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iso Local Pc\Desktop\"/>
    </mc:Choice>
  </mc:AlternateContent>
  <xr:revisionPtr revIDLastSave="0" documentId="13_ncr:1_{2A19E30A-DBFC-4E1D-A0FF-42B05DD0E606}" xr6:coauthVersionLast="47" xr6:coauthVersionMax="47" xr10:uidLastSave="{00000000-0000-0000-0000-000000000000}"/>
  <bookViews>
    <workbookView xWindow="-120" yWindow="330" windowWidth="29040" windowHeight="15990" xr2:uid="{90414F7C-1AA1-46E2-9618-B79569729FD0}"/>
  </bookViews>
  <sheets>
    <sheet name="Ejercicio 1" sheetId="1" r:id="rId1"/>
    <sheet name="Informe de respuestas 1" sheetId="2" r:id="rId2"/>
    <sheet name="Informe de sensibilidad 1" sheetId="3" r:id="rId3"/>
    <sheet name="Informe de límites 1" sheetId="4" r:id="rId4"/>
  </sheets>
  <definedNames>
    <definedName name="solver_adj" localSheetId="0" hidden="1">'Ejercicio 1'!$D$32:$E$32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'Ejercicio 1'!$F$36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'Ejercicio 1'!$J$33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'Ejercicio 1'!$H$36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ho" localSheetId="3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6" i="1" l="1"/>
  <c r="J33" i="1"/>
  <c r="F32" i="1"/>
  <c r="G32" i="1"/>
  <c r="H32" i="1"/>
</calcChain>
</file>

<file path=xl/sharedStrings.xml><?xml version="1.0" encoding="utf-8"?>
<sst xmlns="http://schemas.openxmlformats.org/spreadsheetml/2006/main" count="121" uniqueCount="75">
  <si>
    <t>Presupuesto diario ==&gt; $100</t>
  </si>
  <si>
    <t>TODO el presupuesto va para anuncios de PERIODICO y comerciales de RADIO</t>
  </si>
  <si>
    <t>X ==&gt; presupuesto gastado en PERIODICO</t>
  </si>
  <si>
    <t>Y ==&gt; presupuesto gastado en RADIO</t>
  </si>
  <si>
    <t>[Dolares]</t>
  </si>
  <si>
    <t>x + Y  = 100</t>
  </si>
  <si>
    <t>X + Y = 100</t>
  </si>
  <si>
    <t>X, Y &gt;= 0</t>
  </si>
  <si>
    <t>Presupuesto PERIODICO</t>
  </si>
  <si>
    <t>Presupuesto RADIO</t>
  </si>
  <si>
    <t>X</t>
  </si>
  <si>
    <t>Y</t>
  </si>
  <si>
    <t>constante</t>
  </si>
  <si>
    <t>XY</t>
  </si>
  <si>
    <r>
      <t>X</t>
    </r>
    <r>
      <rPr>
        <vertAlign val="superscript"/>
        <sz val="11"/>
        <color theme="1"/>
        <rFont val="Calibri"/>
        <family val="2"/>
        <scheme val="minor"/>
      </rPr>
      <t>2</t>
    </r>
  </si>
  <si>
    <r>
      <t>Y</t>
    </r>
    <r>
      <rPr>
        <vertAlign val="superscript"/>
        <sz val="11"/>
        <color theme="1"/>
        <rFont val="Calibri"/>
        <family val="2"/>
        <scheme val="minor"/>
      </rPr>
      <t>2</t>
    </r>
  </si>
  <si>
    <t>solucion</t>
  </si>
  <si>
    <t>Costo</t>
  </si>
  <si>
    <t>costo</t>
  </si>
  <si>
    <r>
      <t>Min COSTO = 20000 - 440 X  - 330 Y + 20 X</t>
    </r>
    <r>
      <rPr>
        <vertAlign val="super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 xml:space="preserve"> + 12Y</t>
    </r>
    <r>
      <rPr>
        <vertAlign val="super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 xml:space="preserve"> + XY</t>
    </r>
  </si>
  <si>
    <t>Restricciones</t>
  </si>
  <si>
    <t>contantes</t>
  </si>
  <si>
    <t>LEFT</t>
  </si>
  <si>
    <t>operador</t>
  </si>
  <si>
    <t>RIGHT</t>
  </si>
  <si>
    <t>Presupuesto gastado</t>
  </si>
  <si>
    <t>.=</t>
  </si>
  <si>
    <t>Microsoft Excel 16.0 Informe de respuestas</t>
  </si>
  <si>
    <t>Hoja de cálculo: [Libro1]Ejercicio 1</t>
  </si>
  <si>
    <t>Informe creado: 10/05/2022 9:51:16</t>
  </si>
  <si>
    <t>Resultado: Solver encontró una solución. Se cumplen todas las restricciones y condiciones óptimas.</t>
  </si>
  <si>
    <t>Motor de Solver</t>
  </si>
  <si>
    <t>Motor: GRG Nonlinear</t>
  </si>
  <si>
    <t>Tiempo de la solución: 0,031 segundos.</t>
  </si>
  <si>
    <t>Iteraciones: 3 Subproblemas: 0</t>
  </si>
  <si>
    <t>Opciones de Solver</t>
  </si>
  <si>
    <t>Tiempo máximo Ilimitado,  Iteraciones Ilimitado, Precision 0,000001, Usar escala automática</t>
  </si>
  <si>
    <t xml:space="preserve"> Convergencia 0,0001, Tamaño de población 100, Valor de inicialización aleatorio 0, Adelantada de derivados, Requerir límites</t>
  </si>
  <si>
    <t>Máximo de subproblemas Ilimitado, Máximo de soluciones de enteros Ilimitado, Tolerancia de enteros 1%, Asumir no negativo</t>
  </si>
  <si>
    <t>Celda objetivo (Mín)</t>
  </si>
  <si>
    <t>Celda</t>
  </si>
  <si>
    <t>Nombre</t>
  </si>
  <si>
    <t>Valor original</t>
  </si>
  <si>
    <t>Valor final</t>
  </si>
  <si>
    <t>Celdas de variables</t>
  </si>
  <si>
    <t>Entero</t>
  </si>
  <si>
    <t>Valor de la celda</t>
  </si>
  <si>
    <t>Fórmula</t>
  </si>
  <si>
    <t>Estado</t>
  </si>
  <si>
    <t>Demora</t>
  </si>
  <si>
    <t>$J$33</t>
  </si>
  <si>
    <t>Costo costo</t>
  </si>
  <si>
    <t>$D$32</t>
  </si>
  <si>
    <t>solucion X</t>
  </si>
  <si>
    <t>Continuar</t>
  </si>
  <si>
    <t>$E$32</t>
  </si>
  <si>
    <t>solucion Y</t>
  </si>
  <si>
    <t>$F$36</t>
  </si>
  <si>
    <t>Presupuesto gastado LEFT</t>
  </si>
  <si>
    <t>$F$36=$H$36</t>
  </si>
  <si>
    <t>Vinculante</t>
  </si>
  <si>
    <t>Microsoft Excel 16.0 Informe de sensibilidad</t>
  </si>
  <si>
    <t>Final</t>
  </si>
  <si>
    <t>Valor</t>
  </si>
  <si>
    <t>Reducido</t>
  </si>
  <si>
    <t>Degradado</t>
  </si>
  <si>
    <t>Lagrange</t>
  </si>
  <si>
    <t>Multiplicador</t>
  </si>
  <si>
    <t>Microsoft Excel 16.0 Informe de límites</t>
  </si>
  <si>
    <t>Objetivo</t>
  </si>
  <si>
    <t>Variable</t>
  </si>
  <si>
    <t>Inferior</t>
  </si>
  <si>
    <t>Límite</t>
  </si>
  <si>
    <t>Resultado</t>
  </si>
  <si>
    <t>Superior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</si>
</sst>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perscript"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0" fillId="0" borderId="4" xfId="0" applyFill="1" applyBorder="1" applyAlignment="1"/>
    <xf numFmtId="0" fontId="6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6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1008</xdr:colOff>
      <xdr:row>14</xdr:row>
      <xdr:rowOff>114688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3D3968A-1AB7-456B-9B07-A3C7865BBA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220958" cy="2781688"/>
        </a:xfrm>
        <a:prstGeom prst="rect">
          <a:avLst/>
        </a:prstGeom>
      </xdr:spPr>
    </xdr:pic>
    <xdr:clientData/>
  </xdr:twoCellAnchor>
  <xdr:twoCellAnchor editAs="oneCell">
    <xdr:from>
      <xdr:col>1</xdr:col>
      <xdr:colOff>1447800</xdr:colOff>
      <xdr:row>68</xdr:row>
      <xdr:rowOff>123825</xdr:rowOff>
    </xdr:from>
    <xdr:to>
      <xdr:col>9</xdr:col>
      <xdr:colOff>905913</xdr:colOff>
      <xdr:row>80</xdr:row>
      <xdr:rowOff>86064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46A6E07-B04B-4A7E-ABFF-3D104EA0A1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09800" y="13868400"/>
          <a:ext cx="7440063" cy="2248239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1666875</xdr:colOff>
      <xdr:row>37</xdr:row>
      <xdr:rowOff>123825</xdr:rowOff>
    </xdr:from>
    <xdr:to>
      <xdr:col>7</xdr:col>
      <xdr:colOff>638933</xdr:colOff>
      <xdr:row>67</xdr:row>
      <xdr:rowOff>115096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321EB62-C796-4682-A805-43E2DFE38E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28875" y="7962900"/>
          <a:ext cx="5430008" cy="57062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02F7C-3D51-4F6E-89E3-D06C164B0B20}">
  <dimension ref="B17:K37"/>
  <sheetViews>
    <sheetView tabSelected="1" topLeftCell="A43" workbookViewId="0">
      <selection activeCell="M66" sqref="M66"/>
    </sheetView>
  </sheetViews>
  <sheetFormatPr baseColWidth="10" defaultRowHeight="15" x14ac:dyDescent="0.25"/>
  <cols>
    <col min="2" max="2" width="38" bestFit="1" customWidth="1"/>
    <col min="3" max="3" width="9.7109375" bestFit="1" customWidth="1"/>
    <col min="4" max="4" width="12.140625" bestFit="1" customWidth="1"/>
    <col min="5" max="5" width="12.7109375" customWidth="1"/>
    <col min="6" max="6" width="12.7109375" bestFit="1" customWidth="1"/>
    <col min="7" max="7" width="11.5703125" bestFit="1" customWidth="1"/>
    <col min="10" max="10" width="13.85546875" bestFit="1" customWidth="1"/>
  </cols>
  <sheetData>
    <row r="17" spans="2:11" x14ac:dyDescent="0.25">
      <c r="B17" t="s">
        <v>0</v>
      </c>
      <c r="E17" t="s">
        <v>1</v>
      </c>
      <c r="K17" t="s">
        <v>4</v>
      </c>
    </row>
    <row r="19" spans="2:11" x14ac:dyDescent="0.25">
      <c r="B19" t="s">
        <v>2</v>
      </c>
      <c r="F19" t="s">
        <v>4</v>
      </c>
    </row>
    <row r="20" spans="2:11" x14ac:dyDescent="0.25">
      <c r="B20" t="s">
        <v>3</v>
      </c>
      <c r="F20" t="s">
        <v>4</v>
      </c>
      <c r="H20" t="s">
        <v>5</v>
      </c>
    </row>
    <row r="23" spans="2:11" ht="21" x14ac:dyDescent="0.3">
      <c r="B23" s="14" t="s">
        <v>19</v>
      </c>
      <c r="C23" s="14"/>
      <c r="D23" s="14"/>
      <c r="E23" s="14"/>
      <c r="F23" s="14"/>
      <c r="G23" s="14"/>
      <c r="H23" s="14"/>
    </row>
    <row r="25" spans="2:11" ht="18.75" x14ac:dyDescent="0.3">
      <c r="C25" s="14" t="s">
        <v>6</v>
      </c>
      <c r="D25" s="14"/>
    </row>
    <row r="27" spans="2:11" ht="18.75" x14ac:dyDescent="0.3">
      <c r="C27" s="14" t="s">
        <v>7</v>
      </c>
      <c r="D27" s="14"/>
    </row>
    <row r="30" spans="2:11" ht="45" x14ac:dyDescent="0.25">
      <c r="B30" s="2"/>
      <c r="C30" s="2"/>
      <c r="D30" s="5" t="s">
        <v>8</v>
      </c>
      <c r="E30" s="5" t="s">
        <v>9</v>
      </c>
      <c r="F30" s="2"/>
      <c r="G30" s="2"/>
      <c r="H30" s="2"/>
      <c r="I30" s="2"/>
      <c r="J30" s="2"/>
    </row>
    <row r="31" spans="2:11" ht="17.25" x14ac:dyDescent="0.25">
      <c r="B31" s="2"/>
      <c r="C31" s="5" t="s">
        <v>12</v>
      </c>
      <c r="D31" s="5" t="s">
        <v>10</v>
      </c>
      <c r="E31" s="5" t="s">
        <v>11</v>
      </c>
      <c r="F31" s="5" t="s">
        <v>14</v>
      </c>
      <c r="G31" s="5" t="s">
        <v>15</v>
      </c>
      <c r="H31" s="5" t="s">
        <v>13</v>
      </c>
      <c r="I31" s="2"/>
      <c r="J31" s="2"/>
    </row>
    <row r="32" spans="2:11" x14ac:dyDescent="0.25">
      <c r="B32" s="5" t="s">
        <v>16</v>
      </c>
      <c r="C32" s="3">
        <v>1</v>
      </c>
      <c r="D32" s="3">
        <v>39.218750375000013</v>
      </c>
      <c r="E32" s="3">
        <v>60.781250624999991</v>
      </c>
      <c r="F32" s="3">
        <f>POWER(D32,2)</f>
        <v>1538.1103809765636</v>
      </c>
      <c r="G32" s="3">
        <f>POWER(E32,2)</f>
        <v>3694.3604275390617</v>
      </c>
      <c r="H32" s="3">
        <f>(D32*E32)</f>
        <v>2383.764695742188</v>
      </c>
      <c r="I32" s="2"/>
      <c r="J32" s="5" t="s">
        <v>18</v>
      </c>
    </row>
    <row r="33" spans="2:10" ht="15.75" x14ac:dyDescent="0.25">
      <c r="B33" s="5" t="s">
        <v>17</v>
      </c>
      <c r="C33" s="2">
        <v>20000</v>
      </c>
      <c r="D33" s="2">
        <v>-440</v>
      </c>
      <c r="E33" s="2">
        <v>-330</v>
      </c>
      <c r="F33" s="2">
        <v>20</v>
      </c>
      <c r="G33" s="2">
        <v>12</v>
      </c>
      <c r="H33" s="2">
        <v>1</v>
      </c>
      <c r="I33" s="2"/>
      <c r="J33" s="4">
        <f>(C33*C32)+(D33*D32)+(E33*E32)+(F33*F32)+(G33*G32)+(H33*H32)</f>
        <v>60164.234574492199</v>
      </c>
    </row>
    <row r="34" spans="2:10" x14ac:dyDescent="0.25">
      <c r="B34" s="2"/>
      <c r="C34" s="2"/>
      <c r="D34" s="2"/>
      <c r="E34" s="2"/>
      <c r="F34" s="2"/>
      <c r="G34" s="2"/>
      <c r="H34" s="2"/>
      <c r="I34" s="2"/>
      <c r="J34" s="2"/>
    </row>
    <row r="35" spans="2:10" ht="30" x14ac:dyDescent="0.25">
      <c r="B35" s="5" t="s">
        <v>20</v>
      </c>
      <c r="C35" s="5" t="s">
        <v>21</v>
      </c>
      <c r="D35" s="5" t="s">
        <v>10</v>
      </c>
      <c r="E35" s="5" t="s">
        <v>11</v>
      </c>
      <c r="F35" s="5" t="s">
        <v>22</v>
      </c>
      <c r="G35" s="5" t="s">
        <v>23</v>
      </c>
      <c r="H35" s="5" t="s">
        <v>24</v>
      </c>
      <c r="I35" s="2"/>
      <c r="J35" s="2"/>
    </row>
    <row r="36" spans="2:10" ht="15.75" x14ac:dyDescent="0.25">
      <c r="B36" s="5" t="s">
        <v>25</v>
      </c>
      <c r="C36" s="2">
        <v>0</v>
      </c>
      <c r="D36" s="2">
        <v>1</v>
      </c>
      <c r="E36" s="2">
        <v>1</v>
      </c>
      <c r="F36" s="6">
        <f>(C36*$C$32)+(D36*$D$32)+(E36*$E$32)</f>
        <v>100.000001</v>
      </c>
      <c r="G36" s="2" t="s">
        <v>26</v>
      </c>
      <c r="H36" s="2">
        <v>100</v>
      </c>
      <c r="I36" s="2"/>
      <c r="J36" s="2"/>
    </row>
    <row r="37" spans="2:10" x14ac:dyDescent="0.25">
      <c r="B37" s="2"/>
      <c r="C37" s="2"/>
      <c r="D37" s="2"/>
      <c r="E37" s="2"/>
      <c r="F37" s="2"/>
      <c r="G37" s="2"/>
      <c r="H37" s="2"/>
      <c r="I37" s="2"/>
      <c r="J37" s="2"/>
    </row>
  </sheetData>
  <mergeCells count="3">
    <mergeCell ref="B23:H23"/>
    <mergeCell ref="C25:D25"/>
    <mergeCell ref="C27:D2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09F0F-9E33-471D-89FA-B315E037A6CF}">
  <dimension ref="A1:G27"/>
  <sheetViews>
    <sheetView showGridLines="0" workbookViewId="0"/>
  </sheetViews>
  <sheetFormatPr baseColWidth="10" defaultRowHeight="15" x14ac:dyDescent="0.25"/>
  <cols>
    <col min="1" max="1" width="2.28515625" customWidth="1"/>
    <col min="2" max="2" width="6" bestFit="1" customWidth="1"/>
    <col min="3" max="3" width="24" bestFit="1" customWidth="1"/>
    <col min="4" max="4" width="15.5703125" bestFit="1" customWidth="1"/>
    <col min="5" max="5" width="12.28515625" bestFit="1" customWidth="1"/>
    <col min="6" max="6" width="10.5703125" bestFit="1" customWidth="1"/>
    <col min="7" max="7" width="8" bestFit="1" customWidth="1"/>
  </cols>
  <sheetData>
    <row r="1" spans="1:5" x14ac:dyDescent="0.25">
      <c r="A1" s="1" t="s">
        <v>27</v>
      </c>
    </row>
    <row r="2" spans="1:5" x14ac:dyDescent="0.25">
      <c r="A2" s="1" t="s">
        <v>28</v>
      </c>
    </row>
    <row r="3" spans="1:5" x14ac:dyDescent="0.25">
      <c r="A3" s="1" t="s">
        <v>29</v>
      </c>
    </row>
    <row r="4" spans="1:5" x14ac:dyDescent="0.25">
      <c r="A4" s="1" t="s">
        <v>30</v>
      </c>
    </row>
    <row r="5" spans="1:5" x14ac:dyDescent="0.25">
      <c r="A5" s="1" t="s">
        <v>31</v>
      </c>
    </row>
    <row r="6" spans="1:5" x14ac:dyDescent="0.25">
      <c r="A6" s="1"/>
      <c r="B6" t="s">
        <v>32</v>
      </c>
    </row>
    <row r="7" spans="1:5" x14ac:dyDescent="0.25">
      <c r="A7" s="1"/>
      <c r="B7" t="s">
        <v>33</v>
      </c>
    </row>
    <row r="8" spans="1:5" x14ac:dyDescent="0.25">
      <c r="A8" s="1"/>
      <c r="B8" t="s">
        <v>34</v>
      </c>
    </row>
    <row r="9" spans="1:5" x14ac:dyDescent="0.25">
      <c r="A9" s="1" t="s">
        <v>35</v>
      </c>
    </row>
    <row r="10" spans="1:5" x14ac:dyDescent="0.25">
      <c r="B10" t="s">
        <v>36</v>
      </c>
    </row>
    <row r="11" spans="1:5" x14ac:dyDescent="0.25">
      <c r="B11" t="s">
        <v>37</v>
      </c>
    </row>
    <row r="12" spans="1:5" x14ac:dyDescent="0.25">
      <c r="B12" t="s">
        <v>38</v>
      </c>
    </row>
    <row r="14" spans="1:5" ht="15.75" thickBot="1" x14ac:dyDescent="0.3">
      <c r="A14" t="s">
        <v>39</v>
      </c>
    </row>
    <row r="15" spans="1:5" ht="15.75" thickBot="1" x14ac:dyDescent="0.3">
      <c r="B15" s="8" t="s">
        <v>40</v>
      </c>
      <c r="C15" s="8" t="s">
        <v>41</v>
      </c>
      <c r="D15" s="8" t="s">
        <v>42</v>
      </c>
      <c r="E15" s="8" t="s">
        <v>43</v>
      </c>
    </row>
    <row r="16" spans="1:5" ht="15.75" thickBot="1" x14ac:dyDescent="0.3">
      <c r="B16" s="7" t="s">
        <v>50</v>
      </c>
      <c r="C16" s="7" t="s">
        <v>51</v>
      </c>
      <c r="D16" s="10">
        <v>20000</v>
      </c>
      <c r="E16" s="10">
        <v>57780.469878750009</v>
      </c>
    </row>
    <row r="19" spans="1:7" ht="15.75" thickBot="1" x14ac:dyDescent="0.3">
      <c r="A19" t="s">
        <v>44</v>
      </c>
    </row>
    <row r="20" spans="1:7" ht="15.75" thickBot="1" x14ac:dyDescent="0.3">
      <c r="B20" s="8" t="s">
        <v>40</v>
      </c>
      <c r="C20" s="8" t="s">
        <v>41</v>
      </c>
      <c r="D20" s="8" t="s">
        <v>42</v>
      </c>
      <c r="E20" s="8" t="s">
        <v>43</v>
      </c>
      <c r="F20" s="8" t="s">
        <v>45</v>
      </c>
    </row>
    <row r="21" spans="1:7" x14ac:dyDescent="0.25">
      <c r="B21" s="9" t="s">
        <v>52</v>
      </c>
      <c r="C21" s="9" t="s">
        <v>53</v>
      </c>
      <c r="D21" s="11">
        <v>0</v>
      </c>
      <c r="E21" s="11">
        <v>39.218750375000013</v>
      </c>
      <c r="F21" s="9" t="s">
        <v>54</v>
      </c>
    </row>
    <row r="22" spans="1:7" ht="15.75" thickBot="1" x14ac:dyDescent="0.3">
      <c r="B22" s="7" t="s">
        <v>55</v>
      </c>
      <c r="C22" s="7" t="s">
        <v>56</v>
      </c>
      <c r="D22" s="10">
        <v>0</v>
      </c>
      <c r="E22" s="10">
        <v>60.781250624999991</v>
      </c>
      <c r="F22" s="7" t="s">
        <v>54</v>
      </c>
    </row>
    <row r="25" spans="1:7" ht="15.75" thickBot="1" x14ac:dyDescent="0.3">
      <c r="A25" t="s">
        <v>20</v>
      </c>
    </row>
    <row r="26" spans="1:7" ht="15.75" thickBot="1" x14ac:dyDescent="0.3">
      <c r="B26" s="8" t="s">
        <v>40</v>
      </c>
      <c r="C26" s="8" t="s">
        <v>41</v>
      </c>
      <c r="D26" s="8" t="s">
        <v>46</v>
      </c>
      <c r="E26" s="8" t="s">
        <v>47</v>
      </c>
      <c r="F26" s="8" t="s">
        <v>48</v>
      </c>
      <c r="G26" s="8" t="s">
        <v>49</v>
      </c>
    </row>
    <row r="27" spans="1:7" ht="15.75" thickBot="1" x14ac:dyDescent="0.3">
      <c r="B27" s="7" t="s">
        <v>57</v>
      </c>
      <c r="C27" s="7" t="s">
        <v>58</v>
      </c>
      <c r="D27" s="10">
        <v>100.000001</v>
      </c>
      <c r="E27" s="7" t="s">
        <v>59</v>
      </c>
      <c r="F27" s="7" t="s">
        <v>60</v>
      </c>
      <c r="G27" s="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0069D-7307-43C2-A7A3-FD48A4562349}">
  <dimension ref="A1:E15"/>
  <sheetViews>
    <sheetView showGridLines="0" workbookViewId="0"/>
  </sheetViews>
  <sheetFormatPr baseColWidth="10" defaultRowHeight="15" x14ac:dyDescent="0.25"/>
  <cols>
    <col min="1" max="1" width="2.28515625" customWidth="1"/>
    <col min="2" max="2" width="6.28515625" bestFit="1" customWidth="1"/>
    <col min="3" max="3" width="24" bestFit="1" customWidth="1"/>
    <col min="4" max="4" width="12" bestFit="1" customWidth="1"/>
    <col min="5" max="5" width="13" bestFit="1" customWidth="1"/>
  </cols>
  <sheetData>
    <row r="1" spans="1:5" x14ac:dyDescent="0.25">
      <c r="A1" s="1" t="s">
        <v>61</v>
      </c>
    </row>
    <row r="2" spans="1:5" x14ac:dyDescent="0.25">
      <c r="A2" s="1" t="s">
        <v>28</v>
      </c>
    </row>
    <row r="3" spans="1:5" x14ac:dyDescent="0.25">
      <c r="A3" s="1" t="s">
        <v>29</v>
      </c>
    </row>
    <row r="6" spans="1:5" ht="15.75" thickBot="1" x14ac:dyDescent="0.3">
      <c r="A6" t="s">
        <v>44</v>
      </c>
    </row>
    <row r="7" spans="1:5" x14ac:dyDescent="0.25">
      <c r="B7" s="12"/>
      <c r="C7" s="12"/>
      <c r="D7" s="12" t="s">
        <v>62</v>
      </c>
      <c r="E7" s="12" t="s">
        <v>64</v>
      </c>
    </row>
    <row r="8" spans="1:5" ht="15.75" thickBot="1" x14ac:dyDescent="0.3">
      <c r="B8" s="13" t="s">
        <v>40</v>
      </c>
      <c r="C8" s="13" t="s">
        <v>41</v>
      </c>
      <c r="D8" s="13" t="s">
        <v>63</v>
      </c>
      <c r="E8" s="13" t="s">
        <v>65</v>
      </c>
    </row>
    <row r="9" spans="1:5" x14ac:dyDescent="0.25">
      <c r="B9" s="9" t="s">
        <v>52</v>
      </c>
      <c r="C9" s="9" t="s">
        <v>53</v>
      </c>
      <c r="D9" s="9">
        <v>39.218750375000013</v>
      </c>
      <c r="E9" s="9">
        <v>0</v>
      </c>
    </row>
    <row r="10" spans="1:5" ht="15.75" thickBot="1" x14ac:dyDescent="0.3">
      <c r="B10" s="7" t="s">
        <v>55</v>
      </c>
      <c r="C10" s="7" t="s">
        <v>56</v>
      </c>
      <c r="D10" s="7">
        <v>60.781250624999991</v>
      </c>
      <c r="E10" s="7">
        <v>0</v>
      </c>
    </row>
    <row r="12" spans="1:5" ht="15.75" thickBot="1" x14ac:dyDescent="0.3">
      <c r="A12" t="s">
        <v>20</v>
      </c>
    </row>
    <row r="13" spans="1:5" x14ac:dyDescent="0.25">
      <c r="B13" s="12"/>
      <c r="C13" s="12"/>
      <c r="D13" s="12" t="s">
        <v>62</v>
      </c>
      <c r="E13" s="12" t="s">
        <v>66</v>
      </c>
    </row>
    <row r="14" spans="1:5" ht="15.75" thickBot="1" x14ac:dyDescent="0.3">
      <c r="B14" s="13" t="s">
        <v>40</v>
      </c>
      <c r="C14" s="13" t="s">
        <v>41</v>
      </c>
      <c r="D14" s="13" t="s">
        <v>63</v>
      </c>
      <c r="E14" s="13" t="s">
        <v>67</v>
      </c>
    </row>
    <row r="15" spans="1:5" ht="15.75" thickBot="1" x14ac:dyDescent="0.3">
      <c r="B15" s="7" t="s">
        <v>57</v>
      </c>
      <c r="C15" s="7" t="s">
        <v>58</v>
      </c>
      <c r="D15" s="7">
        <v>100.000001</v>
      </c>
      <c r="E15" s="7">
        <v>1128.750815987587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F3E6-0489-4398-9972-FF6EBDA21369}">
  <dimension ref="A1:J14"/>
  <sheetViews>
    <sheetView showGridLines="0" workbookViewId="0">
      <selection sqref="A1:A3"/>
    </sheetView>
  </sheetViews>
  <sheetFormatPr baseColWidth="10" defaultRowHeight="15" x14ac:dyDescent="0.25"/>
  <cols>
    <col min="1" max="1" width="2.28515625" customWidth="1"/>
    <col min="2" max="2" width="6" bestFit="1" customWidth="1"/>
    <col min="3" max="3" width="8.42578125" bestFit="1" customWidth="1"/>
    <col min="4" max="4" width="8" bestFit="1" customWidth="1"/>
    <col min="5" max="5" width="2.28515625" customWidth="1"/>
    <col min="6" max="6" width="7.7109375" bestFit="1" customWidth="1"/>
    <col min="7" max="7" width="9.85546875" bestFit="1" customWidth="1"/>
    <col min="8" max="8" width="2.28515625" customWidth="1"/>
    <col min="9" max="9" width="8.5703125" bestFit="1" customWidth="1"/>
    <col min="10" max="10" width="9.85546875" bestFit="1" customWidth="1"/>
  </cols>
  <sheetData>
    <row r="1" spans="1:10" x14ac:dyDescent="0.25">
      <c r="A1" s="1" t="s">
        <v>68</v>
      </c>
    </row>
    <row r="2" spans="1:10" x14ac:dyDescent="0.25">
      <c r="A2" s="1" t="s">
        <v>28</v>
      </c>
    </row>
    <row r="3" spans="1:10" x14ac:dyDescent="0.25">
      <c r="A3" s="1" t="s">
        <v>29</v>
      </c>
    </row>
    <row r="5" spans="1:10" ht="15.75" thickBot="1" x14ac:dyDescent="0.3"/>
    <row r="6" spans="1:10" x14ac:dyDescent="0.25">
      <c r="B6" s="12"/>
      <c r="C6" s="12" t="s">
        <v>69</v>
      </c>
      <c r="D6" s="12"/>
    </row>
    <row r="7" spans="1:10" ht="15.75" thickBot="1" x14ac:dyDescent="0.3">
      <c r="B7" s="13" t="s">
        <v>40</v>
      </c>
      <c r="C7" s="13" t="s">
        <v>41</v>
      </c>
      <c r="D7" s="13" t="s">
        <v>63</v>
      </c>
    </row>
    <row r="8" spans="1:10" ht="15.75" thickBot="1" x14ac:dyDescent="0.3">
      <c r="B8" s="7" t="s">
        <v>50</v>
      </c>
      <c r="C8" s="7" t="s">
        <v>51</v>
      </c>
      <c r="D8" s="10">
        <v>57780.469878750009</v>
      </c>
    </row>
    <row r="10" spans="1:10" ht="15.75" thickBot="1" x14ac:dyDescent="0.3"/>
    <row r="11" spans="1:10" x14ac:dyDescent="0.25">
      <c r="B11" s="12"/>
      <c r="C11" s="12" t="s">
        <v>70</v>
      </c>
      <c r="D11" s="12"/>
      <c r="F11" s="12" t="s">
        <v>71</v>
      </c>
      <c r="G11" s="12" t="s">
        <v>69</v>
      </c>
      <c r="I11" s="12" t="s">
        <v>74</v>
      </c>
      <c r="J11" s="12" t="s">
        <v>69</v>
      </c>
    </row>
    <row r="12" spans="1:10" ht="15.75" thickBot="1" x14ac:dyDescent="0.3">
      <c r="B12" s="13" t="s">
        <v>40</v>
      </c>
      <c r="C12" s="13" t="s">
        <v>41</v>
      </c>
      <c r="D12" s="13" t="s">
        <v>63</v>
      </c>
      <c r="F12" s="13" t="s">
        <v>72</v>
      </c>
      <c r="G12" s="13" t="s">
        <v>73</v>
      </c>
      <c r="I12" s="13" t="s">
        <v>72</v>
      </c>
      <c r="J12" s="13" t="s">
        <v>73</v>
      </c>
    </row>
    <row r="13" spans="1:10" x14ac:dyDescent="0.25">
      <c r="B13" s="9" t="s">
        <v>52</v>
      </c>
      <c r="C13" s="9" t="s">
        <v>53</v>
      </c>
      <c r="D13" s="11">
        <v>39.218750375000013</v>
      </c>
      <c r="F13" s="11">
        <v>39.218750375000013</v>
      </c>
      <c r="G13" s="11">
        <v>57780.469878750009</v>
      </c>
      <c r="I13" s="11">
        <v>39.218750375000013</v>
      </c>
      <c r="J13" s="11">
        <v>57780.469878750009</v>
      </c>
    </row>
    <row r="14" spans="1:10" ht="15.75" thickBot="1" x14ac:dyDescent="0.3">
      <c r="B14" s="7" t="s">
        <v>55</v>
      </c>
      <c r="C14" s="7" t="s">
        <v>56</v>
      </c>
      <c r="D14" s="10">
        <v>60.781250624999991</v>
      </c>
      <c r="F14" s="10">
        <v>60.781250624999991</v>
      </c>
      <c r="G14" s="10">
        <v>57780.469878750009</v>
      </c>
      <c r="I14" s="10">
        <v>60.781250624999991</v>
      </c>
      <c r="J14" s="10">
        <v>57780.469878750009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Ejercicio 1</vt:lpstr>
      <vt:lpstr>Informe de respuestas 1</vt:lpstr>
      <vt:lpstr>Informe de sensibilidad 1</vt:lpstr>
      <vt:lpstr>Informe de límites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Ruiso Local Pc</dc:creator>
  <cp:lastModifiedBy>Ruiso Local Pc</cp:lastModifiedBy>
  <dcterms:created xsi:type="dcterms:W3CDTF">2022-05-10T14:20:10Z</dcterms:created>
  <dcterms:modified xsi:type="dcterms:W3CDTF">2022-05-10T15:16:42Z</dcterms:modified>
</cp:coreProperties>
</file>