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 Local Pc\Desktop\Ejercicios Programacion No Lineal\"/>
    </mc:Choice>
  </mc:AlternateContent>
  <xr:revisionPtr revIDLastSave="0" documentId="13_ncr:1_{0C50A75C-98C0-48D7-A022-04F6AEF44FAB}" xr6:coauthVersionLast="47" xr6:coauthVersionMax="47" xr10:uidLastSave="{00000000-0000-0000-0000-000000000000}"/>
  <bookViews>
    <workbookView xWindow="-120" yWindow="330" windowWidth="29040" windowHeight="15990" xr2:uid="{99E35838-6D46-49AF-817A-DAFFFC91FEBB}"/>
  </bookViews>
  <sheets>
    <sheet name="Hoja1" sheetId="1" r:id="rId1"/>
    <sheet name="Informe de respuestas 1" sheetId="2" r:id="rId2"/>
    <sheet name="Informe de sensibilidad 1" sheetId="3" r:id="rId3"/>
    <sheet name="Informe de límites 1" sheetId="4" r:id="rId4"/>
  </sheets>
  <definedNames>
    <definedName name="solver_adj" localSheetId="0" hidden="1">Hoja1!$D$176:$F$176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Hoja1!$G$181</definedName>
    <definedName name="solver_lhs2" localSheetId="0" hidden="1">Hoja1!$G$182</definedName>
    <definedName name="solver_lhs3" localSheetId="0" hidden="1">Hoja1!$G$183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Hoja1!$G$177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Hoja1!$I$181</definedName>
    <definedName name="solver_rhs2" localSheetId="0" hidden="1">Hoja1!$I$182</definedName>
    <definedName name="solver_rhs3" localSheetId="0" hidden="1">Hoja1!$I$183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2" i="1" l="1"/>
  <c r="G183" i="1"/>
  <c r="G181" i="1"/>
  <c r="G177" i="1"/>
  <c r="G155" i="1"/>
  <c r="G156" i="1"/>
  <c r="G154" i="1"/>
  <c r="G150" i="1"/>
  <c r="G142" i="1"/>
  <c r="G143" i="1"/>
  <c r="G141" i="1"/>
  <c r="G137" i="1"/>
  <c r="G84" i="1"/>
  <c r="G85" i="1"/>
  <c r="G83" i="1"/>
  <c r="G79" i="1"/>
</calcChain>
</file>

<file path=xl/sharedStrings.xml><?xml version="1.0" encoding="utf-8"?>
<sst xmlns="http://schemas.openxmlformats.org/spreadsheetml/2006/main" count="279" uniqueCount="146">
  <si>
    <t>producto 1 Jeans</t>
  </si>
  <si>
    <t>producto 2 camisetas</t>
  </si>
  <si>
    <t>producto 3 chaquetas</t>
  </si>
  <si>
    <t>La ropa es vendida en lotes de 100 trajes</t>
  </si>
  <si>
    <t>Proceso 1 ==&gt; corte</t>
  </si>
  <si>
    <t>Proceso 2 ==&gt; cosido</t>
  </si>
  <si>
    <t>Proceso 3 ==&gt; empaque</t>
  </si>
  <si>
    <t>Max 16 cortadores</t>
  </si>
  <si>
    <t>Max 40 maquinas de coser</t>
  </si>
  <si>
    <t>Max 20 empacadores</t>
  </si>
  <si>
    <t>Cortadores [ personas/lote ]</t>
  </si>
  <si>
    <t>3X + 1Y + 1Z &lt;= 16</t>
  </si>
  <si>
    <t>Maquinas de coser [ maquinas/lote ]</t>
  </si>
  <si>
    <t>2X + 1Y + 4Z &lt;= 40</t>
  </si>
  <si>
    <t>empacadores [personas/lote ]</t>
  </si>
  <si>
    <t>1X + 1Y + 1Z &lt;= 20</t>
  </si>
  <si>
    <t>utilidad [dolares/lote ]</t>
  </si>
  <si>
    <t>600 X + 400 Y + 850 Z</t>
  </si>
  <si>
    <t>Max Utilidad = 600 X + 400 Y + 850 Z</t>
  </si>
  <si>
    <t>X, Y, Z &gt;= 0</t>
  </si>
  <si>
    <t>Maquinas de Coser</t>
  </si>
  <si>
    <t>Empacadores</t>
  </si>
  <si>
    <t>X</t>
  </si>
  <si>
    <t>Y</t>
  </si>
  <si>
    <t>Z</t>
  </si>
  <si>
    <t>solucion</t>
  </si>
  <si>
    <t>objetivo</t>
  </si>
  <si>
    <t>Utilidad</t>
  </si>
  <si>
    <t>restricciones</t>
  </si>
  <si>
    <t>jeans</t>
  </si>
  <si>
    <t>Camisetas</t>
  </si>
  <si>
    <t>Chaquetas</t>
  </si>
  <si>
    <t>cortadores</t>
  </si>
  <si>
    <t xml:space="preserve">X </t>
  </si>
  <si>
    <t xml:space="preserve">LEFT </t>
  </si>
  <si>
    <t>operador</t>
  </si>
  <si>
    <t>RIGHT</t>
  </si>
  <si>
    <t>&lt;=</t>
  </si>
  <si>
    <t>Tabla inicial</t>
  </si>
  <si>
    <t>Tabla con solucion</t>
  </si>
  <si>
    <t>Microsoft Excel 16.0 Informe de respuestas</t>
  </si>
  <si>
    <t>Hoja de cálculo: [Libro1]Hoja1</t>
  </si>
  <si>
    <t>Informe creado: 11/05/2022 9:42:54</t>
  </si>
  <si>
    <t>Resultado: Solver encontró una solución. Se cumplen todas las restricciones y condiciones óptimas.</t>
  </si>
  <si>
    <t>Motor de Solver</t>
  </si>
  <si>
    <t>Motor: Simplex LP</t>
  </si>
  <si>
    <t>Tiempo de la solución: 0,016 segundos.</t>
  </si>
  <si>
    <t>Iteraciones: 2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</si>
  <si>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</si>
  <si>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</si>
  <si>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</si>
  <si>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</si>
  <si>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</si>
  <si>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</si>
  <si>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</si>
  <si>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</si>
  <si>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</si>
  <si>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</si>
  <si>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</si>
  <si>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</si>
  <si>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</si>
  <si>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</si>
  <si>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</si>
  <si>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$G$79</t>
  </si>
  <si>
    <t>objetivo Utilidad</t>
  </si>
  <si>
    <t>$D$78</t>
  </si>
  <si>
    <t>solucion X</t>
  </si>
  <si>
    <t>Continuar</t>
  </si>
  <si>
    <t>$E$78</t>
  </si>
  <si>
    <t>solucion Y</t>
  </si>
  <si>
    <t>$F$78</t>
  </si>
  <si>
    <t>solucion Z</t>
  </si>
  <si>
    <t>$G$83</t>
  </si>
  <si>
    <t xml:space="preserve">cortadores LEFT </t>
  </si>
  <si>
    <t>$G$83&lt;=$I$83</t>
  </si>
  <si>
    <t>Vinculante</t>
  </si>
  <si>
    <t>$G$84</t>
  </si>
  <si>
    <t xml:space="preserve">Maquinas de Coser LEFT </t>
  </si>
  <si>
    <t>$G$84&lt;=$I$84</t>
  </si>
  <si>
    <t>$G$85</t>
  </si>
  <si>
    <t xml:space="preserve">Empacadores LEFT </t>
  </si>
  <si>
    <t>$G$85&lt;=$I$85</t>
  </si>
  <si>
    <t>No 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</si>
  <si>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</si>
  <si>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</si>
  <si>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</si>
  <si>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</si>
  <si>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</si>
  <si>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</si>
  <si>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</si>
  <si>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</si>
  <si>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</si>
  <si>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</si>
  <si>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</si>
  <si>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</si>
  <si>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</si>
  <si>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</si>
  <si>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</si>
  <si>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Informe creado: 11/05/2022 9:42:55</t>
  </si>
  <si>
    <t>Variable</t>
  </si>
  <si>
    <t>Inferior</t>
  </si>
  <si>
    <t>Límite</t>
  </si>
  <si>
    <t>Resultado</t>
  </si>
  <si>
    <t>Superior</t>
  </si>
  <si>
    <t>Viendo  el informe de sensibilidad la Z (chaquetas) nos dice que el valor actual esta en 850</t>
  </si>
  <si>
    <t>De la misma manera nos dice que podemos aumentar sin alteraciones a la solucion optima de 750 unidades</t>
  </si>
  <si>
    <t>Y podemos reducir en  450 unidades si afectar la solucion optima</t>
  </si>
  <si>
    <t xml:space="preserve">Esto nos quiere decir que el numero de unidades puede variar dentro del rango de </t>
  </si>
  <si>
    <t>[ 400 , 1600]</t>
  </si>
  <si>
    <t>Lo que se busca es cambiar el valor actual de 850 a 1000, este valor esta dentro del rango.</t>
  </si>
  <si>
    <t>Por lo que no cambia la solucion optima.</t>
  </si>
  <si>
    <t>Del informe de sesibilidad nos dice que el numero de cortadores puede ser DEDUCIBLE HASTA 6 personas/ lote</t>
  </si>
  <si>
    <t>Del mismo informe nos dice que podemos DEDUCIR hasta 4 personas / lote</t>
  </si>
  <si>
    <t>sin embargo, aunque esto nos diga la tabla debemos analizar si estas personas estan siendo utilizadas en el proceso o node cortar y emapquetar</t>
  </si>
  <si>
    <t>Si estan siendo utilizadas y las despedimos nos afectara la solucion optima, reduciendo la utilidad y afectando las soluciones de cada variable</t>
  </si>
  <si>
    <t>Si no estan siendo utilizadas en elos proceso , podemos despedirlas sin problemas</t>
  </si>
  <si>
    <t>De esta tabla de los 16 trabajadores de cortes (RIGHT) todos estan trabajando en el aerea (LEFT)</t>
  </si>
  <si>
    <t>por lo que si despedimos aunque sea 1, esto bajara la productividad y afectara la utilidad</t>
  </si>
  <si>
    <t>De la mism tabla observamos que de las 20 personas en empaquedato (RIGHT) solo 16 estan trabajdno en el area (LEFT)</t>
  </si>
  <si>
    <t>Por lo que podemos despedir a los que no estan trabajando aquí al no influir en el proceso de produccion</t>
  </si>
  <si>
    <t>No afectara la utilidad ni las restricciones</t>
  </si>
  <si>
    <t>En conclusion es mejor despedir solo 4 trabajadores del area de empaquetado</t>
  </si>
  <si>
    <t>Podemos comprobar lo antes dicho de la siguiente manera</t>
  </si>
  <si>
    <t>Si disminuimos aunque sea UNA unidad en cortadores</t>
  </si>
  <si>
    <t>SE AFECTA LA UTILIDAD</t>
  </si>
  <si>
    <t>si disminuimos hasta CUATRO empleados, precisamente los que no estan trabajando</t>
  </si>
  <si>
    <t>NO SE AFECTA LA UTILIDAD</t>
  </si>
  <si>
    <t>La funcion objetivo original es:</t>
  </si>
  <si>
    <t>Reducir el precio del lote de camisetas (Y) seria afectar la funcion objetivo en :</t>
  </si>
  <si>
    <t>Max Utilidad = 600 X + 200 Y + 850 Z</t>
  </si>
  <si>
    <t xml:space="preserve">Asi cambiamos la tabla </t>
  </si>
  <si>
    <t>CAMBIA LA SOLUCION OPTIMA DE TRABAJO</t>
  </si>
  <si>
    <t>La utilidad pasa de $10000 a $8920</t>
  </si>
  <si>
    <t>De los 16 trabajadores que producian en el area de empaquetado, ahora se necesitan 11,2 trabajadores (11 personas y un brazo de otro men :v )</t>
  </si>
  <si>
    <t>original</t>
  </si>
  <si>
    <t>ahora</t>
  </si>
  <si>
    <t>ahora es factible hacer jeans</t>
  </si>
  <si>
    <t>se volvio infactible hacer camisetas</t>
  </si>
  <si>
    <t>aumento la factibilidad de hacer chaquetas</t>
  </si>
  <si>
    <t>Observando nuevamente los informes de sensibilidad, nos damos cuenta que en la tabla de restricciones tenemos una columna denominada Precio Sombra</t>
  </si>
  <si>
    <t>Esta hace referencia a el valor que aporta por unidad cada seccion del nombre</t>
  </si>
  <si>
    <t>es este caso se refiere a el valor que da la utilidad cada uno de los trabajadores</t>
  </si>
  <si>
    <t>si quisieramos elegir la contratacion de un nuevo trabajador y tenemos bandeja libre de añadirlo en cualquiera de los sectores</t>
  </si>
  <si>
    <t>debemos elegir aquella area que dara mayor utilidad el implementar un nuevo trabajador</t>
  </si>
  <si>
    <t xml:space="preserve">viendo la columna de precio sobra, el area que mas genera por trabajador es la de cortadores, por lo que si añadimos un trabajador a esta area aumentara la utilidad en $250 us </t>
  </si>
  <si>
    <t>Nota: se debe tener en cuenta que el aumento maximo de trabajadores estara dado por el rango variable de aumentos o deducibles d ela misma tabla, superar esos limites pueden afectar la solucion optima y no se asegura que se presente e mismo beneficio o comportamiento.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</si>
</sst>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/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438150</xdr:colOff>
      <xdr:row>24</xdr:row>
      <xdr:rowOff>51131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144F68-1216-4245-A355-33926DAE6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134474" cy="46231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29329</xdr:colOff>
      <xdr:row>44</xdr:row>
      <xdr:rowOff>47685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ECDE57-43A8-4D22-81CD-5F2A3D93B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001000"/>
          <a:ext cx="5401429" cy="4286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13</xdr:col>
      <xdr:colOff>163374</xdr:colOff>
      <xdr:row>59</xdr:row>
      <xdr:rowOff>143028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8BEFE8-65F3-43E2-8BAA-34216022C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0820400"/>
          <a:ext cx="10383699" cy="10955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9</xdr:col>
      <xdr:colOff>505583</xdr:colOff>
      <xdr:row>72</xdr:row>
      <xdr:rowOff>171766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8A6021D-2177-4EE1-8A36-93C2F928E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2153900"/>
          <a:ext cx="5430008" cy="2267266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609600</xdr:colOff>
      <xdr:row>59</xdr:row>
      <xdr:rowOff>47625</xdr:rowOff>
    </xdr:from>
    <xdr:to>
      <xdr:col>20</xdr:col>
      <xdr:colOff>705608</xdr:colOff>
      <xdr:row>87</xdr:row>
      <xdr:rowOff>86521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8E26DE-AEB6-4DF9-B2B5-C768D888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91925" y="11820525"/>
          <a:ext cx="5430008" cy="57062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13</xdr:col>
      <xdr:colOff>172900</xdr:colOff>
      <xdr:row>93</xdr:row>
      <xdr:rowOff>133448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B14856F-C411-42AD-AC54-139370608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8011775"/>
          <a:ext cx="10393225" cy="704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6</xdr:col>
      <xdr:colOff>200803</xdr:colOff>
      <xdr:row>101</xdr:row>
      <xdr:rowOff>219265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F1D4EF7-AB18-4659-917E-F50FBD8BA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8964275"/>
          <a:ext cx="5572903" cy="13622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13</xdr:col>
      <xdr:colOff>106216</xdr:colOff>
      <xdr:row>110</xdr:row>
      <xdr:rowOff>104869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8CA0043-AE77-4714-B8FF-48DBBE1D9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1297900"/>
          <a:ext cx="10326541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153171</xdr:colOff>
      <xdr:row>118</xdr:row>
      <xdr:rowOff>162107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4F6DB69-5D28-453A-B83D-5BAE4A834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22250400"/>
          <a:ext cx="5525271" cy="13051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120</xdr:row>
      <xdr:rowOff>0</xdr:rowOff>
    </xdr:from>
    <xdr:to>
      <xdr:col>11</xdr:col>
      <xdr:colOff>400319</xdr:colOff>
      <xdr:row>126</xdr:row>
      <xdr:rowOff>38265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4289F3-7C43-43B3-B3EE-0DCB987CC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34325" y="23774400"/>
          <a:ext cx="1924319" cy="11812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13</xdr:col>
      <xdr:colOff>68111</xdr:colOff>
      <xdr:row>164</xdr:row>
      <xdr:rowOff>106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4FD70C9-B274-41BB-BDF4-D56710806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32480250"/>
          <a:ext cx="10288436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13</xdr:col>
      <xdr:colOff>230058</xdr:colOff>
      <xdr:row>189</xdr:row>
      <xdr:rowOff>123949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DFDD056-39CE-497E-8D64-19E38995C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37871400"/>
          <a:ext cx="10450383" cy="885949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190</xdr:row>
      <xdr:rowOff>47625</xdr:rowOff>
    </xdr:from>
    <xdr:to>
      <xdr:col>7</xdr:col>
      <xdr:colOff>48396</xdr:colOff>
      <xdr:row>197</xdr:row>
      <xdr:rowOff>179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0DF7D98-2D52-4491-9C5E-A1FEE3E01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6350" y="38871525"/>
          <a:ext cx="5525271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B5CB-3E3C-4FF9-8128-BB45C6C3AC78}">
  <dimension ref="B27:U200"/>
  <sheetViews>
    <sheetView tabSelected="1" topLeftCell="A173" workbookViewId="0">
      <selection activeCell="F202" sqref="F202"/>
    </sheetView>
  </sheetViews>
  <sheetFormatPr baseColWidth="10" defaultRowHeight="15" x14ac:dyDescent="0.25"/>
  <cols>
    <col min="2" max="2" width="33.7109375" bestFit="1" customWidth="1"/>
    <col min="3" max="3" width="12.5703125" customWidth="1"/>
    <col min="4" max="4" width="11.7109375" customWidth="1"/>
    <col min="6" max="6" width="11.140625" customWidth="1"/>
    <col min="7" max="7" width="9.28515625" bestFit="1" customWidth="1"/>
    <col min="9" max="9" width="6.28515625" bestFit="1" customWidth="1"/>
  </cols>
  <sheetData>
    <row r="27" spans="2:6" x14ac:dyDescent="0.25">
      <c r="B27" t="s">
        <v>0</v>
      </c>
      <c r="F27" t="s">
        <v>3</v>
      </c>
    </row>
    <row r="28" spans="2:6" x14ac:dyDescent="0.25">
      <c r="B28" t="s">
        <v>1</v>
      </c>
    </row>
    <row r="29" spans="2:6" x14ac:dyDescent="0.25">
      <c r="B29" t="s">
        <v>2</v>
      </c>
    </row>
    <row r="31" spans="2:6" x14ac:dyDescent="0.25">
      <c r="B31" t="s">
        <v>4</v>
      </c>
      <c r="D31" t="s">
        <v>7</v>
      </c>
    </row>
    <row r="32" spans="2:6" x14ac:dyDescent="0.25">
      <c r="B32" t="s">
        <v>5</v>
      </c>
      <c r="D32" t="s">
        <v>8</v>
      </c>
    </row>
    <row r="33" spans="2:5" x14ac:dyDescent="0.25">
      <c r="B33" t="s">
        <v>6</v>
      </c>
      <c r="D33" t="s">
        <v>9</v>
      </c>
    </row>
    <row r="36" spans="2:5" x14ac:dyDescent="0.25">
      <c r="B36" t="s">
        <v>10</v>
      </c>
      <c r="E36" t="s">
        <v>11</v>
      </c>
    </row>
    <row r="37" spans="2:5" x14ac:dyDescent="0.25">
      <c r="B37" t="s">
        <v>12</v>
      </c>
      <c r="E37" t="s">
        <v>13</v>
      </c>
    </row>
    <row r="38" spans="2:5" x14ac:dyDescent="0.25">
      <c r="B38" t="s">
        <v>14</v>
      </c>
      <c r="E38" t="s">
        <v>15</v>
      </c>
    </row>
    <row r="40" spans="2:5" x14ac:dyDescent="0.25">
      <c r="B40" t="s">
        <v>16</v>
      </c>
      <c r="D40" t="s">
        <v>17</v>
      </c>
    </row>
    <row r="47" spans="2:5" ht="21" x14ac:dyDescent="0.35">
      <c r="C47" s="3" t="s">
        <v>18</v>
      </c>
      <c r="D47" s="3"/>
      <c r="E47" s="3"/>
    </row>
    <row r="48" spans="2:5" ht="21" x14ac:dyDescent="0.35">
      <c r="C48" s="3"/>
      <c r="D48" s="3"/>
      <c r="E48" s="3"/>
    </row>
    <row r="49" spans="3:5" ht="21" x14ac:dyDescent="0.35">
      <c r="C49" s="3" t="s">
        <v>11</v>
      </c>
      <c r="D49" s="3"/>
      <c r="E49" s="3"/>
    </row>
    <row r="50" spans="3:5" ht="21" x14ac:dyDescent="0.35">
      <c r="C50" s="3" t="s">
        <v>13</v>
      </c>
      <c r="D50" s="3"/>
      <c r="E50" s="3"/>
    </row>
    <row r="51" spans="3:5" ht="21" x14ac:dyDescent="0.35">
      <c r="C51" s="3" t="s">
        <v>15</v>
      </c>
      <c r="D51" s="3"/>
      <c r="E51" s="3"/>
    </row>
    <row r="52" spans="3:5" ht="21" x14ac:dyDescent="0.35">
      <c r="C52" s="3"/>
      <c r="D52" s="3"/>
      <c r="E52" s="3"/>
    </row>
    <row r="53" spans="3:5" ht="21" x14ac:dyDescent="0.35">
      <c r="C53" s="3" t="s">
        <v>19</v>
      </c>
      <c r="D53" s="3"/>
      <c r="E53" s="3"/>
    </row>
    <row r="66" spans="3:12" x14ac:dyDescent="0.25">
      <c r="K66" s="9" t="s">
        <v>38</v>
      </c>
    </row>
    <row r="76" spans="3:12" x14ac:dyDescent="0.25">
      <c r="C76" s="4"/>
      <c r="D76" s="5" t="s">
        <v>29</v>
      </c>
      <c r="E76" s="5" t="s">
        <v>30</v>
      </c>
      <c r="F76" s="5" t="s">
        <v>31</v>
      </c>
      <c r="G76" s="4"/>
      <c r="H76" s="4"/>
      <c r="I76" s="4"/>
    </row>
    <row r="77" spans="3:12" x14ac:dyDescent="0.25">
      <c r="C77" s="4"/>
      <c r="D77" s="5" t="s">
        <v>22</v>
      </c>
      <c r="E77" s="5" t="s">
        <v>23</v>
      </c>
      <c r="F77" s="5" t="s">
        <v>24</v>
      </c>
      <c r="G77" s="4"/>
      <c r="H77" s="4"/>
      <c r="I77" s="4"/>
    </row>
    <row r="78" spans="3:12" x14ac:dyDescent="0.25">
      <c r="C78" s="5" t="s">
        <v>25</v>
      </c>
      <c r="D78" s="8">
        <v>0</v>
      </c>
      <c r="E78" s="8">
        <v>8</v>
      </c>
      <c r="F78" s="8">
        <v>8</v>
      </c>
      <c r="G78" s="5" t="s">
        <v>27</v>
      </c>
      <c r="H78" s="4"/>
      <c r="I78" s="4"/>
    </row>
    <row r="79" spans="3:12" ht="18.75" x14ac:dyDescent="0.25">
      <c r="C79" s="5" t="s">
        <v>26</v>
      </c>
      <c r="D79" s="6">
        <v>600</v>
      </c>
      <c r="E79" s="6">
        <v>400</v>
      </c>
      <c r="F79" s="6">
        <v>850</v>
      </c>
      <c r="G79" s="7">
        <f>(D79*D78)+(E79*E78)+(F79*F78)</f>
        <v>10000</v>
      </c>
      <c r="H79" s="4"/>
      <c r="I79" s="4"/>
    </row>
    <row r="80" spans="3:12" x14ac:dyDescent="0.25">
      <c r="C80" s="4"/>
      <c r="D80" s="4"/>
      <c r="E80" s="4"/>
      <c r="F80" s="4"/>
      <c r="G80" s="4"/>
      <c r="H80" s="4"/>
      <c r="I80" s="4"/>
      <c r="K80" s="21" t="s">
        <v>39</v>
      </c>
      <c r="L80" s="21"/>
    </row>
    <row r="81" spans="3:9" x14ac:dyDescent="0.25">
      <c r="C81" s="4"/>
      <c r="D81" s="4"/>
      <c r="E81" s="4"/>
      <c r="F81" s="4"/>
      <c r="G81" s="4"/>
      <c r="H81" s="4"/>
      <c r="I81" s="4"/>
    </row>
    <row r="82" spans="3:9" x14ac:dyDescent="0.25">
      <c r="C82" s="5" t="s">
        <v>28</v>
      </c>
      <c r="D82" s="5" t="s">
        <v>33</v>
      </c>
      <c r="E82" s="5" t="s">
        <v>23</v>
      </c>
      <c r="F82" s="5" t="s">
        <v>24</v>
      </c>
      <c r="G82" s="5" t="s">
        <v>34</v>
      </c>
      <c r="H82" s="5" t="s">
        <v>35</v>
      </c>
      <c r="I82" s="5" t="s">
        <v>36</v>
      </c>
    </row>
    <row r="83" spans="3:9" ht="18.75" x14ac:dyDescent="0.25">
      <c r="C83" s="5" t="s">
        <v>32</v>
      </c>
      <c r="D83" s="6">
        <v>3</v>
      </c>
      <c r="E83" s="6">
        <v>1</v>
      </c>
      <c r="F83" s="6">
        <v>1</v>
      </c>
      <c r="G83" s="7">
        <f>($D$78*D83)+($E$78*E83)+($F$78*F83)</f>
        <v>16</v>
      </c>
      <c r="H83" s="6" t="s">
        <v>37</v>
      </c>
      <c r="I83" s="6">
        <v>16</v>
      </c>
    </row>
    <row r="84" spans="3:9" ht="30" x14ac:dyDescent="0.25">
      <c r="C84" s="5" t="s">
        <v>20</v>
      </c>
      <c r="D84" s="6">
        <v>2</v>
      </c>
      <c r="E84" s="6">
        <v>1</v>
      </c>
      <c r="F84" s="6">
        <v>4</v>
      </c>
      <c r="G84" s="7">
        <f>($D$78*D84)+($E$78*E84)+($F$78*F84)</f>
        <v>40</v>
      </c>
      <c r="H84" s="6" t="s">
        <v>37</v>
      </c>
      <c r="I84" s="6">
        <v>40</v>
      </c>
    </row>
    <row r="85" spans="3:9" ht="18.75" x14ac:dyDescent="0.25">
      <c r="C85" s="5" t="s">
        <v>21</v>
      </c>
      <c r="D85" s="6">
        <v>1</v>
      </c>
      <c r="E85" s="6">
        <v>1</v>
      </c>
      <c r="F85" s="6">
        <v>1</v>
      </c>
      <c r="G85" s="7">
        <f>($D$78*D85)+($E$78*E85)+($F$78*F85)</f>
        <v>16</v>
      </c>
      <c r="H85" s="6" t="s">
        <v>37</v>
      </c>
      <c r="I85" s="6">
        <v>20</v>
      </c>
    </row>
    <row r="97" spans="8:10" x14ac:dyDescent="0.25">
      <c r="H97" t="s">
        <v>104</v>
      </c>
    </row>
    <row r="98" spans="8:10" x14ac:dyDescent="0.25">
      <c r="H98" t="s">
        <v>105</v>
      </c>
    </row>
    <row r="99" spans="8:10" x14ac:dyDescent="0.25">
      <c r="H99" t="s">
        <v>106</v>
      </c>
    </row>
    <row r="100" spans="8:10" x14ac:dyDescent="0.25">
      <c r="H100" t="s">
        <v>107</v>
      </c>
    </row>
    <row r="102" spans="8:10" ht="18.75" x14ac:dyDescent="0.3">
      <c r="J102" s="2" t="s">
        <v>108</v>
      </c>
    </row>
    <row r="104" spans="8:10" x14ac:dyDescent="0.25">
      <c r="H104" t="s">
        <v>109</v>
      </c>
    </row>
    <row r="105" spans="8:10" x14ac:dyDescent="0.25">
      <c r="H105" t="s">
        <v>110</v>
      </c>
    </row>
    <row r="114" spans="8:14" x14ac:dyDescent="0.25">
      <c r="H114" t="s">
        <v>111</v>
      </c>
    </row>
    <row r="115" spans="8:14" x14ac:dyDescent="0.25">
      <c r="H115" t="s">
        <v>112</v>
      </c>
    </row>
    <row r="117" spans="8:14" x14ac:dyDescent="0.25">
      <c r="H117" t="s">
        <v>113</v>
      </c>
    </row>
    <row r="118" spans="8:14" x14ac:dyDescent="0.25">
      <c r="H118" t="s">
        <v>114</v>
      </c>
    </row>
    <row r="119" spans="8:14" x14ac:dyDescent="0.25">
      <c r="H119" t="s">
        <v>115</v>
      </c>
    </row>
    <row r="122" spans="8:14" x14ac:dyDescent="0.25">
      <c r="N122" t="s">
        <v>116</v>
      </c>
    </row>
    <row r="123" spans="8:14" x14ac:dyDescent="0.25">
      <c r="N123" t="s">
        <v>117</v>
      </c>
    </row>
    <row r="125" spans="8:14" x14ac:dyDescent="0.25">
      <c r="N125" t="s">
        <v>118</v>
      </c>
    </row>
    <row r="126" spans="8:14" x14ac:dyDescent="0.25">
      <c r="N126" t="s">
        <v>119</v>
      </c>
    </row>
    <row r="127" spans="8:14" x14ac:dyDescent="0.25">
      <c r="N127" t="s">
        <v>120</v>
      </c>
    </row>
    <row r="129" spans="3:14" x14ac:dyDescent="0.25">
      <c r="J129" t="s">
        <v>121</v>
      </c>
    </row>
    <row r="131" spans="3:14" x14ac:dyDescent="0.25">
      <c r="D131" s="21" t="s">
        <v>122</v>
      </c>
      <c r="E131" s="21"/>
      <c r="F131" s="21"/>
      <c r="G131" s="21"/>
      <c r="H131" s="21"/>
      <c r="I131" s="21"/>
    </row>
    <row r="134" spans="3:14" x14ac:dyDescent="0.25">
      <c r="C134" s="4"/>
      <c r="D134" s="5" t="s">
        <v>29</v>
      </c>
      <c r="E134" s="5" t="s">
        <v>30</v>
      </c>
      <c r="F134" s="5" t="s">
        <v>31</v>
      </c>
      <c r="G134" s="4"/>
      <c r="H134" s="4"/>
      <c r="I134" s="4"/>
    </row>
    <row r="135" spans="3:14" x14ac:dyDescent="0.25">
      <c r="C135" s="4"/>
      <c r="D135" s="5" t="s">
        <v>22</v>
      </c>
      <c r="E135" s="5" t="s">
        <v>23</v>
      </c>
      <c r="F135" s="5" t="s">
        <v>24</v>
      </c>
      <c r="G135" s="4"/>
      <c r="H135" s="4"/>
      <c r="I135" s="4"/>
    </row>
    <row r="136" spans="3:14" x14ac:dyDescent="0.25">
      <c r="C136" s="5" t="s">
        <v>25</v>
      </c>
      <c r="D136" s="8">
        <v>0</v>
      </c>
      <c r="E136" s="8">
        <v>6.6666666666666661</v>
      </c>
      <c r="F136" s="8">
        <v>8.3333333333333339</v>
      </c>
      <c r="G136" s="5" t="s">
        <v>27</v>
      </c>
      <c r="H136" s="4"/>
      <c r="I136" s="4"/>
    </row>
    <row r="137" spans="3:14" ht="19.5" customHeight="1" x14ac:dyDescent="0.25">
      <c r="C137" s="5" t="s">
        <v>26</v>
      </c>
      <c r="D137" s="6">
        <v>600</v>
      </c>
      <c r="E137" s="6">
        <v>400</v>
      </c>
      <c r="F137" s="6">
        <v>850</v>
      </c>
      <c r="G137" s="7">
        <f>(D137*D136)+(E137*E136)+(F137*F136)</f>
        <v>9750</v>
      </c>
      <c r="H137" s="22" t="s">
        <v>124</v>
      </c>
      <c r="I137" s="23"/>
      <c r="J137" s="23"/>
    </row>
    <row r="138" spans="3:14" x14ac:dyDescent="0.25">
      <c r="C138" s="4"/>
      <c r="D138" s="4"/>
      <c r="E138" s="4"/>
      <c r="F138" s="4"/>
      <c r="G138" s="4"/>
      <c r="H138" s="4"/>
      <c r="I138" s="4"/>
    </row>
    <row r="139" spans="3:14" x14ac:dyDescent="0.25">
      <c r="C139" s="4"/>
      <c r="D139" s="4"/>
      <c r="E139" s="4"/>
      <c r="F139" s="4"/>
      <c r="G139" s="4"/>
      <c r="H139" s="4"/>
      <c r="I139" s="4"/>
    </row>
    <row r="140" spans="3:14" x14ac:dyDescent="0.25">
      <c r="C140" s="5" t="s">
        <v>28</v>
      </c>
      <c r="D140" s="5" t="s">
        <v>33</v>
      </c>
      <c r="E140" s="5" t="s">
        <v>23</v>
      </c>
      <c r="F140" s="5" t="s">
        <v>24</v>
      </c>
      <c r="G140" s="5" t="s">
        <v>34</v>
      </c>
      <c r="H140" s="5" t="s">
        <v>35</v>
      </c>
      <c r="I140" s="5" t="s">
        <v>36</v>
      </c>
    </row>
    <row r="141" spans="3:14" ht="18.75" x14ac:dyDescent="0.25">
      <c r="C141" s="5" t="s">
        <v>32</v>
      </c>
      <c r="D141" s="6">
        <v>3</v>
      </c>
      <c r="E141" s="6">
        <v>1</v>
      </c>
      <c r="F141" s="6">
        <v>1</v>
      </c>
      <c r="G141" s="7">
        <f>($D$136*D141)+($E$136*E141)+($F$136*F141)</f>
        <v>15</v>
      </c>
      <c r="H141" s="6" t="s">
        <v>37</v>
      </c>
      <c r="I141" s="6">
        <v>15</v>
      </c>
      <c r="J141" s="19" t="s">
        <v>123</v>
      </c>
      <c r="K141" s="20"/>
      <c r="L141" s="20"/>
      <c r="M141" s="20"/>
      <c r="N141" s="20"/>
    </row>
    <row r="142" spans="3:14" ht="30" x14ac:dyDescent="0.25">
      <c r="C142" s="5" t="s">
        <v>20</v>
      </c>
      <c r="D142" s="6">
        <v>2</v>
      </c>
      <c r="E142" s="6">
        <v>1</v>
      </c>
      <c r="F142" s="6">
        <v>4</v>
      </c>
      <c r="G142" s="7">
        <f t="shared" ref="G142:G143" si="0">($D$136*D142)+($E$136*E142)+($F$136*F142)</f>
        <v>40</v>
      </c>
      <c r="H142" s="6" t="s">
        <v>37</v>
      </c>
      <c r="I142" s="6">
        <v>40</v>
      </c>
    </row>
    <row r="143" spans="3:14" ht="30" x14ac:dyDescent="0.25">
      <c r="C143" s="5" t="s">
        <v>21</v>
      </c>
      <c r="D143" s="6">
        <v>1</v>
      </c>
      <c r="E143" s="6">
        <v>1</v>
      </c>
      <c r="F143" s="6">
        <v>1</v>
      </c>
      <c r="G143" s="7">
        <f t="shared" si="0"/>
        <v>15</v>
      </c>
      <c r="H143" s="6" t="s">
        <v>37</v>
      </c>
      <c r="I143" s="6">
        <v>20</v>
      </c>
    </row>
    <row r="147" spans="3:16" x14ac:dyDescent="0.25">
      <c r="C147" s="4"/>
      <c r="D147" s="5" t="s">
        <v>29</v>
      </c>
      <c r="E147" s="5" t="s">
        <v>30</v>
      </c>
      <c r="F147" s="5" t="s">
        <v>31</v>
      </c>
      <c r="G147" s="4"/>
      <c r="H147" s="4"/>
      <c r="I147" s="4"/>
    </row>
    <row r="148" spans="3:16" x14ac:dyDescent="0.25">
      <c r="C148" s="4"/>
      <c r="D148" s="5" t="s">
        <v>22</v>
      </c>
      <c r="E148" s="5" t="s">
        <v>23</v>
      </c>
      <c r="F148" s="5" t="s">
        <v>24</v>
      </c>
      <c r="G148" s="4"/>
      <c r="H148" s="4"/>
      <c r="I148" s="4"/>
    </row>
    <row r="149" spans="3:16" x14ac:dyDescent="0.25">
      <c r="C149" s="5" t="s">
        <v>25</v>
      </c>
      <c r="D149" s="8">
        <v>0</v>
      </c>
      <c r="E149" s="8">
        <v>8</v>
      </c>
      <c r="F149" s="8">
        <v>8</v>
      </c>
      <c r="G149" s="5" t="s">
        <v>27</v>
      </c>
      <c r="H149" s="4"/>
      <c r="I149" s="4"/>
    </row>
    <row r="150" spans="3:16" ht="28.5" customHeight="1" x14ac:dyDescent="0.25">
      <c r="C150" s="5" t="s">
        <v>26</v>
      </c>
      <c r="D150" s="6">
        <v>600</v>
      </c>
      <c r="E150" s="6">
        <v>400</v>
      </c>
      <c r="F150" s="6">
        <v>850</v>
      </c>
      <c r="G150" s="7">
        <f>(D150*D149)+(E150*E149)+(F150*F149)</f>
        <v>10000</v>
      </c>
      <c r="H150" s="22" t="s">
        <v>126</v>
      </c>
      <c r="I150" s="23"/>
      <c r="J150" s="23"/>
    </row>
    <row r="151" spans="3:16" x14ac:dyDescent="0.25">
      <c r="C151" s="4"/>
      <c r="D151" s="4"/>
      <c r="E151" s="4"/>
      <c r="F151" s="4"/>
      <c r="G151" s="4"/>
      <c r="H151" s="4"/>
      <c r="I151" s="4"/>
    </row>
    <row r="152" spans="3:16" x14ac:dyDescent="0.25">
      <c r="C152" s="4"/>
      <c r="D152" s="4"/>
      <c r="E152" s="4"/>
      <c r="F152" s="4"/>
      <c r="G152" s="4"/>
      <c r="H152" s="4"/>
      <c r="I152" s="4"/>
    </row>
    <row r="153" spans="3:16" x14ac:dyDescent="0.25">
      <c r="C153" s="5" t="s">
        <v>28</v>
      </c>
      <c r="D153" s="5" t="s">
        <v>33</v>
      </c>
      <c r="E153" s="5" t="s">
        <v>23</v>
      </c>
      <c r="F153" s="5" t="s">
        <v>24</v>
      </c>
      <c r="G153" s="5" t="s">
        <v>34</v>
      </c>
      <c r="H153" s="5" t="s">
        <v>35</v>
      </c>
      <c r="I153" s="5" t="s">
        <v>36</v>
      </c>
    </row>
    <row r="154" spans="3:16" ht="18.75" x14ac:dyDescent="0.25">
      <c r="C154" s="5" t="s">
        <v>32</v>
      </c>
      <c r="D154" s="6">
        <v>3</v>
      </c>
      <c r="E154" s="6">
        <v>1</v>
      </c>
      <c r="F154" s="6">
        <v>1</v>
      </c>
      <c r="G154" s="7">
        <f>($D$149*D154)+($E$149*E154)+($F$149*F154)</f>
        <v>16</v>
      </c>
      <c r="H154" s="6" t="s">
        <v>37</v>
      </c>
      <c r="I154" s="6">
        <v>16</v>
      </c>
    </row>
    <row r="155" spans="3:16" ht="30" x14ac:dyDescent="0.25">
      <c r="C155" s="5" t="s">
        <v>20</v>
      </c>
      <c r="D155" s="6">
        <v>2</v>
      </c>
      <c r="E155" s="6">
        <v>1</v>
      </c>
      <c r="F155" s="6">
        <v>4</v>
      </c>
      <c r="G155" s="7">
        <f t="shared" ref="G155:G156" si="1">($D$149*D155)+($E$149*E155)+($F$149*F155)</f>
        <v>40</v>
      </c>
      <c r="H155" s="6" t="s">
        <v>37</v>
      </c>
      <c r="I155" s="6">
        <v>40</v>
      </c>
    </row>
    <row r="156" spans="3:16" ht="30" x14ac:dyDescent="0.25">
      <c r="C156" s="5" t="s">
        <v>21</v>
      </c>
      <c r="D156" s="6">
        <v>1</v>
      </c>
      <c r="E156" s="6">
        <v>1</v>
      </c>
      <c r="F156" s="6">
        <v>1</v>
      </c>
      <c r="G156" s="7">
        <f t="shared" si="1"/>
        <v>16</v>
      </c>
      <c r="H156" s="6" t="s">
        <v>37</v>
      </c>
      <c r="I156" s="6">
        <v>16</v>
      </c>
      <c r="J156" s="19" t="s">
        <v>125</v>
      </c>
      <c r="K156" s="20"/>
      <c r="L156" s="20"/>
      <c r="M156" s="20"/>
      <c r="N156" s="20"/>
      <c r="O156" s="20"/>
      <c r="P156" s="20"/>
    </row>
    <row r="166" spans="2:14" x14ac:dyDescent="0.25">
      <c r="B166" t="s">
        <v>127</v>
      </c>
    </row>
    <row r="167" spans="2:14" ht="21" x14ac:dyDescent="0.35">
      <c r="C167" s="3" t="s">
        <v>18</v>
      </c>
    </row>
    <row r="169" spans="2:14" x14ac:dyDescent="0.25">
      <c r="B169" t="s">
        <v>128</v>
      </c>
    </row>
    <row r="171" spans="2:14" ht="21" x14ac:dyDescent="0.35">
      <c r="C171" s="3" t="s">
        <v>129</v>
      </c>
    </row>
    <row r="173" spans="2:14" x14ac:dyDescent="0.25">
      <c r="B173" t="s">
        <v>130</v>
      </c>
      <c r="K173" s="17" t="s">
        <v>131</v>
      </c>
      <c r="L173" s="17"/>
      <c r="M173" s="17"/>
      <c r="N173" s="17"/>
    </row>
    <row r="174" spans="2:14" x14ac:dyDescent="0.25">
      <c r="C174" s="4"/>
      <c r="D174" s="5" t="s">
        <v>29</v>
      </c>
      <c r="E174" s="5" t="s">
        <v>30</v>
      </c>
      <c r="F174" s="5" t="s">
        <v>31</v>
      </c>
      <c r="G174" s="4"/>
      <c r="H174" s="4"/>
      <c r="I174" s="4"/>
    </row>
    <row r="175" spans="2:14" x14ac:dyDescent="0.25">
      <c r="C175" s="4"/>
      <c r="D175" s="5" t="s">
        <v>22</v>
      </c>
      <c r="E175" s="5" t="s">
        <v>23</v>
      </c>
      <c r="F175" s="5" t="s">
        <v>24</v>
      </c>
      <c r="G175" s="4"/>
      <c r="H175" s="4"/>
      <c r="I175" s="4"/>
    </row>
    <row r="176" spans="2:14" x14ac:dyDescent="0.25">
      <c r="C176" s="5" t="s">
        <v>25</v>
      </c>
      <c r="D176" s="8">
        <v>2.4000000000000004</v>
      </c>
      <c r="E176" s="8">
        <v>0</v>
      </c>
      <c r="F176" s="8">
        <v>8.8000000000000007</v>
      </c>
      <c r="G176" s="5" t="s">
        <v>27</v>
      </c>
      <c r="H176" s="4"/>
      <c r="I176" s="4"/>
    </row>
    <row r="177" spans="3:21" ht="18.75" x14ac:dyDescent="0.25">
      <c r="C177" s="5" t="s">
        <v>26</v>
      </c>
      <c r="D177" s="6">
        <v>600</v>
      </c>
      <c r="E177" s="6">
        <v>200</v>
      </c>
      <c r="F177" s="6">
        <v>850</v>
      </c>
      <c r="G177" s="7">
        <f>(D177*D176)+(E177*E176)+(F177*F176)</f>
        <v>8920.0000000000018</v>
      </c>
      <c r="H177" s="19" t="s">
        <v>132</v>
      </c>
      <c r="I177" s="20"/>
      <c r="J177" s="20"/>
      <c r="K177" s="20"/>
      <c r="L177" s="18"/>
      <c r="M177" s="18" t="s">
        <v>134</v>
      </c>
      <c r="N177" s="18" t="s">
        <v>135</v>
      </c>
    </row>
    <row r="178" spans="3:21" x14ac:dyDescent="0.25">
      <c r="C178" s="4"/>
      <c r="D178" s="4"/>
      <c r="E178" s="4"/>
      <c r="F178" s="4"/>
      <c r="G178" s="4"/>
      <c r="H178" s="4"/>
      <c r="I178" s="4"/>
      <c r="L178" s="18" t="s">
        <v>22</v>
      </c>
      <c r="M178" s="6">
        <v>0</v>
      </c>
      <c r="N178" s="6">
        <v>2.4</v>
      </c>
      <c r="O178" s="17" t="s">
        <v>136</v>
      </c>
      <c r="P178" s="17"/>
      <c r="Q178" s="17"/>
    </row>
    <row r="179" spans="3:21" x14ac:dyDescent="0.25">
      <c r="C179" s="4"/>
      <c r="D179" s="4"/>
      <c r="E179" s="4"/>
      <c r="F179" s="4"/>
      <c r="G179" s="4"/>
      <c r="H179" s="4"/>
      <c r="I179" s="4"/>
      <c r="L179" s="18" t="s">
        <v>23</v>
      </c>
      <c r="M179" s="6">
        <v>8</v>
      </c>
      <c r="N179" s="6">
        <v>0</v>
      </c>
      <c r="O179" s="17" t="s">
        <v>137</v>
      </c>
      <c r="P179" s="17"/>
      <c r="Q179" s="17"/>
    </row>
    <row r="180" spans="3:21" x14ac:dyDescent="0.25">
      <c r="C180" s="5" t="s">
        <v>28</v>
      </c>
      <c r="D180" s="5" t="s">
        <v>33</v>
      </c>
      <c r="E180" s="5" t="s">
        <v>23</v>
      </c>
      <c r="F180" s="5" t="s">
        <v>24</v>
      </c>
      <c r="G180" s="5" t="s">
        <v>34</v>
      </c>
      <c r="H180" s="5" t="s">
        <v>35</v>
      </c>
      <c r="I180" s="5" t="s">
        <v>36</v>
      </c>
      <c r="L180" s="18" t="s">
        <v>24</v>
      </c>
      <c r="M180" s="6">
        <v>8</v>
      </c>
      <c r="N180" s="6">
        <v>8.8000000000000007</v>
      </c>
      <c r="O180" s="17" t="s">
        <v>138</v>
      </c>
      <c r="P180" s="17"/>
      <c r="Q180" s="17"/>
      <c r="R180" s="17"/>
    </row>
    <row r="181" spans="3:21" ht="18.75" x14ac:dyDescent="0.25">
      <c r="C181" s="5" t="s">
        <v>32</v>
      </c>
      <c r="D181" s="6">
        <v>3</v>
      </c>
      <c r="E181" s="6">
        <v>1</v>
      </c>
      <c r="F181" s="6">
        <v>1</v>
      </c>
      <c r="G181" s="7">
        <f>($D$176*D181)+($E$176*E181)+($F$176*F181)</f>
        <v>16</v>
      </c>
      <c r="H181" s="6" t="s">
        <v>37</v>
      </c>
      <c r="I181" s="6">
        <v>16</v>
      </c>
    </row>
    <row r="182" spans="3:21" ht="30" x14ac:dyDescent="0.25">
      <c r="C182" s="5" t="s">
        <v>20</v>
      </c>
      <c r="D182" s="6">
        <v>2</v>
      </c>
      <c r="E182" s="6">
        <v>1</v>
      </c>
      <c r="F182" s="6">
        <v>4</v>
      </c>
      <c r="G182" s="7">
        <f t="shared" ref="G182:G183" si="2">($D$176*D182)+($E$176*E182)+($F$176*F182)</f>
        <v>40</v>
      </c>
      <c r="H182" s="6" t="s">
        <v>37</v>
      </c>
      <c r="I182" s="6">
        <v>40</v>
      </c>
    </row>
    <row r="183" spans="3:21" ht="30" x14ac:dyDescent="0.25">
      <c r="C183" s="5" t="s">
        <v>21</v>
      </c>
      <c r="D183" s="6">
        <v>1</v>
      </c>
      <c r="E183" s="6">
        <v>1</v>
      </c>
      <c r="F183" s="6">
        <v>1</v>
      </c>
      <c r="G183" s="7">
        <f t="shared" si="2"/>
        <v>11.200000000000001</v>
      </c>
      <c r="H183" s="6" t="s">
        <v>37</v>
      </c>
      <c r="I183" s="6">
        <v>20</v>
      </c>
      <c r="J183" s="17" t="s">
        <v>133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92" spans="3:21" x14ac:dyDescent="0.25">
      <c r="I192" t="s">
        <v>139</v>
      </c>
    </row>
    <row r="193" spans="2:9" x14ac:dyDescent="0.25">
      <c r="I193" t="s">
        <v>140</v>
      </c>
    </row>
    <row r="194" spans="2:9" x14ac:dyDescent="0.25">
      <c r="I194" t="s">
        <v>141</v>
      </c>
    </row>
    <row r="196" spans="2:9" x14ac:dyDescent="0.25">
      <c r="I196" t="s">
        <v>142</v>
      </c>
    </row>
    <row r="197" spans="2:9" x14ac:dyDescent="0.25">
      <c r="I197" t="s">
        <v>143</v>
      </c>
    </row>
    <row r="198" spans="2:9" x14ac:dyDescent="0.25">
      <c r="I198" t="s">
        <v>144</v>
      </c>
    </row>
    <row r="200" spans="2:9" x14ac:dyDescent="0.25">
      <c r="B200" t="s">
        <v>145</v>
      </c>
    </row>
  </sheetData>
  <mergeCells count="7">
    <mergeCell ref="H177:K177"/>
    <mergeCell ref="K80:L80"/>
    <mergeCell ref="D131:I131"/>
    <mergeCell ref="H137:J137"/>
    <mergeCell ref="J141:N141"/>
    <mergeCell ref="J156:P156"/>
    <mergeCell ref="H150:J1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B54-9853-4AC7-98BC-A1E2964B4791}">
  <dimension ref="A1:G30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22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40</v>
      </c>
    </row>
    <row r="2" spans="1:5" x14ac:dyDescent="0.25">
      <c r="A2" s="1" t="s">
        <v>41</v>
      </c>
    </row>
    <row r="3" spans="1:5" x14ac:dyDescent="0.25">
      <c r="A3" s="1" t="s">
        <v>42</v>
      </c>
    </row>
    <row r="4" spans="1:5" x14ac:dyDescent="0.25">
      <c r="A4" s="1" t="s">
        <v>43</v>
      </c>
    </row>
    <row r="5" spans="1:5" x14ac:dyDescent="0.25">
      <c r="A5" s="1" t="s">
        <v>44</v>
      </c>
    </row>
    <row r="6" spans="1:5" x14ac:dyDescent="0.25">
      <c r="A6" s="1"/>
      <c r="B6" t="s">
        <v>45</v>
      </c>
    </row>
    <row r="7" spans="1:5" x14ac:dyDescent="0.25">
      <c r="A7" s="1"/>
      <c r="B7" t="s">
        <v>46</v>
      </c>
    </row>
    <row r="8" spans="1:5" x14ac:dyDescent="0.25">
      <c r="A8" s="1"/>
      <c r="B8" t="s">
        <v>47</v>
      </c>
    </row>
    <row r="9" spans="1:5" x14ac:dyDescent="0.25">
      <c r="A9" s="1" t="s">
        <v>48</v>
      </c>
    </row>
    <row r="10" spans="1:5" x14ac:dyDescent="0.25">
      <c r="B10" t="s">
        <v>49</v>
      </c>
    </row>
    <row r="11" spans="1:5" x14ac:dyDescent="0.25">
      <c r="B11" t="s">
        <v>50</v>
      </c>
    </row>
    <row r="14" spans="1:5" ht="15.75" thickBot="1" x14ac:dyDescent="0.3">
      <c r="A14" t="s">
        <v>51</v>
      </c>
    </row>
    <row r="15" spans="1:5" ht="15.75" thickBot="1" x14ac:dyDescent="0.3">
      <c r="B15" s="11" t="s">
        <v>52</v>
      </c>
      <c r="C15" s="11" t="s">
        <v>53</v>
      </c>
      <c r="D15" s="11" t="s">
        <v>54</v>
      </c>
      <c r="E15" s="11" t="s">
        <v>55</v>
      </c>
    </row>
    <row r="16" spans="1:5" ht="15.75" thickBot="1" x14ac:dyDescent="0.3">
      <c r="B16" s="10" t="s">
        <v>63</v>
      </c>
      <c r="C16" s="10" t="s">
        <v>64</v>
      </c>
      <c r="D16" s="13">
        <v>0</v>
      </c>
      <c r="E16" s="13">
        <v>10000</v>
      </c>
    </row>
    <row r="19" spans="1:7" ht="15.75" thickBot="1" x14ac:dyDescent="0.3">
      <c r="A19" t="s">
        <v>56</v>
      </c>
    </row>
    <row r="20" spans="1:7" ht="15.75" thickBot="1" x14ac:dyDescent="0.3">
      <c r="B20" s="11" t="s">
        <v>52</v>
      </c>
      <c r="C20" s="11" t="s">
        <v>53</v>
      </c>
      <c r="D20" s="11" t="s">
        <v>54</v>
      </c>
      <c r="E20" s="11" t="s">
        <v>55</v>
      </c>
      <c r="F20" s="11" t="s">
        <v>57</v>
      </c>
    </row>
    <row r="21" spans="1:7" x14ac:dyDescent="0.25">
      <c r="B21" s="12" t="s">
        <v>65</v>
      </c>
      <c r="C21" s="12" t="s">
        <v>66</v>
      </c>
      <c r="D21" s="14">
        <v>0</v>
      </c>
      <c r="E21" s="14">
        <v>0</v>
      </c>
      <c r="F21" s="12" t="s">
        <v>67</v>
      </c>
    </row>
    <row r="22" spans="1:7" x14ac:dyDescent="0.25">
      <c r="B22" s="12" t="s">
        <v>68</v>
      </c>
      <c r="C22" s="12" t="s">
        <v>69</v>
      </c>
      <c r="D22" s="14">
        <v>0</v>
      </c>
      <c r="E22" s="14">
        <v>8</v>
      </c>
      <c r="F22" s="12" t="s">
        <v>67</v>
      </c>
    </row>
    <row r="23" spans="1:7" ht="15.75" thickBot="1" x14ac:dyDescent="0.3">
      <c r="B23" s="10" t="s">
        <v>70</v>
      </c>
      <c r="C23" s="10" t="s">
        <v>71</v>
      </c>
      <c r="D23" s="13">
        <v>0</v>
      </c>
      <c r="E23" s="13">
        <v>8</v>
      </c>
      <c r="F23" s="10" t="s">
        <v>67</v>
      </c>
    </row>
    <row r="26" spans="1:7" ht="15.75" thickBot="1" x14ac:dyDescent="0.3">
      <c r="A26" t="s">
        <v>58</v>
      </c>
    </row>
    <row r="27" spans="1:7" ht="15.75" thickBot="1" x14ac:dyDescent="0.3">
      <c r="B27" s="11" t="s">
        <v>52</v>
      </c>
      <c r="C27" s="11" t="s">
        <v>53</v>
      </c>
      <c r="D27" s="11" t="s">
        <v>59</v>
      </c>
      <c r="E27" s="11" t="s">
        <v>60</v>
      </c>
      <c r="F27" s="11" t="s">
        <v>61</v>
      </c>
      <c r="G27" s="11" t="s">
        <v>62</v>
      </c>
    </row>
    <row r="28" spans="1:7" x14ac:dyDescent="0.25">
      <c r="B28" s="12" t="s">
        <v>72</v>
      </c>
      <c r="C28" s="12" t="s">
        <v>73</v>
      </c>
      <c r="D28" s="14">
        <v>16</v>
      </c>
      <c r="E28" s="12" t="s">
        <v>74</v>
      </c>
      <c r="F28" s="12" t="s">
        <v>75</v>
      </c>
      <c r="G28" s="12">
        <v>0</v>
      </c>
    </row>
    <row r="29" spans="1:7" x14ac:dyDescent="0.25">
      <c r="B29" s="12" t="s">
        <v>76</v>
      </c>
      <c r="C29" s="12" t="s">
        <v>77</v>
      </c>
      <c r="D29" s="14">
        <v>40</v>
      </c>
      <c r="E29" s="12" t="s">
        <v>78</v>
      </c>
      <c r="F29" s="12" t="s">
        <v>75</v>
      </c>
      <c r="G29" s="12">
        <v>0</v>
      </c>
    </row>
    <row r="30" spans="1:7" ht="15.75" thickBot="1" x14ac:dyDescent="0.3">
      <c r="B30" s="10" t="s">
        <v>79</v>
      </c>
      <c r="C30" s="10" t="s">
        <v>80</v>
      </c>
      <c r="D30" s="13">
        <v>16</v>
      </c>
      <c r="E30" s="10" t="s">
        <v>81</v>
      </c>
      <c r="F30" s="10" t="s">
        <v>82</v>
      </c>
      <c r="G30" s="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EB04-CF31-453D-9C37-5C75ACC3099B}">
  <dimension ref="A1:H18"/>
  <sheetViews>
    <sheetView showGridLines="0" workbookViewId="0">
      <selection activeCell="J19" sqref="J19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2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83</v>
      </c>
    </row>
    <row r="2" spans="1:8" x14ac:dyDescent="0.25">
      <c r="A2" s="1" t="s">
        <v>41</v>
      </c>
    </row>
    <row r="3" spans="1:8" x14ac:dyDescent="0.25">
      <c r="A3" s="1" t="s">
        <v>42</v>
      </c>
    </row>
    <row r="6" spans="1:8" ht="15.75" thickBot="1" x14ac:dyDescent="0.3">
      <c r="A6" t="s">
        <v>56</v>
      </c>
    </row>
    <row r="7" spans="1:8" x14ac:dyDescent="0.25">
      <c r="B7" s="15"/>
      <c r="C7" s="15"/>
      <c r="D7" s="15" t="s">
        <v>84</v>
      </c>
      <c r="E7" s="15" t="s">
        <v>86</v>
      </c>
      <c r="F7" s="15" t="s">
        <v>88</v>
      </c>
      <c r="G7" s="15" t="s">
        <v>90</v>
      </c>
      <c r="H7" s="15" t="s">
        <v>90</v>
      </c>
    </row>
    <row r="8" spans="1:8" ht="15.75" thickBot="1" x14ac:dyDescent="0.3">
      <c r="B8" s="16" t="s">
        <v>52</v>
      </c>
      <c r="C8" s="16" t="s">
        <v>53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25">
      <c r="B9" s="12" t="s">
        <v>65</v>
      </c>
      <c r="C9" s="12" t="s">
        <v>66</v>
      </c>
      <c r="D9" s="12">
        <v>0</v>
      </c>
      <c r="E9" s="12">
        <v>-450</v>
      </c>
      <c r="F9" s="12">
        <v>600</v>
      </c>
      <c r="G9" s="12">
        <v>450</v>
      </c>
      <c r="H9" s="12">
        <v>1E+30</v>
      </c>
    </row>
    <row r="10" spans="1:8" x14ac:dyDescent="0.25">
      <c r="B10" s="12" t="s">
        <v>68</v>
      </c>
      <c r="C10" s="12" t="s">
        <v>69</v>
      </c>
      <c r="D10" s="12">
        <v>8</v>
      </c>
      <c r="E10" s="12">
        <v>0</v>
      </c>
      <c r="F10" s="12">
        <v>400</v>
      </c>
      <c r="G10" s="12">
        <v>450</v>
      </c>
      <c r="H10" s="12">
        <v>135</v>
      </c>
    </row>
    <row r="11" spans="1:8" ht="15.75" thickBot="1" x14ac:dyDescent="0.3">
      <c r="B11" s="10" t="s">
        <v>70</v>
      </c>
      <c r="C11" s="10" t="s">
        <v>71</v>
      </c>
      <c r="D11" s="10">
        <v>8</v>
      </c>
      <c r="E11" s="10">
        <v>0</v>
      </c>
      <c r="F11" s="10">
        <v>850</v>
      </c>
      <c r="G11" s="10">
        <v>750</v>
      </c>
      <c r="H11" s="10">
        <v>450</v>
      </c>
    </row>
    <row r="13" spans="1:8" ht="15.75" thickBot="1" x14ac:dyDescent="0.3">
      <c r="A13" t="s">
        <v>58</v>
      </c>
    </row>
    <row r="14" spans="1:8" x14ac:dyDescent="0.25">
      <c r="B14" s="15"/>
      <c r="C14" s="15"/>
      <c r="D14" s="15" t="s">
        <v>84</v>
      </c>
      <c r="E14" s="15" t="s">
        <v>93</v>
      </c>
      <c r="F14" s="15" t="s">
        <v>95</v>
      </c>
      <c r="G14" s="15" t="s">
        <v>90</v>
      </c>
      <c r="H14" s="15" t="s">
        <v>90</v>
      </c>
    </row>
    <row r="15" spans="1:8" ht="15.75" thickBot="1" x14ac:dyDescent="0.3">
      <c r="B15" s="16" t="s">
        <v>52</v>
      </c>
      <c r="C15" s="16" t="s">
        <v>53</v>
      </c>
      <c r="D15" s="16" t="s">
        <v>85</v>
      </c>
      <c r="E15" s="16" t="s">
        <v>94</v>
      </c>
      <c r="F15" s="16" t="s">
        <v>96</v>
      </c>
      <c r="G15" s="16" t="s">
        <v>91</v>
      </c>
      <c r="H15" s="16" t="s">
        <v>92</v>
      </c>
    </row>
    <row r="16" spans="1:8" x14ac:dyDescent="0.25">
      <c r="B16" s="12" t="s">
        <v>72</v>
      </c>
      <c r="C16" s="12" t="s">
        <v>73</v>
      </c>
      <c r="D16" s="12">
        <v>16</v>
      </c>
      <c r="E16" s="12">
        <v>250</v>
      </c>
      <c r="F16" s="12">
        <v>16</v>
      </c>
      <c r="G16" s="12">
        <v>4</v>
      </c>
      <c r="H16" s="12">
        <v>6</v>
      </c>
    </row>
    <row r="17" spans="2:8" x14ac:dyDescent="0.25">
      <c r="B17" s="12" t="s">
        <v>76</v>
      </c>
      <c r="C17" s="12" t="s">
        <v>77</v>
      </c>
      <c r="D17" s="12">
        <v>40</v>
      </c>
      <c r="E17" s="12">
        <v>150</v>
      </c>
      <c r="F17" s="12">
        <v>40</v>
      </c>
      <c r="G17" s="12">
        <v>24</v>
      </c>
      <c r="H17" s="12">
        <v>24</v>
      </c>
    </row>
    <row r="18" spans="2:8" ht="15.75" thickBot="1" x14ac:dyDescent="0.3">
      <c r="B18" s="10" t="s">
        <v>79</v>
      </c>
      <c r="C18" s="10" t="s">
        <v>80</v>
      </c>
      <c r="D18" s="10">
        <v>16</v>
      </c>
      <c r="E18" s="10">
        <v>0</v>
      </c>
      <c r="F18" s="10">
        <v>20</v>
      </c>
      <c r="G18" s="10">
        <v>1E+30</v>
      </c>
      <c r="H18" s="1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257D-5119-4D7A-9457-68D2330532F2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97</v>
      </c>
    </row>
    <row r="2" spans="1:10" x14ac:dyDescent="0.25">
      <c r="A2" s="1" t="s">
        <v>41</v>
      </c>
    </row>
    <row r="3" spans="1:10" x14ac:dyDescent="0.25">
      <c r="A3" s="1" t="s">
        <v>98</v>
      </c>
    </row>
    <row r="5" spans="1:10" ht="15.75" thickBot="1" x14ac:dyDescent="0.3"/>
    <row r="6" spans="1:10" x14ac:dyDescent="0.25">
      <c r="B6" s="15"/>
      <c r="C6" s="15" t="s">
        <v>88</v>
      </c>
      <c r="D6" s="15"/>
    </row>
    <row r="7" spans="1:10" ht="15.75" thickBot="1" x14ac:dyDescent="0.3">
      <c r="B7" s="16" t="s">
        <v>52</v>
      </c>
      <c r="C7" s="16" t="s">
        <v>53</v>
      </c>
      <c r="D7" s="16" t="s">
        <v>85</v>
      </c>
    </row>
    <row r="8" spans="1:10" ht="15.75" thickBot="1" x14ac:dyDescent="0.3">
      <c r="B8" s="10" t="s">
        <v>63</v>
      </c>
      <c r="C8" s="10" t="s">
        <v>64</v>
      </c>
      <c r="D8" s="13">
        <v>10000</v>
      </c>
    </row>
    <row r="10" spans="1:10" ht="15.75" thickBot="1" x14ac:dyDescent="0.3"/>
    <row r="11" spans="1:10" x14ac:dyDescent="0.25">
      <c r="B11" s="15"/>
      <c r="C11" s="15" t="s">
        <v>99</v>
      </c>
      <c r="D11" s="15"/>
      <c r="F11" s="15" t="s">
        <v>100</v>
      </c>
      <c r="G11" s="15" t="s">
        <v>88</v>
      </c>
      <c r="I11" s="15" t="s">
        <v>103</v>
      </c>
      <c r="J11" s="15" t="s">
        <v>88</v>
      </c>
    </row>
    <row r="12" spans="1:10" ht="15.75" thickBot="1" x14ac:dyDescent="0.3">
      <c r="B12" s="16" t="s">
        <v>52</v>
      </c>
      <c r="C12" s="16" t="s">
        <v>53</v>
      </c>
      <c r="D12" s="16" t="s">
        <v>85</v>
      </c>
      <c r="F12" s="16" t="s">
        <v>101</v>
      </c>
      <c r="G12" s="16" t="s">
        <v>102</v>
      </c>
      <c r="I12" s="16" t="s">
        <v>101</v>
      </c>
      <c r="J12" s="16" t="s">
        <v>102</v>
      </c>
    </row>
    <row r="13" spans="1:10" x14ac:dyDescent="0.25">
      <c r="B13" s="12" t="s">
        <v>65</v>
      </c>
      <c r="C13" s="12" t="s">
        <v>66</v>
      </c>
      <c r="D13" s="14">
        <v>0</v>
      </c>
      <c r="F13" s="14">
        <v>0</v>
      </c>
      <c r="G13" s="14">
        <v>10000</v>
      </c>
      <c r="I13" s="14">
        <v>0</v>
      </c>
      <c r="J13" s="14">
        <v>10000</v>
      </c>
    </row>
    <row r="14" spans="1:10" x14ac:dyDescent="0.25">
      <c r="B14" s="12" t="s">
        <v>68</v>
      </c>
      <c r="C14" s="12" t="s">
        <v>69</v>
      </c>
      <c r="D14" s="14">
        <v>8</v>
      </c>
      <c r="F14" s="14">
        <v>0</v>
      </c>
      <c r="G14" s="14">
        <v>6800</v>
      </c>
      <c r="I14" s="14">
        <v>8</v>
      </c>
      <c r="J14" s="14">
        <v>10000</v>
      </c>
    </row>
    <row r="15" spans="1:10" ht="15.75" thickBot="1" x14ac:dyDescent="0.3">
      <c r="B15" s="10" t="s">
        <v>70</v>
      </c>
      <c r="C15" s="10" t="s">
        <v>71</v>
      </c>
      <c r="D15" s="13">
        <v>8</v>
      </c>
      <c r="F15" s="13">
        <v>0</v>
      </c>
      <c r="G15" s="13">
        <v>3200</v>
      </c>
      <c r="I15" s="13">
        <v>8</v>
      </c>
      <c r="J15" s="1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Informe de respuestas 1</vt:lpstr>
      <vt:lpstr>Informe de sensibilidad 1</vt:lpstr>
      <vt:lpstr>Informe de límites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2022-05-11T14:18:26Z</dcterms:created>
  <dcterms:modified xsi:type="dcterms:W3CDTF">2022-05-11T19:29:41Z</dcterms:modified>
</cp:coreProperties>
</file>