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iso\Temporal Desktop\"/>
    </mc:Choice>
  </mc:AlternateContent>
  <xr:revisionPtr revIDLastSave="0" documentId="13_ncr:1_{FAD1E7D2-95F0-4D43-85AF-1E4BECB0B3F4}" xr6:coauthVersionLast="47" xr6:coauthVersionMax="47" xr10:uidLastSave="{00000000-0000-0000-0000-000000000000}"/>
  <bookViews>
    <workbookView xWindow="-120" yWindow="-120" windowWidth="29040" windowHeight="15840" xr2:uid="{2D2DD4D6-D1AA-4A53-B9E2-756731A929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1" l="1"/>
  <c r="T23" i="1"/>
  <c r="T24" i="1"/>
  <c r="T25" i="1"/>
  <c r="T26" i="1"/>
  <c r="T27" i="1"/>
  <c r="T28" i="1"/>
  <c r="T29" i="1"/>
  <c r="T21" i="1"/>
  <c r="Q21" i="1"/>
  <c r="S21" i="1"/>
  <c r="Q22" i="1"/>
  <c r="S22" i="1"/>
  <c r="Q23" i="1"/>
  <c r="S23" i="1"/>
  <c r="Q24" i="1"/>
  <c r="S24" i="1"/>
  <c r="Q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R20" i="1"/>
  <c r="S20" i="1"/>
  <c r="Q20" i="1"/>
  <c r="O21" i="1"/>
  <c r="R21" i="1" s="1"/>
  <c r="O22" i="1"/>
  <c r="O23" i="1"/>
  <c r="O24" i="1"/>
  <c r="O25" i="1"/>
  <c r="O26" i="1"/>
  <c r="O27" i="1"/>
  <c r="O28" i="1"/>
  <c r="O29" i="1"/>
  <c r="O20" i="1"/>
  <c r="I7" i="1"/>
  <c r="I8" i="1"/>
  <c r="I9" i="1"/>
  <c r="I6" i="1"/>
  <c r="F6" i="1"/>
  <c r="F7" i="1"/>
  <c r="F8" i="1"/>
  <c r="F9" i="1"/>
  <c r="F10" i="1"/>
  <c r="F11" i="1"/>
  <c r="F12" i="1"/>
  <c r="F13" i="1"/>
  <c r="F14" i="1"/>
  <c r="H6" i="1"/>
  <c r="H7" i="1"/>
  <c r="H8" i="1"/>
  <c r="H9" i="1"/>
  <c r="H10" i="1"/>
  <c r="H11" i="1"/>
  <c r="H12" i="1"/>
  <c r="H13" i="1"/>
  <c r="H14" i="1"/>
  <c r="D6" i="1"/>
  <c r="G6" i="1" s="1"/>
  <c r="D7" i="1"/>
  <c r="G7" i="1" s="1"/>
  <c r="D8" i="1"/>
  <c r="G8" i="1" s="1"/>
  <c r="D9" i="1"/>
  <c r="G9" i="1" s="1"/>
  <c r="D10" i="1"/>
  <c r="I10" i="1" s="1"/>
  <c r="D11" i="1"/>
  <c r="G11" i="1" s="1"/>
  <c r="D12" i="1"/>
  <c r="G12" i="1" s="1"/>
  <c r="D13" i="1"/>
  <c r="D14" i="1"/>
  <c r="G14" i="1" s="1"/>
  <c r="H5" i="1"/>
  <c r="G5" i="1"/>
  <c r="F5" i="1"/>
  <c r="D5" i="1"/>
  <c r="R25" i="1" l="1"/>
  <c r="R24" i="1"/>
  <c r="R23" i="1"/>
  <c r="R22" i="1"/>
  <c r="I14" i="1"/>
  <c r="G13" i="1"/>
  <c r="I13" i="1"/>
  <c r="I12" i="1"/>
  <c r="I11" i="1"/>
  <c r="G10" i="1"/>
</calcChain>
</file>

<file path=xl/sharedStrings.xml><?xml version="1.0" encoding="utf-8"?>
<sst xmlns="http://schemas.openxmlformats.org/spreadsheetml/2006/main" count="26" uniqueCount="25">
  <si>
    <t>iteracion</t>
  </si>
  <si>
    <t>punto inicial (xl)</t>
  </si>
  <si>
    <t>punto final (Xu)</t>
  </si>
  <si>
    <t>f(xl)</t>
  </si>
  <si>
    <t>f(xr)</t>
  </si>
  <si>
    <t>f(xu)</t>
  </si>
  <si>
    <t>punto medio  (xr)</t>
  </si>
  <si>
    <t>error aproximado (Ea)</t>
  </si>
  <si>
    <t>gravedad</t>
  </si>
  <si>
    <t>m/s^{2}</t>
  </si>
  <si>
    <t>masa</t>
  </si>
  <si>
    <t>Kg</t>
  </si>
  <si>
    <t>tiempo</t>
  </si>
  <si>
    <t>s</t>
  </si>
  <si>
    <t>velocidad</t>
  </si>
  <si>
    <t>m/s</t>
  </si>
  <si>
    <t>punto inicial</t>
  </si>
  <si>
    <t>punto medio</t>
  </si>
  <si>
    <t>punto final</t>
  </si>
  <si>
    <t>f(i)</t>
  </si>
  <si>
    <t>f(m)</t>
  </si>
  <si>
    <t>f(f)</t>
  </si>
  <si>
    <t>error aproximado</t>
  </si>
  <si>
    <t>cambio de signo?</t>
  </si>
  <si>
    <t>Quien esta mas cerca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</si>
</sst>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209550</xdr:colOff>
      <xdr:row>3</xdr:row>
      <xdr:rowOff>171450</xdr:rowOff>
    </xdr:from>
    <xdr:to>
      <xdr:col>18</xdr:col>
      <xdr:colOff>389555</xdr:colOff>
      <xdr:row>9</xdr:row>
      <xdr:rowOff>190355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645586-9900-4418-9B49-77B94B4C9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0" y="742950"/>
          <a:ext cx="7761905" cy="11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754697</xdr:colOff>
      <xdr:row>15</xdr:row>
      <xdr:rowOff>66675</xdr:rowOff>
    </xdr:from>
    <xdr:to>
      <xdr:col>10</xdr:col>
      <xdr:colOff>245973</xdr:colOff>
      <xdr:row>34</xdr:row>
      <xdr:rowOff>37417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DD8B83-052B-4A00-96D4-6FB655479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697" y="2924175"/>
          <a:ext cx="8806726" cy="3590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2AF5-2F56-4AAB-96B7-B766D5609896}">
  <dimension ref="B2:T29"/>
  <sheetViews>
    <sheetView tabSelected="1" topLeftCell="A31" zoomScale="70" zoomScaleNormal="70" workbookViewId="0">
      <selection activeCell="K59" sqref="K59"/>
    </sheetView>
  </sheetViews>
  <sheetFormatPr baseColWidth="10" defaultRowHeight="15" x14ac:dyDescent="0.25"/>
  <cols>
    <col min="3" max="3" width="15.85546875" customWidth="1"/>
    <col min="4" max="4" width="20.28515625" customWidth="1"/>
    <col min="5" max="5" width="14.85546875" customWidth="1"/>
    <col min="9" max="9" width="20.140625" customWidth="1"/>
    <col min="14" max="14" width="14.85546875" customWidth="1"/>
    <col min="15" max="15" width="15.42578125" customWidth="1"/>
    <col min="16" max="16" width="14.85546875" customWidth="1"/>
    <col min="20" max="20" width="20.7109375" customWidth="1"/>
  </cols>
  <sheetData>
    <row r="2" spans="2:15" x14ac:dyDescent="0.25">
      <c r="F2" s="8" t="s">
        <v>24</v>
      </c>
      <c r="G2" s="8"/>
      <c r="H2" s="8"/>
    </row>
    <row r="4" spans="2:15" x14ac:dyDescent="0.25">
      <c r="B4" s="5" t="s">
        <v>0</v>
      </c>
      <c r="C4" s="5" t="s">
        <v>1</v>
      </c>
      <c r="D4" s="5" t="s">
        <v>6</v>
      </c>
      <c r="E4" s="5" t="s">
        <v>2</v>
      </c>
      <c r="F4" s="6" t="s">
        <v>3</v>
      </c>
      <c r="G4" s="6" t="s">
        <v>4</v>
      </c>
      <c r="H4" s="6" t="s">
        <v>5</v>
      </c>
      <c r="I4" s="5" t="s">
        <v>7</v>
      </c>
    </row>
    <row r="5" spans="2:15" x14ac:dyDescent="0.25">
      <c r="B5" s="1">
        <v>1</v>
      </c>
      <c r="C5" s="1">
        <v>0</v>
      </c>
      <c r="D5" s="1">
        <f>(C5+E5)/2</f>
        <v>1</v>
      </c>
      <c r="E5" s="1">
        <v>2</v>
      </c>
      <c r="F5" s="2">
        <f>(C5)*SIN(C5)</f>
        <v>0</v>
      </c>
      <c r="G5" s="7">
        <f>(D5)*SIN(D5)</f>
        <v>0.8414709848078965</v>
      </c>
      <c r="H5" s="7">
        <f>(E5)*SIN(E5)</f>
        <v>1.8185948536513634</v>
      </c>
      <c r="I5" s="1"/>
    </row>
    <row r="6" spans="2:15" x14ac:dyDescent="0.25">
      <c r="B6" s="1">
        <v>2</v>
      </c>
      <c r="C6" s="1">
        <v>1</v>
      </c>
      <c r="D6" s="1">
        <f t="shared" ref="D6:D14" si="0">(C6+E6)/2</f>
        <v>1.5</v>
      </c>
      <c r="E6" s="1">
        <v>2</v>
      </c>
      <c r="F6" s="7">
        <f t="shared" ref="F6:F14" si="1">(C6)*SIN(C6)</f>
        <v>0.8414709848078965</v>
      </c>
      <c r="G6" s="7">
        <f t="shared" ref="G6:G14" si="2">(D6)*SIN(D6)</f>
        <v>1.4962424799060816</v>
      </c>
      <c r="H6" s="2">
        <f t="shared" ref="H6:H14" si="3">(E6)*SIN(E6)</f>
        <v>1.8185948536513634</v>
      </c>
      <c r="I6" s="1">
        <f>ABS(((D6-D5)/D6)*(100))</f>
        <v>33.333333333333329</v>
      </c>
    </row>
    <row r="7" spans="2:15" x14ac:dyDescent="0.25">
      <c r="B7" s="1">
        <v>3</v>
      </c>
      <c r="C7" s="1">
        <v>1</v>
      </c>
      <c r="D7" s="1">
        <f t="shared" si="0"/>
        <v>1.25</v>
      </c>
      <c r="E7" s="1">
        <v>1.5</v>
      </c>
      <c r="F7" s="7">
        <f t="shared" si="1"/>
        <v>0.8414709848078965</v>
      </c>
      <c r="G7" s="7">
        <f t="shared" si="2"/>
        <v>1.1862307741944829</v>
      </c>
      <c r="H7" s="2">
        <f t="shared" si="3"/>
        <v>1.4962424799060816</v>
      </c>
      <c r="I7" s="1">
        <f t="shared" ref="I7:I14" si="4">ABS(((D7-D6)/D7)*(100))</f>
        <v>20</v>
      </c>
    </row>
    <row r="8" spans="2:15" x14ac:dyDescent="0.25">
      <c r="B8" s="1">
        <v>4</v>
      </c>
      <c r="C8" s="1">
        <v>1</v>
      </c>
      <c r="D8" s="1">
        <f t="shared" si="0"/>
        <v>1.125</v>
      </c>
      <c r="E8" s="1">
        <v>1.25</v>
      </c>
      <c r="F8" s="7">
        <f t="shared" si="1"/>
        <v>0.8414709848078965</v>
      </c>
      <c r="G8" s="7">
        <f t="shared" si="2"/>
        <v>1.0150510433614821</v>
      </c>
      <c r="H8" s="2">
        <f t="shared" si="3"/>
        <v>1.1862307741944829</v>
      </c>
      <c r="I8" s="1">
        <f t="shared" si="4"/>
        <v>11.111111111111111</v>
      </c>
    </row>
    <row r="9" spans="2:15" x14ac:dyDescent="0.25">
      <c r="B9" s="1">
        <v>5</v>
      </c>
      <c r="C9" s="1">
        <v>1</v>
      </c>
      <c r="D9" s="1">
        <f t="shared" si="0"/>
        <v>1.0625</v>
      </c>
      <c r="E9" s="1">
        <v>1.125</v>
      </c>
      <c r="F9" s="2">
        <f t="shared" si="1"/>
        <v>0.8414709848078965</v>
      </c>
      <c r="G9" s="7">
        <f t="shared" si="2"/>
        <v>0.92817336861501298</v>
      </c>
      <c r="H9" s="7">
        <f t="shared" si="3"/>
        <v>1.0150510433614821</v>
      </c>
      <c r="I9" s="1">
        <f t="shared" si="4"/>
        <v>5.8823529411764701</v>
      </c>
    </row>
    <row r="10" spans="2:15" x14ac:dyDescent="0.25">
      <c r="B10" s="1">
        <v>6</v>
      </c>
      <c r="C10" s="1">
        <v>1.0625</v>
      </c>
      <c r="D10" s="1">
        <f t="shared" si="0"/>
        <v>1.09375</v>
      </c>
      <c r="E10" s="1">
        <v>1.125</v>
      </c>
      <c r="F10" s="2">
        <f t="shared" si="1"/>
        <v>0.92817336861501298</v>
      </c>
      <c r="G10" s="7">
        <f t="shared" si="2"/>
        <v>0.97163827733686114</v>
      </c>
      <c r="H10" s="7">
        <f t="shared" si="3"/>
        <v>1.0150510433614821</v>
      </c>
      <c r="I10" s="1">
        <f t="shared" si="4"/>
        <v>2.8571428571428572</v>
      </c>
    </row>
    <row r="11" spans="2:15" x14ac:dyDescent="0.25">
      <c r="B11" s="1">
        <v>7</v>
      </c>
      <c r="C11" s="1">
        <v>1.09375</v>
      </c>
      <c r="D11" s="1">
        <f t="shared" si="0"/>
        <v>1.109375</v>
      </c>
      <c r="E11" s="1">
        <v>1.125</v>
      </c>
      <c r="F11" s="2">
        <f t="shared" si="1"/>
        <v>0.97163827733686114</v>
      </c>
      <c r="G11" s="7">
        <f t="shared" si="2"/>
        <v>0.99335722513970914</v>
      </c>
      <c r="H11" s="7">
        <f t="shared" si="3"/>
        <v>1.0150510433614821</v>
      </c>
      <c r="I11" s="1">
        <f t="shared" si="4"/>
        <v>1.4084507042253522</v>
      </c>
    </row>
    <row r="12" spans="2:15" x14ac:dyDescent="0.25">
      <c r="B12" s="1">
        <v>8</v>
      </c>
      <c r="C12" s="1">
        <v>1.109375</v>
      </c>
      <c r="D12" s="1">
        <f t="shared" si="0"/>
        <v>1.1171875</v>
      </c>
      <c r="E12" s="1">
        <v>1.125</v>
      </c>
      <c r="F12" s="7">
        <f t="shared" si="1"/>
        <v>0.99335722513970914</v>
      </c>
      <c r="G12" s="7">
        <f t="shared" si="2"/>
        <v>1.0042080340106427</v>
      </c>
      <c r="H12" s="2">
        <f t="shared" si="3"/>
        <v>1.0150510433614821</v>
      </c>
      <c r="I12" s="1">
        <f t="shared" si="4"/>
        <v>0.69930069930069927</v>
      </c>
    </row>
    <row r="13" spans="2:15" x14ac:dyDescent="0.25">
      <c r="B13" s="1">
        <v>9</v>
      </c>
      <c r="C13" s="1">
        <v>1.109375</v>
      </c>
      <c r="D13" s="7">
        <f t="shared" si="0"/>
        <v>1.11328125</v>
      </c>
      <c r="E13" s="1">
        <v>1.1171875</v>
      </c>
      <c r="F13" s="2">
        <f t="shared" si="1"/>
        <v>0.99335722513970914</v>
      </c>
      <c r="G13" s="7">
        <f t="shared" si="2"/>
        <v>0.99878350958198403</v>
      </c>
      <c r="H13" s="7">
        <f t="shared" si="3"/>
        <v>1.0042080340106427</v>
      </c>
      <c r="I13" s="7">
        <f t="shared" si="4"/>
        <v>0.35087719298245612</v>
      </c>
    </row>
    <row r="14" spans="2:15" x14ac:dyDescent="0.25">
      <c r="B14" s="1">
        <v>10</v>
      </c>
      <c r="C14" s="1">
        <v>1.11328125</v>
      </c>
      <c r="D14" s="1">
        <f t="shared" si="0"/>
        <v>1.115234375</v>
      </c>
      <c r="E14" s="1">
        <v>1.1171875</v>
      </c>
      <c r="F14" s="7">
        <f t="shared" si="1"/>
        <v>0.99878350958198403</v>
      </c>
      <c r="G14" s="7">
        <f t="shared" si="2"/>
        <v>1.001496003657804</v>
      </c>
      <c r="H14" s="2">
        <f t="shared" si="3"/>
        <v>1.0042080340106427</v>
      </c>
      <c r="I14" s="1">
        <f t="shared" si="4"/>
        <v>0.17513134851138354</v>
      </c>
      <c r="M14" t="s">
        <v>14</v>
      </c>
      <c r="N14">
        <v>40</v>
      </c>
      <c r="O14" t="s">
        <v>15</v>
      </c>
    </row>
    <row r="15" spans="2:15" x14ac:dyDescent="0.25">
      <c r="M15" t="s">
        <v>8</v>
      </c>
      <c r="N15">
        <v>9.8000000000000007</v>
      </c>
      <c r="O15" t="s">
        <v>9</v>
      </c>
    </row>
    <row r="16" spans="2:15" x14ac:dyDescent="0.25">
      <c r="M16" t="s">
        <v>10</v>
      </c>
      <c r="N16">
        <v>68.099999999999994</v>
      </c>
      <c r="O16" t="s">
        <v>11</v>
      </c>
    </row>
    <row r="17" spans="13:20" x14ac:dyDescent="0.25">
      <c r="M17" t="s">
        <v>12</v>
      </c>
      <c r="N17">
        <v>10</v>
      </c>
      <c r="O17" t="s">
        <v>13</v>
      </c>
      <c r="Q17" s="8" t="s">
        <v>23</v>
      </c>
      <c r="R17" s="8"/>
      <c r="S17" s="8"/>
    </row>
    <row r="19" spans="13:20" x14ac:dyDescent="0.25">
      <c r="M19" s="3" t="s">
        <v>0</v>
      </c>
      <c r="N19" s="3" t="s">
        <v>16</v>
      </c>
      <c r="O19" s="3" t="s">
        <v>17</v>
      </c>
      <c r="P19" s="3" t="s">
        <v>18</v>
      </c>
      <c r="Q19" s="4" t="s">
        <v>19</v>
      </c>
      <c r="R19" s="4" t="s">
        <v>20</v>
      </c>
      <c r="S19" s="4" t="s">
        <v>21</v>
      </c>
      <c r="T19" s="3" t="s">
        <v>22</v>
      </c>
    </row>
    <row r="20" spans="13:20" x14ac:dyDescent="0.25">
      <c r="M20" s="1">
        <v>1</v>
      </c>
      <c r="N20" s="1">
        <v>14</v>
      </c>
      <c r="O20" s="1">
        <f>(N20+P20)/2</f>
        <v>15</v>
      </c>
      <c r="P20" s="1">
        <v>16</v>
      </c>
      <c r="Q20" s="7">
        <f>(($N$15*$N$16)/N20)*(1-EXP(-(N20/$N$16)*($N$17)))-($N$14)</f>
        <v>1.5686993148036095</v>
      </c>
      <c r="R20" s="7">
        <f t="shared" ref="R20:S20" si="5">(($N$15*$N$16)/O20)*(1-EXP(-(O20/$N$16)*($N$17)))-($N$14)</f>
        <v>-0.4248408761319169</v>
      </c>
      <c r="S20" s="2">
        <f t="shared" si="5"/>
        <v>-2.2687619693477643</v>
      </c>
      <c r="T20" s="1"/>
    </row>
    <row r="21" spans="13:20" x14ac:dyDescent="0.25">
      <c r="M21" s="1">
        <v>2</v>
      </c>
      <c r="N21" s="1">
        <v>14</v>
      </c>
      <c r="O21" s="1">
        <f t="shared" ref="O21:O29" si="6">(N21+P21)/2</f>
        <v>14.5</v>
      </c>
      <c r="P21" s="1">
        <v>15</v>
      </c>
      <c r="Q21" s="2">
        <f t="shared" ref="Q21:Q29" si="7">(($N$15*$N$16)/N21)*(1-EXP(-(N21/$N$16)*($N$17)))-($N$14)</f>
        <v>1.5686993148036095</v>
      </c>
      <c r="R21" s="7">
        <f t="shared" ref="R21:R29" si="8">(($N$15*$N$16)/O21)*(1-EXP(-(O21/$N$16)*($N$17)))-($N$14)</f>
        <v>0.55231853194486291</v>
      </c>
      <c r="S21" s="7">
        <f t="shared" ref="S21:S29" si="9">(($N$15*$N$16)/P21)*(1-EXP(-(P21/$N$16)*($N$17)))-($N$14)</f>
        <v>-0.4248408761319169</v>
      </c>
      <c r="T21" s="1">
        <f>ABS((O21-O20)/O21)*100</f>
        <v>3.4482758620689653</v>
      </c>
    </row>
    <row r="22" spans="13:20" x14ac:dyDescent="0.25">
      <c r="M22" s="1">
        <v>3</v>
      </c>
      <c r="N22" s="1">
        <v>14.5</v>
      </c>
      <c r="O22" s="1">
        <f t="shared" si="6"/>
        <v>14.75</v>
      </c>
      <c r="P22" s="1">
        <v>15</v>
      </c>
      <c r="Q22" s="2">
        <f t="shared" si="7"/>
        <v>0.55231853194486291</v>
      </c>
      <c r="R22" s="7">
        <f t="shared" si="8"/>
        <v>5.8953508503400087E-2</v>
      </c>
      <c r="S22" s="7">
        <f t="shared" si="9"/>
        <v>-0.4248408761319169</v>
      </c>
      <c r="T22" s="1">
        <f t="shared" ref="T22:T29" si="10">ABS((O22-O21)/O22)*100</f>
        <v>1.6949152542372881</v>
      </c>
    </row>
    <row r="23" spans="13:20" x14ac:dyDescent="0.25">
      <c r="M23" s="1">
        <v>4</v>
      </c>
      <c r="N23" s="1">
        <v>14.75</v>
      </c>
      <c r="O23" s="1">
        <f t="shared" si="6"/>
        <v>14.875</v>
      </c>
      <c r="P23" s="1">
        <v>15</v>
      </c>
      <c r="Q23" s="7">
        <f t="shared" si="7"/>
        <v>5.8953508503400087E-2</v>
      </c>
      <c r="R23" s="7">
        <f t="shared" si="8"/>
        <v>-0.18412568702839138</v>
      </c>
      <c r="S23" s="2">
        <f t="shared" si="9"/>
        <v>-0.4248408761319169</v>
      </c>
      <c r="T23" s="1">
        <f t="shared" si="10"/>
        <v>0.84033613445378152</v>
      </c>
    </row>
    <row r="24" spans="13:20" x14ac:dyDescent="0.25">
      <c r="M24" s="1">
        <v>5</v>
      </c>
      <c r="N24" s="1">
        <v>14.75</v>
      </c>
      <c r="O24" s="1">
        <f t="shared" si="6"/>
        <v>14.8125</v>
      </c>
      <c r="P24" s="1">
        <v>14.875</v>
      </c>
      <c r="Q24" s="7">
        <f t="shared" si="7"/>
        <v>5.8953508503400087E-2</v>
      </c>
      <c r="R24" s="7">
        <f t="shared" si="8"/>
        <v>-6.2883365893355858E-2</v>
      </c>
      <c r="S24" s="2">
        <f t="shared" si="9"/>
        <v>-0.18412568702839138</v>
      </c>
      <c r="T24" s="7">
        <f t="shared" si="10"/>
        <v>0.42194092827004215</v>
      </c>
    </row>
    <row r="25" spans="13:20" x14ac:dyDescent="0.25">
      <c r="M25" s="1">
        <v>6</v>
      </c>
      <c r="N25" s="1">
        <v>14.75</v>
      </c>
      <c r="O25" s="7">
        <f t="shared" si="6"/>
        <v>14.78125</v>
      </c>
      <c r="P25" s="1">
        <v>14.8125</v>
      </c>
      <c r="Q25" s="7">
        <f t="shared" si="7"/>
        <v>5.8953508503400087E-2</v>
      </c>
      <c r="R25" s="7">
        <f t="shared" si="8"/>
        <v>-2.0394711353262096E-3</v>
      </c>
      <c r="S25" s="2">
        <f t="shared" si="9"/>
        <v>-6.2883365893355858E-2</v>
      </c>
      <c r="T25" s="1">
        <f t="shared" si="10"/>
        <v>0.21141649048625794</v>
      </c>
    </row>
    <row r="26" spans="13:20" x14ac:dyDescent="0.25">
      <c r="M26" s="1">
        <v>7</v>
      </c>
      <c r="N26" s="1">
        <v>14.75</v>
      </c>
      <c r="O26" s="1">
        <f t="shared" si="6"/>
        <v>14.765625</v>
      </c>
      <c r="P26" s="1">
        <v>14.78125</v>
      </c>
      <c r="Q26" s="2">
        <f t="shared" si="7"/>
        <v>5.8953508503400087E-2</v>
      </c>
      <c r="R26" s="7">
        <f t="shared" si="8"/>
        <v>2.8438355081668476E-2</v>
      </c>
      <c r="S26" s="7">
        <f t="shared" si="9"/>
        <v>-2.0394711353262096E-3</v>
      </c>
      <c r="T26" s="1">
        <f t="shared" si="10"/>
        <v>0.10582010582010583</v>
      </c>
    </row>
    <row r="27" spans="13:20" x14ac:dyDescent="0.25">
      <c r="M27" s="1">
        <v>8</v>
      </c>
      <c r="N27" s="1"/>
      <c r="O27" s="1">
        <f t="shared" si="6"/>
        <v>0</v>
      </c>
      <c r="P27" s="1"/>
      <c r="Q27" s="2" t="e">
        <f t="shared" si="7"/>
        <v>#DIV/0!</v>
      </c>
      <c r="R27" s="2" t="e">
        <f t="shared" si="8"/>
        <v>#DIV/0!</v>
      </c>
      <c r="S27" s="2" t="e">
        <f t="shared" si="9"/>
        <v>#DIV/0!</v>
      </c>
      <c r="T27" s="1" t="e">
        <f t="shared" si="10"/>
        <v>#DIV/0!</v>
      </c>
    </row>
    <row r="28" spans="13:20" x14ac:dyDescent="0.25">
      <c r="M28" s="1">
        <v>9</v>
      </c>
      <c r="N28" s="1"/>
      <c r="O28" s="1">
        <f t="shared" si="6"/>
        <v>0</v>
      </c>
      <c r="P28" s="1"/>
      <c r="Q28" s="2" t="e">
        <f t="shared" si="7"/>
        <v>#DIV/0!</v>
      </c>
      <c r="R28" s="2" t="e">
        <f t="shared" si="8"/>
        <v>#DIV/0!</v>
      </c>
      <c r="S28" s="2" t="e">
        <f t="shared" si="9"/>
        <v>#DIV/0!</v>
      </c>
      <c r="T28" s="1" t="e">
        <f t="shared" si="10"/>
        <v>#DIV/0!</v>
      </c>
    </row>
    <row r="29" spans="13:20" x14ac:dyDescent="0.25">
      <c r="M29" s="1">
        <v>10</v>
      </c>
      <c r="N29" s="1"/>
      <c r="O29" s="1">
        <f t="shared" si="6"/>
        <v>0</v>
      </c>
      <c r="P29" s="1"/>
      <c r="Q29" s="2" t="e">
        <f t="shared" si="7"/>
        <v>#DIV/0!</v>
      </c>
      <c r="R29" s="2" t="e">
        <f t="shared" si="8"/>
        <v>#DIV/0!</v>
      </c>
      <c r="S29" s="2" t="e">
        <f t="shared" si="9"/>
        <v>#DIV/0!</v>
      </c>
      <c r="T29" s="1" t="e">
        <f t="shared" si="10"/>
        <v>#DIV/0!</v>
      </c>
    </row>
  </sheetData>
  <mergeCells count="2">
    <mergeCell ref="Q17:S17"/>
    <mergeCell ref="F2:H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2021-08-14T12:26:53Z</dcterms:created>
  <dcterms:modified xsi:type="dcterms:W3CDTF">2021-08-17T10:33:51Z</dcterms:modified>
</cp:coreProperties>
</file>