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Two\Estudios\Ingenieria de Sistemas\Metodos Numericos - Operacional y Numericos\Examen 2b Intermedio Segundo Corte [Luis Felipe Narvaez Gomez - 2312660]\"/>
    </mc:Choice>
  </mc:AlternateContent>
  <xr:revisionPtr revIDLastSave="0" documentId="13_ncr:1_{88C5BBA8-F552-42F2-B4F9-57C4051B770E}" xr6:coauthVersionLast="47" xr6:coauthVersionMax="47" xr10:uidLastSave="{00000000-0000-0000-0000-000000000000}"/>
  <bookViews>
    <workbookView xWindow="-120" yWindow="330" windowWidth="29040" windowHeight="15990" xr2:uid="{891D8C1F-1B7C-4093-8081-17898436BDA8}"/>
  </bookViews>
  <sheets>
    <sheet name="ejercicio 1 New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J17" i="1" s="1"/>
  <c r="C16" i="1"/>
  <c r="H16" i="1" s="1"/>
  <c r="J15" i="1"/>
  <c r="C15" i="1"/>
  <c r="D15" i="1" s="1"/>
  <c r="H14" i="1"/>
  <c r="C14" i="1"/>
  <c r="H15" i="1" s="1"/>
  <c r="C13" i="1"/>
  <c r="J13" i="1" s="1"/>
  <c r="C12" i="1"/>
  <c r="H12" i="1" s="1"/>
  <c r="C11" i="1"/>
  <c r="J11" i="1" s="1"/>
  <c r="C10" i="1"/>
  <c r="H10" i="1" s="1"/>
  <c r="C9" i="1"/>
  <c r="J9" i="1" s="1"/>
  <c r="C8" i="1"/>
  <c r="H8" i="1" s="1"/>
  <c r="C7" i="1"/>
  <c r="J7" i="1" s="1"/>
  <c r="C6" i="1"/>
  <c r="H6" i="1" s="1"/>
  <c r="J4" i="1"/>
  <c r="J5" i="1"/>
  <c r="H5" i="1"/>
  <c r="E5" i="1"/>
  <c r="D5" i="1"/>
  <c r="H4" i="1"/>
  <c r="F4" i="1" a="1"/>
  <c r="F4" i="1" s="1"/>
  <c r="C5" i="1"/>
  <c r="C4" i="1"/>
  <c r="F2" i="1" a="1"/>
  <c r="F3" i="1" s="1"/>
  <c r="H3" i="1"/>
  <c r="H2" i="1"/>
  <c r="E3" i="1"/>
  <c r="D3" i="1"/>
  <c r="J16" i="1" l="1"/>
  <c r="E17" i="1"/>
  <c r="H17" i="1"/>
  <c r="D17" i="1"/>
  <c r="F16" i="1" s="1" a="1"/>
  <c r="E15" i="1"/>
  <c r="F14" i="1" s="1" a="1"/>
  <c r="J14" i="1"/>
  <c r="D13" i="1"/>
  <c r="F12" i="1" s="1" a="1"/>
  <c r="E13" i="1"/>
  <c r="H13" i="1"/>
  <c r="J12" i="1"/>
  <c r="D11" i="1"/>
  <c r="F10" i="1" s="1" a="1"/>
  <c r="E11" i="1"/>
  <c r="H11" i="1"/>
  <c r="J10" i="1"/>
  <c r="D9" i="1"/>
  <c r="F8" i="1" s="1" a="1"/>
  <c r="J8" i="1"/>
  <c r="E9" i="1"/>
  <c r="H9" i="1"/>
  <c r="J6" i="1"/>
  <c r="E7" i="1"/>
  <c r="D7" i="1"/>
  <c r="F6" i="1" s="1" a="1"/>
  <c r="H7" i="1"/>
  <c r="G4" i="1"/>
  <c r="I4" i="1" s="1"/>
  <c r="G5" i="1"/>
  <c r="F5" i="1"/>
  <c r="I5" i="1" s="1"/>
  <c r="G2" i="1"/>
  <c r="F2" i="1"/>
  <c r="G3" i="1"/>
  <c r="I3" i="1" s="1"/>
  <c r="I2" i="1"/>
  <c r="G17" i="1" l="1"/>
  <c r="G16" i="1"/>
  <c r="F17" i="1"/>
  <c r="I17" i="1" s="1"/>
  <c r="F16" i="1"/>
  <c r="F15" i="1"/>
  <c r="I15" i="1" s="1"/>
  <c r="F14" i="1"/>
  <c r="I14" i="1" s="1"/>
  <c r="G14" i="1"/>
  <c r="G15" i="1"/>
  <c r="G13" i="1"/>
  <c r="F12" i="1"/>
  <c r="F13" i="1"/>
  <c r="I13" i="1" s="1"/>
  <c r="G12" i="1"/>
  <c r="G11" i="1"/>
  <c r="F11" i="1"/>
  <c r="G10" i="1"/>
  <c r="F10" i="1"/>
  <c r="I10" i="1" s="1"/>
  <c r="G9" i="1"/>
  <c r="F9" i="1"/>
  <c r="I9" i="1" s="1"/>
  <c r="G8" i="1"/>
  <c r="F8" i="1"/>
  <c r="I8" i="1" s="1"/>
  <c r="F7" i="1"/>
  <c r="I7" i="1" s="1"/>
  <c r="G6" i="1"/>
  <c r="F6" i="1"/>
  <c r="G7" i="1"/>
  <c r="I16" i="1" l="1"/>
  <c r="I12" i="1"/>
  <c r="I11" i="1"/>
  <c r="I6" i="1"/>
</calcChain>
</file>

<file path=xl/sharedStrings.xml><?xml version="1.0" encoding="utf-8"?>
<sst xmlns="http://schemas.openxmlformats.org/spreadsheetml/2006/main" count="24" uniqueCount="10">
  <si>
    <t>Xi</t>
  </si>
  <si>
    <t>ITERACION</t>
  </si>
  <si>
    <t>EJES</t>
  </si>
  <si>
    <t>J(Xi)</t>
  </si>
  <si>
    <t>J(Xi)^{-1}</t>
  </si>
  <si>
    <t>F(Xi)</t>
  </si>
  <si>
    <t>J(Xi)^{-1} * F(Xi)</t>
  </si>
  <si>
    <t>Ea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</si>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</sst>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DB87-CB61-49AA-999D-DA909CD40410}">
  <dimension ref="A1:J17"/>
  <sheetViews>
    <sheetView tabSelected="1" workbookViewId="0">
      <selection activeCell="O7" sqref="O7"/>
    </sheetView>
  </sheetViews>
  <sheetFormatPr baseColWidth="10" defaultRowHeight="15" x14ac:dyDescent="0.25"/>
  <cols>
    <col min="6" max="6" width="11.85546875" bestFit="1" customWidth="1"/>
  </cols>
  <sheetData>
    <row r="1" spans="1:10" ht="31.5" x14ac:dyDescent="0.25">
      <c r="A1" s="2" t="s">
        <v>1</v>
      </c>
      <c r="B1" s="3" t="s">
        <v>2</v>
      </c>
      <c r="C1" s="4" t="s">
        <v>0</v>
      </c>
      <c r="D1" s="14" t="s">
        <v>3</v>
      </c>
      <c r="E1" s="14"/>
      <c r="F1" s="9" t="s">
        <v>4</v>
      </c>
      <c r="G1" s="9"/>
      <c r="H1" s="5" t="s">
        <v>5</v>
      </c>
      <c r="I1" s="6" t="s">
        <v>6</v>
      </c>
      <c r="J1" s="7" t="s">
        <v>7</v>
      </c>
    </row>
    <row r="2" spans="1:10" x14ac:dyDescent="0.25">
      <c r="A2" s="10">
        <v>1</v>
      </c>
      <c r="B2" s="8" t="s">
        <v>8</v>
      </c>
      <c r="C2" s="8">
        <v>22.5</v>
      </c>
      <c r="D2" s="8">
        <v>1</v>
      </c>
      <c r="E2" s="8">
        <v>-2</v>
      </c>
      <c r="F2" s="8">
        <f t="array" ref="F2:G3">MINVERSE(D2:E3)</f>
        <v>0.5625</v>
      </c>
      <c r="G2" s="8">
        <v>0.05</v>
      </c>
      <c r="H2" s="8">
        <f>C2-5-2*C3</f>
        <v>0</v>
      </c>
      <c r="I2" s="8">
        <f>F2*H2+G2*H3</f>
        <v>-46.40625</v>
      </c>
      <c r="J2" s="8"/>
    </row>
    <row r="3" spans="1:10" x14ac:dyDescent="0.25">
      <c r="A3" s="10"/>
      <c r="B3" s="8" t="s">
        <v>9</v>
      </c>
      <c r="C3" s="8">
        <v>8.75</v>
      </c>
      <c r="D3" s="8">
        <f>C3</f>
        <v>8.75</v>
      </c>
      <c r="E3" s="8">
        <f>C2</f>
        <v>22.5</v>
      </c>
      <c r="F3" s="8">
        <v>-0.21875</v>
      </c>
      <c r="G3" s="8">
        <v>2.5000000000000001E-2</v>
      </c>
      <c r="H3" s="8">
        <f>C2*C3-1125</f>
        <v>-928.125</v>
      </c>
      <c r="I3" s="8">
        <f>F3*H2+G3*H3</f>
        <v>-23.203125</v>
      </c>
      <c r="J3" s="8"/>
    </row>
    <row r="4" spans="1:10" x14ac:dyDescent="0.25">
      <c r="A4" s="11">
        <v>2</v>
      </c>
      <c r="B4" s="1" t="s">
        <v>8</v>
      </c>
      <c r="C4" s="1">
        <f t="shared" ref="C4:C17" si="0">C2-I2</f>
        <v>68.90625</v>
      </c>
      <c r="D4" s="8">
        <v>1</v>
      </c>
      <c r="E4" s="8">
        <v>-2</v>
      </c>
      <c r="F4" s="8">
        <f t="array" ref="F4:G5">MINVERSE(D4:E5)</f>
        <v>0.51882352941176468</v>
      </c>
      <c r="G4" s="8">
        <v>1.5058823529411765E-2</v>
      </c>
      <c r="H4" s="8">
        <f>C4-5-2*C5</f>
        <v>0</v>
      </c>
      <c r="I4" s="8">
        <f>F4*H4+G4*H5</f>
        <v>16.214889705882353</v>
      </c>
      <c r="J4" s="1">
        <f t="shared" ref="J4:J17" si="1">ABS((C4-C2)/(C4))*100</f>
        <v>67.346938775510196</v>
      </c>
    </row>
    <row r="5" spans="1:10" x14ac:dyDescent="0.25">
      <c r="A5" s="11"/>
      <c r="B5" s="1" t="s">
        <v>9</v>
      </c>
      <c r="C5" s="1">
        <f t="shared" si="0"/>
        <v>31.953125</v>
      </c>
      <c r="D5" s="8">
        <f>C5</f>
        <v>31.953125</v>
      </c>
      <c r="E5" s="8">
        <f>C4</f>
        <v>68.90625</v>
      </c>
      <c r="F5" s="8">
        <v>-0.24058823529411766</v>
      </c>
      <c r="G5" s="8">
        <v>7.5294117647058817E-3</v>
      </c>
      <c r="H5" s="8">
        <f>C4*C5-1125</f>
        <v>1076.77001953125</v>
      </c>
      <c r="I5" s="8">
        <f>F5*H4+G5*H5</f>
        <v>8.1074448529411764</v>
      </c>
      <c r="J5" s="1">
        <f t="shared" si="1"/>
        <v>72.616136919315394</v>
      </c>
    </row>
    <row r="6" spans="1:10" x14ac:dyDescent="0.25">
      <c r="A6" s="12">
        <v>3</v>
      </c>
      <c r="B6" s="1" t="s">
        <v>8</v>
      </c>
      <c r="C6" s="1">
        <f t="shared" si="0"/>
        <v>52.691360294117644</v>
      </c>
      <c r="D6" s="8">
        <v>1</v>
      </c>
      <c r="E6" s="8">
        <v>-2</v>
      </c>
      <c r="F6" s="8">
        <f t="array" ref="F6:G7">MINVERSE(D6:E7)</f>
        <v>0.52490468464443063</v>
      </c>
      <c r="G6" s="8">
        <v>1.9923747715544556E-2</v>
      </c>
      <c r="H6" s="8">
        <f>C6-5-2*C7</f>
        <v>0</v>
      </c>
      <c r="I6" s="8">
        <f>F6*H6+G6*H7</f>
        <v>2.6192022554601238</v>
      </c>
      <c r="J6" s="1">
        <f t="shared" si="1"/>
        <v>30.773336682470415</v>
      </c>
    </row>
    <row r="7" spans="1:10" x14ac:dyDescent="0.25">
      <c r="A7" s="13"/>
      <c r="B7" s="1" t="s">
        <v>9</v>
      </c>
      <c r="C7" s="1">
        <f t="shared" si="0"/>
        <v>23.845680147058822</v>
      </c>
      <c r="D7" s="8">
        <f>C7</f>
        <v>23.845680147058822</v>
      </c>
      <c r="E7" s="8">
        <f>C6</f>
        <v>52.691360294117644</v>
      </c>
      <c r="F7" s="8">
        <v>-0.23754765767778463</v>
      </c>
      <c r="G7" s="8">
        <v>9.9618738577722746E-3</v>
      </c>
      <c r="H7" s="8">
        <f>C6*C7-1125</f>
        <v>131.46132408696462</v>
      </c>
      <c r="I7" s="8">
        <f>F7*H6+G7*H7</f>
        <v>1.3096011277300614</v>
      </c>
      <c r="J7" s="1">
        <f t="shared" si="1"/>
        <v>33.999637682555964</v>
      </c>
    </row>
    <row r="8" spans="1:10" x14ac:dyDescent="0.25">
      <c r="A8" s="12">
        <v>4</v>
      </c>
      <c r="B8" s="1" t="s">
        <v>8</v>
      </c>
      <c r="C8" s="1">
        <f t="shared" si="0"/>
        <v>50.07215803865752</v>
      </c>
      <c r="D8" s="8">
        <v>1</v>
      </c>
      <c r="E8" s="8">
        <v>-2</v>
      </c>
      <c r="F8" s="8">
        <f t="array" ref="F8:G9">MINVERSE(D8:E9)</f>
        <v>0.52627587335819914</v>
      </c>
      <c r="G8" s="8">
        <v>2.1020698686559314E-2</v>
      </c>
      <c r="H8" s="8">
        <f>C8-5-2*C9</f>
        <v>0</v>
      </c>
      <c r="I8" s="8">
        <f>F8*H8+G8*H9</f>
        <v>7.2103313554041676E-2</v>
      </c>
      <c r="J8" s="1">
        <f t="shared" si="1"/>
        <v>5.2308555453871284</v>
      </c>
    </row>
    <row r="9" spans="1:10" x14ac:dyDescent="0.25">
      <c r="A9" s="13"/>
      <c r="B9" s="1" t="s">
        <v>9</v>
      </c>
      <c r="C9" s="1">
        <f t="shared" si="0"/>
        <v>22.53607901932876</v>
      </c>
      <c r="D9" s="8">
        <f>C9</f>
        <v>22.53607901932876</v>
      </c>
      <c r="E9" s="8">
        <f>C8</f>
        <v>50.07215803865752</v>
      </c>
      <c r="F9" s="8">
        <v>-0.23686206332090043</v>
      </c>
      <c r="G9" s="8">
        <v>1.0510349343279653E-2</v>
      </c>
      <c r="H9" s="8">
        <f>C8*C9-1125</f>
        <v>3.4301102275037465</v>
      </c>
      <c r="I9" s="8">
        <f>F9*H8+G9*H9</f>
        <v>3.6051656777020824E-2</v>
      </c>
      <c r="J9" s="1">
        <f t="shared" si="1"/>
        <v>5.811131238077583</v>
      </c>
    </row>
    <row r="10" spans="1:10" x14ac:dyDescent="0.25">
      <c r="A10" s="12">
        <v>5</v>
      </c>
      <c r="B10" s="1" t="s">
        <v>8</v>
      </c>
      <c r="C10" s="1">
        <f t="shared" si="0"/>
        <v>50.000054725103475</v>
      </c>
      <c r="D10" s="8">
        <v>1</v>
      </c>
      <c r="E10" s="8">
        <v>-2</v>
      </c>
      <c r="F10" s="8">
        <f t="array" ref="F10:G11">MINVERSE(D10:E11)</f>
        <v>0.52631575915510231</v>
      </c>
      <c r="G10" s="8">
        <v>2.1052607324081801E-2</v>
      </c>
      <c r="H10" s="8">
        <f>C10-5-2*C11</f>
        <v>0</v>
      </c>
      <c r="I10" s="8">
        <f>F10*H10+G10*H11</f>
        <v>5.4725071954757001E-5</v>
      </c>
      <c r="J10" s="1">
        <f t="shared" si="1"/>
        <v>0.14420646927381134</v>
      </c>
    </row>
    <row r="11" spans="1:10" x14ac:dyDescent="0.25">
      <c r="A11" s="13"/>
      <c r="B11" s="1" t="s">
        <v>9</v>
      </c>
      <c r="C11" s="1">
        <f t="shared" si="0"/>
        <v>22.500027362551741</v>
      </c>
      <c r="D11" s="8">
        <f>C11</f>
        <v>22.500027362551741</v>
      </c>
      <c r="E11" s="8">
        <f>C10</f>
        <v>50.000054725103475</v>
      </c>
      <c r="F11" s="8">
        <v>-0.2368421204224489</v>
      </c>
      <c r="G11" s="8">
        <v>1.0526303662040904E-2</v>
      </c>
      <c r="H11" s="8">
        <f>C10*C11-1125</f>
        <v>2.5994439126861835E-3</v>
      </c>
      <c r="I11" s="8">
        <f>F11*H10+G11*H11</f>
        <v>2.7362535977378507E-5</v>
      </c>
      <c r="J11" s="1">
        <f t="shared" si="1"/>
        <v>0.16022939081852924</v>
      </c>
    </row>
    <row r="12" spans="1:10" x14ac:dyDescent="0.25">
      <c r="A12" s="12">
        <v>6</v>
      </c>
      <c r="B12" s="1" t="s">
        <v>8</v>
      </c>
      <c r="C12" s="1">
        <f t="shared" si="0"/>
        <v>50.00000000003152</v>
      </c>
      <c r="D12" s="8">
        <v>1</v>
      </c>
      <c r="E12" s="8">
        <v>-2</v>
      </c>
      <c r="F12" s="8">
        <f t="array" ref="F12:G13">MINVERSE(D12:E13)</f>
        <v>0.52631578947366675</v>
      </c>
      <c r="G12" s="8">
        <v>2.1052631578933396E-2</v>
      </c>
      <c r="H12" s="8">
        <f>C12-5-2*C13</f>
        <v>0</v>
      </c>
      <c r="I12" s="8">
        <f>F12*H12+G12*H13</f>
        <v>3.1521171637740829E-11</v>
      </c>
      <c r="J12" s="1">
        <f t="shared" si="1"/>
        <v>1.0945014390977043E-4</v>
      </c>
    </row>
    <row r="13" spans="1:10" x14ac:dyDescent="0.25">
      <c r="A13" s="13"/>
      <c r="B13" s="1" t="s">
        <v>9</v>
      </c>
      <c r="C13" s="1">
        <f t="shared" si="0"/>
        <v>22.500000000015763</v>
      </c>
      <c r="D13" s="8">
        <f>C13</f>
        <v>22.500000000015763</v>
      </c>
      <c r="E13" s="8">
        <f>C12</f>
        <v>50.00000000003152</v>
      </c>
      <c r="F13" s="8">
        <v>-0.23684210526316665</v>
      </c>
      <c r="G13" s="8">
        <v>1.0526315789466698E-2</v>
      </c>
      <c r="H13" s="8">
        <f>C12*C13-1125</f>
        <v>1.4972556527936831E-9</v>
      </c>
      <c r="I13" s="8">
        <f>F13*H12+G13*H13</f>
        <v>1.5760585818870414E-11</v>
      </c>
      <c r="J13" s="1">
        <f t="shared" si="1"/>
        <v>1.2161127101084748E-4</v>
      </c>
    </row>
    <row r="14" spans="1:10" x14ac:dyDescent="0.25">
      <c r="A14" s="12">
        <v>7</v>
      </c>
      <c r="B14" s="1" t="s">
        <v>8</v>
      </c>
      <c r="C14" s="1">
        <f t="shared" si="0"/>
        <v>50</v>
      </c>
      <c r="D14" s="8">
        <v>1</v>
      </c>
      <c r="E14" s="8">
        <v>-2</v>
      </c>
      <c r="F14" s="8">
        <f t="array" ref="F14:G15">MINVERSE(D14:E15)</f>
        <v>0.52631578947368429</v>
      </c>
      <c r="G14" s="8">
        <v>2.1052631578947361E-2</v>
      </c>
      <c r="H14" s="8">
        <f>C14-5-2*C15</f>
        <v>0</v>
      </c>
      <c r="I14" s="8">
        <f>F14*H14+G14*H15</f>
        <v>0</v>
      </c>
      <c r="J14" s="1">
        <f t="shared" si="1"/>
        <v>6.3039351516636088E-11</v>
      </c>
    </row>
    <row r="15" spans="1:10" x14ac:dyDescent="0.25">
      <c r="A15" s="13"/>
      <c r="B15" s="1" t="s">
        <v>9</v>
      </c>
      <c r="C15" s="1">
        <f t="shared" si="0"/>
        <v>22.500000000000004</v>
      </c>
      <c r="D15" s="8">
        <f>C15</f>
        <v>22.500000000000004</v>
      </c>
      <c r="E15" s="8">
        <f>C14</f>
        <v>50</v>
      </c>
      <c r="F15" s="8">
        <v>-0.23684210526315794</v>
      </c>
      <c r="G15" s="8">
        <v>1.0526315789473686E-2</v>
      </c>
      <c r="H15" s="8">
        <f>C14*C15-1125</f>
        <v>0</v>
      </c>
      <c r="I15" s="8">
        <f>F15*H14+G15*H15</f>
        <v>0</v>
      </c>
      <c r="J15" s="1">
        <f t="shared" si="1"/>
        <v>7.0043723907373429E-11</v>
      </c>
    </row>
    <row r="16" spans="1:10" x14ac:dyDescent="0.25">
      <c r="A16" s="12">
        <v>8</v>
      </c>
      <c r="B16" s="1" t="s">
        <v>8</v>
      </c>
      <c r="C16" s="1">
        <f t="shared" si="0"/>
        <v>50</v>
      </c>
      <c r="D16" s="8">
        <v>1</v>
      </c>
      <c r="E16" s="8">
        <v>-2</v>
      </c>
      <c r="F16" s="8">
        <f t="array" ref="F16:G17">MINVERSE(D16:E17)</f>
        <v>0.52631578947368429</v>
      </c>
      <c r="G16" s="8">
        <v>2.1052631578947361E-2</v>
      </c>
      <c r="H16" s="8">
        <f>C16-5-2*C17</f>
        <v>0</v>
      </c>
      <c r="I16" s="8">
        <f>F16*H16+G16*H17</f>
        <v>0</v>
      </c>
      <c r="J16" s="1">
        <f t="shared" si="1"/>
        <v>0</v>
      </c>
    </row>
    <row r="17" spans="1:10" x14ac:dyDescent="0.25">
      <c r="A17" s="13"/>
      <c r="B17" s="1" t="s">
        <v>9</v>
      </c>
      <c r="C17" s="1">
        <f t="shared" si="0"/>
        <v>22.500000000000004</v>
      </c>
      <c r="D17" s="8">
        <f>C17</f>
        <v>22.500000000000004</v>
      </c>
      <c r="E17" s="8">
        <f>C16</f>
        <v>50</v>
      </c>
      <c r="F17" s="8">
        <v>-0.23684210526315794</v>
      </c>
      <c r="G17" s="8">
        <v>1.0526315789473686E-2</v>
      </c>
      <c r="H17" s="8">
        <f>C16*C17-1125</f>
        <v>0</v>
      </c>
      <c r="I17" s="8">
        <f>F17*H16+G17*H17</f>
        <v>0</v>
      </c>
      <c r="J17" s="1">
        <f t="shared" si="1"/>
        <v>0</v>
      </c>
    </row>
  </sheetData>
  <mergeCells count="10">
    <mergeCell ref="A10:A11"/>
    <mergeCell ref="A12:A13"/>
    <mergeCell ref="A14:A15"/>
    <mergeCell ref="A16:A17"/>
    <mergeCell ref="D1:E1"/>
    <mergeCell ref="F1:G1"/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 NewRaph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2021-10-23T12:16:17Z</dcterms:created>
  <dcterms:modified xsi:type="dcterms:W3CDTF">2021-12-09T00:06:26Z</dcterms:modified>
</cp:coreProperties>
</file>