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56531A86-1122-451B-A101-1AB5A9DC3D78}" xr6:coauthVersionLast="47" xr6:coauthVersionMax="47" xr10:uidLastSave="{00000000-0000-0000-0000-000000000000}"/>
  <bookViews>
    <workbookView xWindow="-120" yWindow="330" windowWidth="29040" windowHeight="15990" activeTab="1" xr2:uid="{77B128D2-D16E-400D-B663-470CD210DC7D}"/>
  </bookViews>
  <sheets>
    <sheet name="Punto 1" sheetId="1" r:id="rId1"/>
    <sheet name="Punt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C36" i="2"/>
  <c r="A36" i="2"/>
  <c r="B34" i="2"/>
  <c r="C34" i="2"/>
  <c r="D34" i="2"/>
  <c r="A34" i="2"/>
  <c r="A23" i="2"/>
  <c r="B23" i="2"/>
  <c r="C23" i="2"/>
  <c r="D21" i="2"/>
  <c r="C22" i="2"/>
  <c r="B22" i="2"/>
  <c r="A22" i="2"/>
  <c r="A39" i="2" l="1"/>
  <c r="B39" i="2"/>
  <c r="C39" i="2"/>
  <c r="B26" i="2"/>
  <c r="B24" i="2"/>
  <c r="B25" i="2"/>
  <c r="A42" i="2" l="1"/>
  <c r="B27" i="2"/>
  <c r="A24" i="1" l="1"/>
  <c r="B24" i="1" l="1"/>
  <c r="C24" i="1"/>
  <c r="A27" i="1" l="1"/>
  <c r="B27" i="1" s="1"/>
</calcChain>
</file>

<file path=xl/sharedStrings.xml><?xml version="1.0" encoding="utf-8"?>
<sst xmlns="http://schemas.openxmlformats.org/spreadsheetml/2006/main" count="50" uniqueCount="29">
  <si>
    <t>Interpolacion de Newton de segundo grado</t>
  </si>
  <si>
    <t>X0</t>
  </si>
  <si>
    <t>x1</t>
  </si>
  <si>
    <t>x2</t>
  </si>
  <si>
    <t>X</t>
  </si>
  <si>
    <t>F(x0)</t>
  </si>
  <si>
    <t>F(x1)</t>
  </si>
  <si>
    <t>F(x2)</t>
  </si>
  <si>
    <t>F(x)</t>
  </si>
  <si>
    <t>b0</t>
  </si>
  <si>
    <t>b1</t>
  </si>
  <si>
    <t>b2</t>
  </si>
  <si>
    <t>F(x) calculada</t>
  </si>
  <si>
    <t>Ea</t>
  </si>
  <si>
    <t>posicion 0</t>
  </si>
  <si>
    <t>posicion 1</t>
  </si>
  <si>
    <t>posicion 2</t>
  </si>
  <si>
    <t>x0</t>
  </si>
  <si>
    <t>x</t>
  </si>
  <si>
    <t>F[2][x)</t>
  </si>
  <si>
    <t>x3</t>
  </si>
  <si>
    <t>x4</t>
  </si>
  <si>
    <t>F(x3)</t>
  </si>
  <si>
    <t>F(x4)</t>
  </si>
  <si>
    <t>Debido a que se requiere una interpolacion de Lagrange de grado 2, solo temoran 3 posiciones alrededor del punto especificado.</t>
  </si>
  <si>
    <t>grado</t>
  </si>
  <si>
    <t>Para confirmar el resultado pordemos realizar el ejercicio con el Metodo de Newton de grado igual</t>
  </si>
  <si>
    <t>Con lo anterior podemos confirmar que la F(x) calculada es igual en ambos casos</t>
  </si>
  <si>
    <t>grado del polinomio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</si>
</sst>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190500</xdr:colOff>
      <xdr:row>9</xdr:row>
      <xdr:rowOff>161351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DD1E28-039F-43A5-BFA8-8EC478CC6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4575" cy="187585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10</xdr:row>
      <xdr:rowOff>180975</xdr:rowOff>
    </xdr:from>
    <xdr:to>
      <xdr:col>11</xdr:col>
      <xdr:colOff>370862</xdr:colOff>
      <xdr:row>24</xdr:row>
      <xdr:rowOff>104445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522AE7-C66C-4975-B62F-5244BC9D4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2085975"/>
          <a:ext cx="4904762" cy="26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25</xdr:row>
      <xdr:rowOff>104775</xdr:rowOff>
    </xdr:from>
    <xdr:to>
      <xdr:col>11</xdr:col>
      <xdr:colOff>494674</xdr:colOff>
      <xdr:row>29</xdr:row>
      <xdr:rowOff>180870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E246AD-93E5-403D-A484-877FC0DBC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5" y="4867275"/>
          <a:ext cx="5009524" cy="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723901</xdr:colOff>
      <xdr:row>6</xdr:row>
      <xdr:rowOff>86377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FC859F-CABC-42D3-95FF-A9990DC34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19900" cy="122937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14</xdr:col>
      <xdr:colOff>10649</xdr:colOff>
      <xdr:row>24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D0E65D-EE52-4BA0-A7B7-74934107D5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1118" b="21317"/>
        <a:stretch/>
      </xdr:blipFill>
      <xdr:spPr>
        <a:xfrm>
          <a:off x="3810000" y="4000500"/>
          <a:ext cx="686864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30</xdr:row>
      <xdr:rowOff>85725</xdr:rowOff>
    </xdr:from>
    <xdr:to>
      <xdr:col>11</xdr:col>
      <xdr:colOff>75587</xdr:colOff>
      <xdr:row>44</xdr:row>
      <xdr:rowOff>56820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1724D6-F465-42B8-A004-F949DD7D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5800725"/>
          <a:ext cx="4904762" cy="26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30</xdr:row>
      <xdr:rowOff>47625</xdr:rowOff>
    </xdr:from>
    <xdr:to>
      <xdr:col>18</xdr:col>
      <xdr:colOff>132724</xdr:colOff>
      <xdr:row>34</xdr:row>
      <xdr:rowOff>123720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074A30-B104-458B-B455-2AD7CD7AF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9200" y="5762625"/>
          <a:ext cx="5009524" cy="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0AA3-507B-4180-A0EB-E88F0D8C9E61}">
  <dimension ref="A12:D27"/>
  <sheetViews>
    <sheetView workbookViewId="0">
      <selection activeCell="P14" sqref="P14"/>
    </sheetView>
  </sheetViews>
  <sheetFormatPr baseColWidth="10" defaultRowHeight="15" x14ac:dyDescent="0.25"/>
  <cols>
    <col min="1" max="1" width="20.42578125" customWidth="1"/>
    <col min="13" max="13" width="15.5703125" customWidth="1"/>
  </cols>
  <sheetData>
    <row r="12" spans="1:4" ht="18.75" x14ac:dyDescent="0.3">
      <c r="A12" s="15" t="s">
        <v>0</v>
      </c>
      <c r="B12" s="15"/>
      <c r="C12" s="15"/>
      <c r="D12" s="15"/>
    </row>
    <row r="14" spans="1:4" x14ac:dyDescent="0.25">
      <c r="A14" s="1" t="s">
        <v>28</v>
      </c>
    </row>
    <row r="15" spans="1:4" x14ac:dyDescent="0.25">
      <c r="A15" s="9">
        <v>2</v>
      </c>
    </row>
    <row r="17" spans="1:4" x14ac:dyDescent="0.25">
      <c r="A17" s="2" t="s">
        <v>1</v>
      </c>
      <c r="B17" s="2" t="s">
        <v>2</v>
      </c>
      <c r="C17" s="2" t="s">
        <v>3</v>
      </c>
      <c r="D17" s="3" t="s">
        <v>4</v>
      </c>
    </row>
    <row r="18" spans="1:4" x14ac:dyDescent="0.25">
      <c r="A18" s="10">
        <v>-4</v>
      </c>
      <c r="B18" s="10">
        <v>-3</v>
      </c>
      <c r="C18" s="10">
        <v>0</v>
      </c>
      <c r="D18" s="11">
        <v>-1</v>
      </c>
    </row>
    <row r="20" spans="1:4" x14ac:dyDescent="0.25">
      <c r="A20" s="4" t="s">
        <v>5</v>
      </c>
      <c r="B20" s="4" t="s">
        <v>6</v>
      </c>
      <c r="C20" s="4" t="s">
        <v>7</v>
      </c>
      <c r="D20" s="5" t="s">
        <v>8</v>
      </c>
    </row>
    <row r="21" spans="1:4" x14ac:dyDescent="0.25">
      <c r="A21" s="13">
        <v>24</v>
      </c>
      <c r="B21" s="13">
        <v>19</v>
      </c>
      <c r="C21" s="13">
        <v>-8</v>
      </c>
      <c r="D21" s="14">
        <v>3</v>
      </c>
    </row>
    <row r="23" spans="1:4" x14ac:dyDescent="0.25">
      <c r="A23" s="6" t="s">
        <v>9</v>
      </c>
      <c r="B23" s="6" t="s">
        <v>10</v>
      </c>
      <c r="C23" s="6" t="s">
        <v>11</v>
      </c>
    </row>
    <row r="24" spans="1:4" x14ac:dyDescent="0.25">
      <c r="A24" s="12">
        <f>A21</f>
        <v>24</v>
      </c>
      <c r="B24" s="12">
        <f>(B21-A21)/(B18-A18)</f>
        <v>-5</v>
      </c>
      <c r="C24" s="12">
        <f>(((C21-B21)/(C18-B18))-((B21-A21)/(B18-A18)))/(C18-A18)</f>
        <v>-1</v>
      </c>
    </row>
    <row r="26" spans="1:4" x14ac:dyDescent="0.25">
      <c r="A26" s="7" t="s">
        <v>12</v>
      </c>
      <c r="B26" s="8" t="s">
        <v>13</v>
      </c>
    </row>
    <row r="27" spans="1:4" x14ac:dyDescent="0.25">
      <c r="A27" s="12">
        <f>A24+(B24*(D18-A18))+(C24*(D18-A18)*(D18-B18))</f>
        <v>3</v>
      </c>
      <c r="B27" s="12">
        <f>ABS((D21-A27)/(D21))*100</f>
        <v>0</v>
      </c>
    </row>
  </sheetData>
  <mergeCells count="1">
    <mergeCell ref="A12:D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4EBA-07F0-43AF-8043-5E0AB6B140D9}">
  <dimension ref="A9:J47"/>
  <sheetViews>
    <sheetView tabSelected="1" topLeftCell="A10" workbookViewId="0">
      <selection activeCell="Q22" sqref="Q22"/>
    </sheetView>
  </sheetViews>
  <sheetFormatPr baseColWidth="10" defaultRowHeight="15" x14ac:dyDescent="0.25"/>
  <sheetData>
    <row r="9" spans="1:10" x14ac:dyDescent="0.25">
      <c r="A9" s="27" t="s">
        <v>17</v>
      </c>
      <c r="B9" s="27" t="s">
        <v>2</v>
      </c>
      <c r="C9" s="27" t="s">
        <v>3</v>
      </c>
      <c r="D9" s="27" t="s">
        <v>20</v>
      </c>
      <c r="E9" s="27" t="s">
        <v>21</v>
      </c>
    </row>
    <row r="10" spans="1:10" x14ac:dyDescent="0.25">
      <c r="A10" s="27">
        <v>5</v>
      </c>
      <c r="B10" s="27">
        <v>10</v>
      </c>
      <c r="C10" s="27">
        <v>20</v>
      </c>
      <c r="D10" s="27">
        <v>30</v>
      </c>
      <c r="E10" s="27">
        <v>40</v>
      </c>
    </row>
    <row r="11" spans="1:10" x14ac:dyDescent="0.25">
      <c r="A11" s="28" t="s">
        <v>5</v>
      </c>
      <c r="B11" s="28" t="s">
        <v>6</v>
      </c>
      <c r="C11" s="28" t="s">
        <v>7</v>
      </c>
      <c r="D11" s="28" t="s">
        <v>22</v>
      </c>
      <c r="E11" s="28" t="s">
        <v>23</v>
      </c>
    </row>
    <row r="12" spans="1:10" x14ac:dyDescent="0.25">
      <c r="A12" s="28">
        <v>1.5189999999999999</v>
      </c>
      <c r="B12" s="28">
        <v>1.3069999999999999</v>
      </c>
      <c r="C12" s="28">
        <v>1.002</v>
      </c>
      <c r="D12" s="28">
        <v>0.79600000000000004</v>
      </c>
      <c r="E12" s="28">
        <v>0.65300000000000002</v>
      </c>
    </row>
    <row r="14" spans="1:10" x14ac:dyDescent="0.25">
      <c r="A14" s="29" t="s">
        <v>4</v>
      </c>
      <c r="B14" s="29">
        <v>22</v>
      </c>
    </row>
    <row r="16" spans="1:10" x14ac:dyDescent="0.25">
      <c r="A16" s="26" t="s">
        <v>24</v>
      </c>
      <c r="B16" s="26"/>
      <c r="C16" s="26"/>
      <c r="D16" s="26"/>
      <c r="E16" s="26"/>
      <c r="F16" s="26"/>
      <c r="G16" s="26"/>
      <c r="H16" s="26"/>
      <c r="I16" s="26"/>
      <c r="J16" s="26"/>
    </row>
    <row r="18" spans="1:8" x14ac:dyDescent="0.25">
      <c r="A18" s="9" t="s">
        <v>25</v>
      </c>
      <c r="B18" s="9">
        <v>2</v>
      </c>
      <c r="C18" s="22"/>
      <c r="D18" s="22"/>
    </row>
    <row r="19" spans="1:8" x14ac:dyDescent="0.25">
      <c r="A19" s="23" t="s">
        <v>14</v>
      </c>
      <c r="B19" s="23" t="s">
        <v>15</v>
      </c>
      <c r="C19" s="23" t="s">
        <v>16</v>
      </c>
      <c r="D19" s="22"/>
    </row>
    <row r="20" spans="1:8" x14ac:dyDescent="0.25">
      <c r="A20" s="10" t="s">
        <v>17</v>
      </c>
      <c r="B20" s="10" t="s">
        <v>2</v>
      </c>
      <c r="C20" s="10" t="s">
        <v>3</v>
      </c>
      <c r="D20" s="24" t="s">
        <v>18</v>
      </c>
    </row>
    <row r="21" spans="1:8" x14ac:dyDescent="0.25">
      <c r="A21" s="10">
        <v>10</v>
      </c>
      <c r="B21" s="10">
        <v>20</v>
      </c>
      <c r="C21" s="10">
        <v>30</v>
      </c>
      <c r="D21" s="24">
        <f>B14</f>
        <v>22</v>
      </c>
    </row>
    <row r="22" spans="1:8" x14ac:dyDescent="0.25">
      <c r="A22" s="13" t="str">
        <f>("F("&amp;A20&amp;")")</f>
        <v>F(x0)</v>
      </c>
      <c r="B22" s="13" t="str">
        <f t="shared" ref="B22:C22" si="0">("F("&amp;B20&amp;")")</f>
        <v>F(x1)</v>
      </c>
      <c r="C22" s="13" t="str">
        <f t="shared" si="0"/>
        <v>F(x2)</v>
      </c>
      <c r="D22" s="22"/>
    </row>
    <row r="23" spans="1:8" x14ac:dyDescent="0.25">
      <c r="A23" s="13">
        <f t="shared" ref="A23:B23" si="1">B12</f>
        <v>1.3069999999999999</v>
      </c>
      <c r="B23" s="13">
        <f t="shared" si="1"/>
        <v>1.002</v>
      </c>
      <c r="C23" s="13">
        <f>D12</f>
        <v>0.79600000000000004</v>
      </c>
      <c r="D23" s="22"/>
    </row>
    <row r="24" spans="1:8" x14ac:dyDescent="0.25">
      <c r="A24" s="25" t="s">
        <v>19</v>
      </c>
      <c r="B24" s="12">
        <f>A23*((D21-B21)/(A21-B21))*((D21-C21)/(A21-C21))</f>
        <v>-0.10456000000000001</v>
      </c>
      <c r="C24" s="22"/>
      <c r="D24" s="22"/>
    </row>
    <row r="25" spans="1:8" x14ac:dyDescent="0.25">
      <c r="A25" s="22"/>
      <c r="B25" s="12">
        <f>B23*((D21-A21)/(B21-A21))*((D21-C21)/(B21-C21))</f>
        <v>0.96192</v>
      </c>
      <c r="C25" s="22"/>
      <c r="D25" s="22"/>
    </row>
    <row r="26" spans="1:8" x14ac:dyDescent="0.25">
      <c r="A26" s="22"/>
      <c r="B26" s="12">
        <f>C23*((D21-A21)/(C21-A21))*((D21-B21)/(C21-B21))</f>
        <v>9.5520000000000008E-2</v>
      </c>
      <c r="C26" s="22"/>
      <c r="D26" s="22"/>
    </row>
    <row r="27" spans="1:8" x14ac:dyDescent="0.25">
      <c r="A27" s="22"/>
      <c r="B27" s="25">
        <f>SUM(B24:B26)</f>
        <v>0.95288000000000006</v>
      </c>
      <c r="C27" s="22"/>
      <c r="D27" s="22"/>
    </row>
    <row r="29" spans="1:8" x14ac:dyDescent="0.25">
      <c r="A29" s="26" t="s">
        <v>26</v>
      </c>
      <c r="B29" s="26"/>
      <c r="C29" s="26"/>
      <c r="D29" s="26"/>
      <c r="E29" s="26"/>
      <c r="F29" s="26"/>
      <c r="G29" s="26"/>
      <c r="H29" s="26"/>
    </row>
    <row r="31" spans="1:8" x14ac:dyDescent="0.25">
      <c r="A31" s="1" t="s">
        <v>25</v>
      </c>
    </row>
    <row r="32" spans="1:8" x14ac:dyDescent="0.25">
      <c r="A32" s="9">
        <v>2</v>
      </c>
    </row>
    <row r="33" spans="1:7" x14ac:dyDescent="0.25">
      <c r="A33" s="2" t="s">
        <v>1</v>
      </c>
      <c r="B33" s="2" t="s">
        <v>2</v>
      </c>
      <c r="C33" s="2" t="s">
        <v>3</v>
      </c>
      <c r="D33" s="3" t="s">
        <v>4</v>
      </c>
    </row>
    <row r="34" spans="1:7" x14ac:dyDescent="0.25">
      <c r="A34" s="10">
        <f>A21</f>
        <v>10</v>
      </c>
      <c r="B34" s="10">
        <f t="shared" ref="B34:D34" si="2">B21</f>
        <v>20</v>
      </c>
      <c r="C34" s="10">
        <f t="shared" si="2"/>
        <v>30</v>
      </c>
      <c r="D34" s="10">
        <f t="shared" si="2"/>
        <v>22</v>
      </c>
    </row>
    <row r="35" spans="1:7" x14ac:dyDescent="0.25">
      <c r="A35" s="4" t="s">
        <v>5</v>
      </c>
      <c r="B35" s="4" t="s">
        <v>6</v>
      </c>
      <c r="C35" s="4" t="s">
        <v>7</v>
      </c>
      <c r="D35" s="16"/>
    </row>
    <row r="36" spans="1:7" x14ac:dyDescent="0.25">
      <c r="A36" s="12">
        <f>A23</f>
        <v>1.3069999999999999</v>
      </c>
      <c r="B36" s="12">
        <f t="shared" ref="B36:C36" si="3">B23</f>
        <v>1.002</v>
      </c>
      <c r="C36" s="12">
        <f t="shared" si="3"/>
        <v>0.79600000000000004</v>
      </c>
      <c r="D36" s="17"/>
    </row>
    <row r="38" spans="1:7" x14ac:dyDescent="0.25">
      <c r="A38" s="6" t="s">
        <v>9</v>
      </c>
      <c r="B38" s="6" t="s">
        <v>10</v>
      </c>
      <c r="C38" s="6" t="s">
        <v>11</v>
      </c>
    </row>
    <row r="39" spans="1:7" x14ac:dyDescent="0.25">
      <c r="A39" s="12">
        <f>A36</f>
        <v>1.3069999999999999</v>
      </c>
      <c r="B39" s="12">
        <f>(B36-A36)/(B34-A34)</f>
        <v>-3.0499999999999992E-2</v>
      </c>
      <c r="C39" s="12">
        <f>(((C36-B36)/(C34-B34))-((B36-A36)/(B34-A34)))/(C34-A34)</f>
        <v>4.9499999999999978E-4</v>
      </c>
    </row>
    <row r="41" spans="1:7" x14ac:dyDescent="0.25">
      <c r="A41" s="18" t="s">
        <v>12</v>
      </c>
      <c r="B41" s="19"/>
    </row>
    <row r="42" spans="1:7" x14ac:dyDescent="0.25">
      <c r="A42" s="20">
        <f>A39+(B39*(D34-A34))+(C39*(D34-A34)*(D34-B34))</f>
        <v>0.95288000000000006</v>
      </c>
      <c r="B42" s="21"/>
    </row>
    <row r="47" spans="1:7" x14ac:dyDescent="0.25">
      <c r="A47" s="26" t="s">
        <v>27</v>
      </c>
      <c r="B47" s="26"/>
      <c r="C47" s="26"/>
      <c r="D47" s="26"/>
      <c r="E47" s="26"/>
      <c r="F47" s="26"/>
      <c r="G47" s="26"/>
    </row>
  </sheetData>
  <mergeCells count="5">
    <mergeCell ref="A41:B41"/>
    <mergeCell ref="A42:B42"/>
    <mergeCell ref="A16:J16"/>
    <mergeCell ref="A29:H29"/>
    <mergeCell ref="A47:G4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</vt:lpstr>
      <vt:lpstr>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2021-11-13T12:10:16Z</dcterms:created>
  <dcterms:modified xsi:type="dcterms:W3CDTF">2021-11-13T12:41:33Z</dcterms:modified>
</cp:coreProperties>
</file>