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covenants/"/>
    </mc:Choice>
  </mc:AlternateContent>
  <xr:revisionPtr revIDLastSave="0" documentId="13_ncr:1_{3BAB4640-CFB7-0A4C-A2A4-C9EE46174357}" xr6:coauthVersionLast="47" xr6:coauthVersionMax="47" xr10:uidLastSave="{00000000-0000-0000-0000-000000000000}"/>
  <bookViews>
    <workbookView xWindow="4140" yWindow="580" windowWidth="23100" windowHeight="15480" xr2:uid="{00000000-000D-0000-FFFF-FFFF00000000}"/>
  </bookViews>
  <sheets>
    <sheet name="table-calculations" sheetId="1" r:id="rId1"/>
    <sheet name="easthaddam" sheetId="6" r:id="rId2"/>
    <sheet name="hamden" sheetId="3" r:id="rId3"/>
    <sheet name="manchester" sheetId="4" r:id="rId4"/>
    <sheet name="newington" sheetId="5" r:id="rId5"/>
    <sheet name="westhartford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B6" i="1"/>
  <c r="D1" i="6"/>
  <c r="B1" i="6"/>
  <c r="C10" i="1"/>
  <c r="C9" i="1"/>
  <c r="C8" i="1"/>
  <c r="B10" i="1"/>
  <c r="B9" i="1"/>
  <c r="B8" i="1"/>
  <c r="D1" i="5"/>
  <c r="B1" i="5"/>
  <c r="F1" i="4"/>
  <c r="D1" i="4"/>
  <c r="B1" i="4"/>
  <c r="D1" i="3"/>
  <c r="C7" i="1" s="1"/>
  <c r="B1" i="3"/>
  <c r="B7" i="1" s="1"/>
  <c r="H1" i="2"/>
  <c r="F1" i="2"/>
  <c r="D1" i="2"/>
  <c r="B1" i="2"/>
  <c r="B11" i="1" l="1"/>
</calcChain>
</file>

<file path=xl/sharedStrings.xml><?xml version="1.0" encoding="utf-8"?>
<sst xmlns="http://schemas.openxmlformats.org/spreadsheetml/2006/main" count="110" uniqueCount="61">
  <si>
    <t>Town</t>
  </si>
  <si>
    <t>Subdivisions</t>
  </si>
  <si>
    <t>Estimated homes restricted</t>
  </si>
  <si>
    <t>Estimated percent of all homes built in 1940s</t>
  </si>
  <si>
    <t>Hamden</t>
  </si>
  <si>
    <t>TODO: request number of homes built each year in 1940s from Hamden Property Assessor database</t>
  </si>
  <si>
    <t>Manchester</t>
  </si>
  <si>
    <t>3.5% of homes built 1910-1950 (Ware 2020)</t>
  </si>
  <si>
    <t>West Hartford</t>
  </si>
  <si>
    <t>6% of buildings built during 1940s</t>
  </si>
  <si>
    <t>Newington</t>
  </si>
  <si>
    <t>TBA</t>
  </si>
  <si>
    <t>Total to date</t>
  </si>
  <si>
    <t>WH</t>
  </si>
  <si>
    <t>Bel-Crest</t>
  </si>
  <si>
    <t>Dryad's Grove</t>
  </si>
  <si>
    <t>High Ledge Homes</t>
  </si>
  <si>
    <t>Hillside Homes</t>
  </si>
  <si>
    <t>unnamed Asylum Ave Dev</t>
  </si>
  <si>
    <t>based on Google Map</t>
  </si>
  <si>
    <t>WH-yearbuilt csv in otl-year-built repo</t>
  </si>
  <si>
    <t>parcels</t>
  </si>
  <si>
    <t>beaver</t>
  </si>
  <si>
    <t>circular</t>
  </si>
  <si>
    <t>same</t>
  </si>
  <si>
    <t>colonial village</t>
  </si>
  <si>
    <t>gilbert</t>
  </si>
  <si>
    <t>gilridge</t>
  </si>
  <si>
    <t>rosedale</t>
  </si>
  <si>
    <t>village farms</t>
  </si>
  <si>
    <t>washington manor</t>
  </si>
  <si>
    <t>wilmot</t>
  </si>
  <si>
    <t>willowdale</t>
  </si>
  <si>
    <t>lakewood circle</t>
  </si>
  <si>
    <t>greenway park</t>
  </si>
  <si>
    <t>bowers farm</t>
  </si>
  <si>
    <t>center village</t>
  </si>
  <si>
    <t>mountain view</t>
  </si>
  <si>
    <t>northside</t>
  </si>
  <si>
    <t>table-calculations for otl-covenants for OnTheLine.trincoll.edu, last updated by Jack Dougherty</t>
  </si>
  <si>
    <t>Total subdivisions</t>
  </si>
  <si>
    <t>Est total homes (and notes)</t>
  </si>
  <si>
    <t>listed in deed</t>
  </si>
  <si>
    <t>Est total "buildings" built in 1940s</t>
  </si>
  <si>
    <t>Est percent of 1940 "homes" w covenants</t>
  </si>
  <si>
    <t>includes "buildings" (not just homes) but does not include those torn down and rebuilt in later years; assuming that all subdivisions designated in 1940 were built up by 1949, reasonable based on otl-year-built-map</t>
  </si>
  <si>
    <t>counted on map, exclude 1-7, not in agreement</t>
  </si>
  <si>
    <t>Est total homes(?) built in 1940s</t>
  </si>
  <si>
    <t>Est percent of 1940 homes(?) w covenants</t>
  </si>
  <si>
    <t>Total matches Ware2020</t>
  </si>
  <si>
    <t>counted plots on deed map</t>
  </si>
  <si>
    <t>counted plots on deed map, note 19 and 19A</t>
  </si>
  <si>
    <t>counted plots on deed map: 47 (except 8-9, 38)</t>
  </si>
  <si>
    <t>Table: Racist Covenants Located by Connecticut Town, updated 15 Feb 2024</t>
  </si>
  <si>
    <t>UPDATE table to BOTH chapter 2.4 and myctdeed.com  (or eventually switch to Google Sheet with Datawrapper table)</t>
  </si>
  <si>
    <t>East Haddam</t>
  </si>
  <si>
    <t>lake hayward club</t>
  </si>
  <si>
    <t>moodus estates</t>
  </si>
  <si>
    <t>moodus lake shores</t>
  </si>
  <si>
    <t>carroll acres</t>
  </si>
  <si>
    <t>shore acres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</si>
</sst>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9" fontId="18" fillId="0" borderId="0" xfId="0" applyNumberFormat="1" applyFont="1"/>
    <xf numFmtId="9" fontId="0" fillId="0" borderId="0" xfId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2" zoomScale="150" zoomScaleNormal="150" workbookViewId="0">
      <selection activeCell="C12" sqref="C12"/>
    </sheetView>
  </sheetViews>
  <sheetFormatPr baseColWidth="10" defaultRowHeight="16" x14ac:dyDescent="0.2"/>
  <cols>
    <col min="2" max="2" width="19.33203125" customWidth="1"/>
    <col min="3" max="3" width="29.83203125" customWidth="1"/>
  </cols>
  <sheetData>
    <row r="1" spans="1:4" x14ac:dyDescent="0.2">
      <c r="A1" t="s">
        <v>39</v>
      </c>
    </row>
    <row r="2" spans="1:4" x14ac:dyDescent="0.2">
      <c r="A2" s="4" t="s">
        <v>54</v>
      </c>
    </row>
    <row r="4" spans="1:4" x14ac:dyDescent="0.2">
      <c r="A4" t="s">
        <v>53</v>
      </c>
    </row>
    <row r="5" spans="1:4" x14ac:dyDescent="0.2">
      <c r="A5" t="s">
        <v>0</v>
      </c>
      <c r="B5" t="s">
        <v>1</v>
      </c>
      <c r="C5" t="s">
        <v>2</v>
      </c>
      <c r="D5" t="s">
        <v>3</v>
      </c>
    </row>
    <row r="6" spans="1:4" x14ac:dyDescent="0.2">
      <c r="A6" t="s">
        <v>55</v>
      </c>
      <c r="B6">
        <f>easthaddam!B1</f>
        <v>5</v>
      </c>
      <c r="C6">
        <f>easthaddam!D1</f>
        <v>2109</v>
      </c>
    </row>
    <row r="7" spans="1:4" x14ac:dyDescent="0.2">
      <c r="A7" t="s">
        <v>4</v>
      </c>
      <c r="B7">
        <f>hamden!B1</f>
        <v>11</v>
      </c>
      <c r="C7">
        <f>hamden!D1</f>
        <v>509</v>
      </c>
      <c r="D7" t="s">
        <v>5</v>
      </c>
    </row>
    <row r="8" spans="1:4" x14ac:dyDescent="0.2">
      <c r="A8" t="s">
        <v>6</v>
      </c>
      <c r="B8">
        <f>manchester!B1</f>
        <v>3</v>
      </c>
      <c r="C8">
        <f>manchester!D1</f>
        <v>240</v>
      </c>
      <c r="D8" t="s">
        <v>7</v>
      </c>
    </row>
    <row r="9" spans="1:4" x14ac:dyDescent="0.2">
      <c r="A9" t="s">
        <v>8</v>
      </c>
      <c r="B9">
        <f>westhartford!B1</f>
        <v>5</v>
      </c>
      <c r="C9">
        <f>westhartford!D1</f>
        <v>190</v>
      </c>
      <c r="D9" t="s">
        <v>9</v>
      </c>
    </row>
    <row r="10" spans="1:4" x14ac:dyDescent="0.2">
      <c r="A10" t="s">
        <v>10</v>
      </c>
      <c r="B10">
        <f>newington!B1</f>
        <v>2</v>
      </c>
      <c r="C10">
        <f>newington!D1</f>
        <v>73</v>
      </c>
      <c r="D10" t="s">
        <v>11</v>
      </c>
    </row>
    <row r="11" spans="1:4" x14ac:dyDescent="0.2">
      <c r="A11" t="s">
        <v>12</v>
      </c>
      <c r="B11">
        <f>SUM(B7:B10)</f>
        <v>21</v>
      </c>
      <c r="C11">
        <f>SUM(C6:C10)</f>
        <v>3121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F64B-9F17-344A-A03E-D71BE2277574}">
  <dimension ref="A1:D6"/>
  <sheetViews>
    <sheetView zoomScale="150" zoomScaleNormal="150" workbookViewId="0">
      <selection activeCell="D7" sqref="D7"/>
    </sheetView>
  </sheetViews>
  <sheetFormatPr baseColWidth="10" defaultRowHeight="16" x14ac:dyDescent="0.2"/>
  <cols>
    <col min="1" max="1" width="16.83203125" customWidth="1"/>
    <col min="2" max="2" width="20.33203125" customWidth="1"/>
  </cols>
  <sheetData>
    <row r="1" spans="1:4" x14ac:dyDescent="0.2">
      <c r="A1" t="s">
        <v>40</v>
      </c>
      <c r="B1">
        <f>COUNTA(B2:B100)</f>
        <v>5</v>
      </c>
      <c r="C1" t="s">
        <v>41</v>
      </c>
      <c r="D1">
        <f>SUM(D2:D100)</f>
        <v>2109</v>
      </c>
    </row>
    <row r="2" spans="1:4" x14ac:dyDescent="0.2">
      <c r="A2" t="s">
        <v>55</v>
      </c>
      <c r="B2" t="s">
        <v>56</v>
      </c>
      <c r="C2" t="s">
        <v>50</v>
      </c>
      <c r="D2">
        <v>750</v>
      </c>
    </row>
    <row r="3" spans="1:4" x14ac:dyDescent="0.2">
      <c r="A3" t="s">
        <v>55</v>
      </c>
      <c r="B3" t="s">
        <v>60</v>
      </c>
      <c r="C3" t="s">
        <v>50</v>
      </c>
      <c r="D3">
        <v>279</v>
      </c>
    </row>
    <row r="4" spans="1:4" x14ac:dyDescent="0.2">
      <c r="A4" t="s">
        <v>55</v>
      </c>
      <c r="B4" t="s">
        <v>57</v>
      </c>
      <c r="C4" t="s">
        <v>50</v>
      </c>
      <c r="D4">
        <v>624</v>
      </c>
    </row>
    <row r="5" spans="1:4" x14ac:dyDescent="0.2">
      <c r="A5" t="s">
        <v>55</v>
      </c>
      <c r="B5" t="s">
        <v>58</v>
      </c>
      <c r="C5" t="s">
        <v>50</v>
      </c>
      <c r="D5">
        <v>407</v>
      </c>
    </row>
    <row r="6" spans="1:4" x14ac:dyDescent="0.2">
      <c r="A6" t="s">
        <v>55</v>
      </c>
      <c r="B6" t="s">
        <v>59</v>
      </c>
      <c r="C6" t="s">
        <v>50</v>
      </c>
      <c r="D6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60" zoomScaleNormal="160" workbookViewId="0">
      <selection sqref="A1:D2"/>
    </sheetView>
  </sheetViews>
  <sheetFormatPr baseColWidth="10" defaultRowHeight="16" x14ac:dyDescent="0.2"/>
  <cols>
    <col min="1" max="1" width="17.6640625" customWidth="1"/>
    <col min="2" max="2" width="17.5" customWidth="1"/>
    <col min="3" max="3" width="40.83203125" customWidth="1"/>
  </cols>
  <sheetData>
    <row r="1" spans="1:4" x14ac:dyDescent="0.2">
      <c r="A1" t="s">
        <v>40</v>
      </c>
      <c r="B1">
        <f>COUNTA(B2:B100)</f>
        <v>11</v>
      </c>
      <c r="C1" t="s">
        <v>41</v>
      </c>
      <c r="D1">
        <f>SUM(D2:D100)</f>
        <v>509</v>
      </c>
    </row>
    <row r="2" spans="1:4" x14ac:dyDescent="0.2">
      <c r="A2" t="s">
        <v>4</v>
      </c>
      <c r="B2" t="s">
        <v>22</v>
      </c>
      <c r="C2" t="s">
        <v>50</v>
      </c>
      <c r="D2">
        <v>11</v>
      </c>
    </row>
    <row r="3" spans="1:4" x14ac:dyDescent="0.2">
      <c r="A3" t="s">
        <v>4</v>
      </c>
      <c r="B3" t="s">
        <v>23</v>
      </c>
      <c r="C3" t="s">
        <v>50</v>
      </c>
      <c r="D3">
        <v>28</v>
      </c>
    </row>
    <row r="4" spans="1:4" x14ac:dyDescent="0.2">
      <c r="A4" t="s">
        <v>4</v>
      </c>
      <c r="B4" t="s">
        <v>25</v>
      </c>
      <c r="C4" t="s">
        <v>50</v>
      </c>
      <c r="D4">
        <v>20</v>
      </c>
    </row>
    <row r="5" spans="1:4" x14ac:dyDescent="0.2">
      <c r="A5" t="s">
        <v>4</v>
      </c>
      <c r="B5" t="s">
        <v>26</v>
      </c>
      <c r="C5" t="s">
        <v>50</v>
      </c>
      <c r="D5">
        <v>49</v>
      </c>
    </row>
    <row r="6" spans="1:4" x14ac:dyDescent="0.2">
      <c r="A6" t="s">
        <v>4</v>
      </c>
      <c r="B6" t="s">
        <v>27</v>
      </c>
      <c r="C6" t="s">
        <v>51</v>
      </c>
      <c r="D6">
        <v>69</v>
      </c>
    </row>
    <row r="7" spans="1:4" x14ac:dyDescent="0.2">
      <c r="A7" t="s">
        <v>4</v>
      </c>
      <c r="B7" t="s">
        <v>38</v>
      </c>
      <c r="C7" t="s">
        <v>50</v>
      </c>
      <c r="D7">
        <v>53</v>
      </c>
    </row>
    <row r="8" spans="1:4" x14ac:dyDescent="0.2">
      <c r="A8" t="s">
        <v>4</v>
      </c>
      <c r="B8" t="s">
        <v>28</v>
      </c>
      <c r="C8" t="s">
        <v>52</v>
      </c>
      <c r="D8">
        <v>44</v>
      </c>
    </row>
    <row r="9" spans="1:4" x14ac:dyDescent="0.2">
      <c r="A9" t="s">
        <v>4</v>
      </c>
      <c r="B9" t="s">
        <v>29</v>
      </c>
      <c r="C9" t="s">
        <v>50</v>
      </c>
      <c r="D9">
        <v>89</v>
      </c>
    </row>
    <row r="10" spans="1:4" x14ac:dyDescent="0.2">
      <c r="A10" t="s">
        <v>4</v>
      </c>
      <c r="B10" t="s">
        <v>30</v>
      </c>
      <c r="C10" t="s">
        <v>50</v>
      </c>
      <c r="D10">
        <v>25</v>
      </c>
    </row>
    <row r="11" spans="1:4" x14ac:dyDescent="0.2">
      <c r="A11" t="s">
        <v>4</v>
      </c>
      <c r="B11" t="s">
        <v>32</v>
      </c>
      <c r="C11" t="s">
        <v>46</v>
      </c>
      <c r="D11">
        <v>47</v>
      </c>
    </row>
    <row r="12" spans="1:4" x14ac:dyDescent="0.2">
      <c r="A12" t="s">
        <v>4</v>
      </c>
      <c r="B12" t="s">
        <v>31</v>
      </c>
      <c r="C12" t="s">
        <v>50</v>
      </c>
      <c r="D12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C3" sqref="C3"/>
    </sheetView>
  </sheetViews>
  <sheetFormatPr baseColWidth="10" defaultRowHeight="16" x14ac:dyDescent="0.2"/>
  <cols>
    <col min="3" max="3" width="31.33203125" customWidth="1"/>
    <col min="5" max="5" width="40.83203125" customWidth="1"/>
    <col min="8" max="8" width="26" customWidth="1"/>
  </cols>
  <sheetData>
    <row r="1" spans="1:7" x14ac:dyDescent="0.2">
      <c r="A1" t="s">
        <v>40</v>
      </c>
      <c r="B1">
        <f>COUNTA(B2:B100)</f>
        <v>3</v>
      </c>
      <c r="C1" t="s">
        <v>41</v>
      </c>
      <c r="D1">
        <f>SUM(D2:D6)</f>
        <v>240</v>
      </c>
      <c r="E1" t="s">
        <v>43</v>
      </c>
      <c r="F1">
        <f>SUM(F3:F12)</f>
        <v>0</v>
      </c>
      <c r="G1" t="s">
        <v>44</v>
      </c>
    </row>
    <row r="2" spans="1:7" x14ac:dyDescent="0.2">
      <c r="A2" t="s">
        <v>6</v>
      </c>
      <c r="B2" t="s">
        <v>33</v>
      </c>
      <c r="C2" t="s">
        <v>50</v>
      </c>
      <c r="D2">
        <v>18</v>
      </c>
    </row>
    <row r="3" spans="1:7" x14ac:dyDescent="0.2">
      <c r="B3" t="s">
        <v>34</v>
      </c>
      <c r="C3" t="s">
        <v>24</v>
      </c>
      <c r="D3">
        <v>118</v>
      </c>
    </row>
    <row r="4" spans="1:7" x14ac:dyDescent="0.2">
      <c r="B4" t="s">
        <v>35</v>
      </c>
      <c r="C4" t="s">
        <v>24</v>
      </c>
      <c r="D4">
        <v>104</v>
      </c>
    </row>
    <row r="6" spans="1:7" x14ac:dyDescent="0.2">
      <c r="C6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19.33203125" customWidth="1"/>
    <col min="2" max="2" width="21.33203125" customWidth="1"/>
    <col min="3" max="3" width="43" customWidth="1"/>
  </cols>
  <sheetData>
    <row r="1" spans="1:4" x14ac:dyDescent="0.2">
      <c r="A1" t="s">
        <v>40</v>
      </c>
      <c r="B1">
        <f>COUNTA(B2:B100)</f>
        <v>2</v>
      </c>
      <c r="C1" t="s">
        <v>41</v>
      </c>
      <c r="D1">
        <f>SUM(D2:D6)</f>
        <v>73</v>
      </c>
    </row>
    <row r="2" spans="1:4" x14ac:dyDescent="0.2">
      <c r="A2" t="s">
        <v>10</v>
      </c>
      <c r="B2" t="s">
        <v>36</v>
      </c>
      <c r="C2" t="s">
        <v>50</v>
      </c>
      <c r="D2">
        <v>47</v>
      </c>
    </row>
    <row r="3" spans="1:4" x14ac:dyDescent="0.2">
      <c r="B3" t="s">
        <v>37</v>
      </c>
      <c r="C3" t="s">
        <v>24</v>
      </c>
      <c r="D3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G2" sqref="G2"/>
    </sheetView>
  </sheetViews>
  <sheetFormatPr baseColWidth="10" defaultRowHeight="16" x14ac:dyDescent="0.2"/>
  <cols>
    <col min="1" max="1" width="17.33203125" customWidth="1"/>
    <col min="3" max="3" width="30.1640625" customWidth="1"/>
    <col min="5" max="5" width="37.83203125" customWidth="1"/>
    <col min="7" max="7" width="36" customWidth="1"/>
  </cols>
  <sheetData>
    <row r="1" spans="1:8" x14ac:dyDescent="0.2">
      <c r="A1" t="s">
        <v>40</v>
      </c>
      <c r="B1">
        <f>COUNTA(B2:B100)</f>
        <v>5</v>
      </c>
      <c r="C1" t="s">
        <v>41</v>
      </c>
      <c r="D1">
        <f>SUM(D2:D6)</f>
        <v>190</v>
      </c>
      <c r="E1" t="s">
        <v>47</v>
      </c>
      <c r="F1">
        <f>SUM(F3:F12)</f>
        <v>3020</v>
      </c>
      <c r="G1" t="s">
        <v>48</v>
      </c>
      <c r="H1" s="3">
        <f>D1/F1</f>
        <v>6.2913907284768214E-2</v>
      </c>
    </row>
    <row r="2" spans="1:8" x14ac:dyDescent="0.2">
      <c r="A2" s="1" t="s">
        <v>13</v>
      </c>
      <c r="B2" s="1" t="s">
        <v>14</v>
      </c>
      <c r="C2" s="1" t="s">
        <v>42</v>
      </c>
      <c r="D2" s="1">
        <v>12</v>
      </c>
      <c r="E2" s="1" t="s">
        <v>20</v>
      </c>
      <c r="F2" s="1" t="s">
        <v>21</v>
      </c>
      <c r="G2" s="1" t="s">
        <v>45</v>
      </c>
    </row>
    <row r="3" spans="1:8" x14ac:dyDescent="0.2">
      <c r="A3" s="1" t="s">
        <v>13</v>
      </c>
      <c r="B3" s="1" t="s">
        <v>15</v>
      </c>
      <c r="C3" s="1" t="s">
        <v>42</v>
      </c>
      <c r="D3" s="1">
        <v>19</v>
      </c>
      <c r="E3" s="1">
        <v>1940</v>
      </c>
      <c r="F3" s="1">
        <v>512</v>
      </c>
      <c r="G3" s="1"/>
    </row>
    <row r="4" spans="1:8" x14ac:dyDescent="0.2">
      <c r="A4" s="1" t="s">
        <v>13</v>
      </c>
      <c r="B4" s="1" t="s">
        <v>16</v>
      </c>
      <c r="C4" s="1" t="s">
        <v>42</v>
      </c>
      <c r="D4" s="1">
        <v>84</v>
      </c>
      <c r="E4" s="1">
        <v>1941</v>
      </c>
      <c r="F4" s="1">
        <v>571</v>
      </c>
      <c r="G4" s="1"/>
    </row>
    <row r="5" spans="1:8" x14ac:dyDescent="0.2">
      <c r="A5" s="1" t="s">
        <v>13</v>
      </c>
      <c r="B5" s="1" t="s">
        <v>17</v>
      </c>
      <c r="C5" s="1" t="s">
        <v>42</v>
      </c>
      <c r="D5" s="1">
        <v>41</v>
      </c>
      <c r="E5" s="1">
        <v>1942</v>
      </c>
      <c r="F5" s="1">
        <v>421</v>
      </c>
      <c r="G5" s="1"/>
    </row>
    <row r="6" spans="1:8" x14ac:dyDescent="0.2">
      <c r="A6" s="1" t="s">
        <v>13</v>
      </c>
      <c r="B6" s="1" t="s">
        <v>18</v>
      </c>
      <c r="C6" s="1" t="s">
        <v>19</v>
      </c>
      <c r="D6" s="1">
        <v>34</v>
      </c>
      <c r="E6" s="1">
        <v>1943</v>
      </c>
      <c r="F6" s="1">
        <v>271</v>
      </c>
      <c r="G6" s="1"/>
    </row>
    <row r="7" spans="1:8" x14ac:dyDescent="0.2">
      <c r="A7" s="1"/>
      <c r="B7" s="1"/>
      <c r="C7" s="1"/>
      <c r="D7" s="1"/>
      <c r="E7" s="1">
        <v>1944</v>
      </c>
      <c r="F7" s="1">
        <v>16</v>
      </c>
      <c r="G7" s="1"/>
    </row>
    <row r="8" spans="1:8" x14ac:dyDescent="0.2">
      <c r="A8" s="1"/>
      <c r="B8" s="1"/>
      <c r="C8" s="1"/>
      <c r="D8" s="1"/>
      <c r="E8" s="1">
        <v>1945</v>
      </c>
      <c r="F8" s="1">
        <v>24</v>
      </c>
      <c r="G8" s="1"/>
    </row>
    <row r="9" spans="1:8" x14ac:dyDescent="0.2">
      <c r="A9" s="1"/>
      <c r="B9" s="1"/>
      <c r="C9" s="1"/>
      <c r="D9" s="1"/>
      <c r="E9" s="1">
        <v>1946</v>
      </c>
      <c r="F9" s="1">
        <v>81</v>
      </c>
      <c r="G9" s="1"/>
    </row>
    <row r="10" spans="1:8" x14ac:dyDescent="0.2">
      <c r="E10" s="1">
        <v>1947</v>
      </c>
      <c r="F10" s="1">
        <v>272</v>
      </c>
      <c r="G10" s="1"/>
    </row>
    <row r="11" spans="1:8" x14ac:dyDescent="0.2">
      <c r="E11" s="1">
        <v>1948</v>
      </c>
      <c r="F11" s="1">
        <v>376</v>
      </c>
      <c r="G11" s="1"/>
    </row>
    <row r="12" spans="1:8" x14ac:dyDescent="0.2">
      <c r="E12" s="1">
        <v>1949</v>
      </c>
      <c r="F12" s="1">
        <v>476</v>
      </c>
      <c r="G12" s="1"/>
    </row>
    <row r="13" spans="1:8" x14ac:dyDescent="0.2">
      <c r="E13" s="1"/>
      <c r="F13" s="1"/>
      <c r="G13" s="1"/>
    </row>
    <row r="14" spans="1:8" x14ac:dyDescent="0.2">
      <c r="E14" s="1"/>
      <c r="F14" s="1"/>
      <c r="G14" s="1"/>
    </row>
    <row r="15" spans="1:8" x14ac:dyDescent="0.2">
      <c r="E15" s="1"/>
      <c r="F15" s="1"/>
      <c r="G15" s="1"/>
    </row>
    <row r="16" spans="1:8" x14ac:dyDescent="0.2">
      <c r="E16" s="1"/>
      <c r="F16" s="2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table-calculations</vt:lpstr>
      <vt:lpstr>easthaddam</vt:lpstr>
      <vt:lpstr>hamden</vt:lpstr>
      <vt:lpstr>manchester</vt:lpstr>
      <vt:lpstr>newington</vt:lpstr>
      <vt:lpstr>westhartford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Dougherty, Jack A.</cp:lastModifiedBy>
  <dcterms:created xsi:type="dcterms:W3CDTF">2024-02-13T20:42:11Z</dcterms:created>
  <dcterms:modified xsi:type="dcterms:W3CDTF">2024-02-16T00:45:07Z</dcterms:modified>
</cp:coreProperties>
</file>