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pivot" sheetId="2" r:id="rId5"/>
    <sheet state="visible" name="notes" sheetId="3" r:id="rId6"/>
    <sheet state="visible" name="easthaddam" sheetId="4" r:id="rId7"/>
    <sheet state="visible" name="hamden-calc" sheetId="5" r:id="rId8"/>
    <sheet state="visible" name="westhartford-calc" sheetId="6" r:id="rId9"/>
  </sheets>
  <definedNames/>
  <calcPr/>
  <pivotCaches>
    <pivotCache cacheId="0" r:id="rId10"/>
  </pivotCaches>
</workbook>
</file>

<file path=xl/sharedStrings.xml><?xml version="1.0" encoding="utf-8"?>
<sst xmlns="http://schemas.openxmlformats.org/spreadsheetml/2006/main" count="276" uniqueCount="181">
  <si>
    <t>id</t>
  </si>
  <si>
    <t>town</t>
  </si>
  <si>
    <t>name</t>
  </si>
  <si>
    <t>type</t>
  </si>
  <si>
    <t>streets-partial</t>
  </si>
  <si>
    <t>est-homes</t>
  </si>
  <si>
    <t>est-notes</t>
  </si>
  <si>
    <t>source</t>
  </si>
  <si>
    <t>restrictor</t>
  </si>
  <si>
    <t>date</t>
  </si>
  <si>
    <t>text</t>
  </si>
  <si>
    <t xml:space="preserve"> </t>
  </si>
  <si>
    <t>hamden_wilmot</t>
  </si>
  <si>
    <t>Hamden</t>
  </si>
  <si>
    <t>Wilmot</t>
  </si>
  <si>
    <t>subdivision</t>
  </si>
  <si>
    <t>Oberlin Rd, Lynmot Rd, Wilmot Rd</t>
  </si>
  <si>
    <t>counted plots on deed map</t>
  </si>
  <si>
    <t>vol. 203, pp. 28-30, and map 130</t>
  </si>
  <si>
    <t>Thomas A. Laydon</t>
  </si>
  <si>
    <t>No persons of any race other than the white race shall use or occupy any building or any lot except that this covenant shall not prevent the occupancy by domestic servants of a different race domiciled with an owner or tenant.</t>
  </si>
  <si>
    <t>westhartford_bel_crest</t>
  </si>
  <si>
    <t>West Hartford</t>
  </si>
  <si>
    <t>Bel-Crest</t>
  </si>
  <si>
    <t>Foxridge Rd, Ridgewood Rd, Belcrest Rd</t>
  </si>
  <si>
    <t>listed in deed</t>
  </si>
  <si>
    <t>vol. 158, p. 7-8, and map 250</t>
  </si>
  <si>
    <t>Richard H. Bell, president of Bel-Crest, Inc.</t>
  </si>
  <si>
    <t xml:space="preserve">No persons of any race except the white race shall use or occupy any building on any lot except that this covenant shall not prevent occupancy by domestic servants of a different race employed by an owner or tenant.
  </t>
  </si>
  <si>
    <t>westhartford_dryads_grove</t>
  </si>
  <si>
    <t>Dryad's Grove</t>
  </si>
  <si>
    <t>Lawler Rd</t>
  </si>
  <si>
    <t>vol. 164, pp. 342-43, and map 271</t>
  </si>
  <si>
    <t>Thomas Lawler, Inc.</t>
  </si>
  <si>
    <t xml:space="preserve">No persons of any race other than the white race shall use or occupy any building or any lot, except that this covenant shall not prevent occupancy by domestic servants of a different race domiciled with an owner or tenant.
  </t>
  </si>
  <si>
    <t>westhartford_high_ledge_homes</t>
  </si>
  <si>
    <t>High Ledge Homes</t>
  </si>
  <si>
    <t>Ledgewood Rd, Bentwood Rd, Webster Hill Blvd</t>
  </si>
  <si>
    <t>vol. 152, pp. 224-25, and map 218</t>
  </si>
  <si>
    <t>Edward F. Hammel, President of High Ledge Homes, Inc.</t>
  </si>
  <si>
    <t>No persons of any race except the white race shall use or occupy any building on any lot except that this covenant shall not prevent occupancy by domestic servants of a different race employed by an owner or tenant.</t>
  </si>
  <si>
    <t>westhartford_trout_brook_ridge</t>
  </si>
  <si>
    <t>Trout Brook Ridge</t>
  </si>
  <si>
    <t>Gilford Rd, Park Rd, White Ave</t>
  </si>
  <si>
    <t>vol. 164, pp. 168-69, and map 270</t>
  </si>
  <si>
    <t>Arnold Holder, Vice President, Hillside Homes Corporation</t>
  </si>
  <si>
    <t>westhartford_unnamed_asylum_ave</t>
  </si>
  <si>
    <t>Unnamed Asylum Avenue</t>
  </si>
  <si>
    <t>Asylum Ave, Craigmoor Rd</t>
  </si>
  <si>
    <t>based on Google Map</t>
  </si>
  <si>
    <t>vol. 154, p. 116; vol. 150, p. 456</t>
  </si>
  <si>
    <t>R.G. Bent, President of R.G. Bent Company</t>
  </si>
  <si>
    <t xml:space="preserve">No persons of any race other than the Caucasian race shall use or occupy any building or any lot, except that this covenant shall not prevent occupancy by domestic servants of a different race domiciled with an owner or tenant.
  </t>
  </si>
  <si>
    <t>manchester_lakewood_circle</t>
  </si>
  <si>
    <t>Manchester</t>
  </si>
  <si>
    <t>Lakewood Circle</t>
  </si>
  <si>
    <t xml:space="preserve">Lakewood Circle N, Lakewood Circle S, S Main St </t>
  </si>
  <si>
    <t>vol. 141, p. 270, and map SB2-18</t>
  </si>
  <si>
    <t>C. Elmore Watkins</t>
  </si>
  <si>
    <t>No persons of any race other than the white race shall use or occupy any building or any lot, except that this covenant shall not prevent occupancy by domestic servants of a different race domiciled with an owner or tenant.</t>
  </si>
  <si>
    <t>manchester_greenway_park</t>
  </si>
  <si>
    <t>Greenway Park</t>
  </si>
  <si>
    <t>Woodbridge St, Avondale Rd, Auburn Rd, Green Rd, Oakwood Rd</t>
  </si>
  <si>
    <t>vol. 141, p. 93, and map SB2-36</t>
  </si>
  <si>
    <t>Lawrence A. Converse, President of Greenway, Inc.</t>
  </si>
  <si>
    <t>manchester_bowers_farm</t>
  </si>
  <si>
    <t>Bowers Farm</t>
  </si>
  <si>
    <t>Avery St, Elberta Rd, Concord Rd, Carman Rd, Bryan Dr, Macintosh St, Baldwin Rd</t>
  </si>
  <si>
    <t>vol. 136, pp. 386-387, and map SB2-19</t>
  </si>
  <si>
    <t>Sherwood G. Bowers</t>
  </si>
  <si>
    <t>No persons of any race other than the white or Caucasian race shall own, use or occupy any building or any lot in said tract, except that this covenant shall not prevent occupancy by domestic servants of a different race, domiciled with an owner or tenant.</t>
  </si>
  <si>
    <t>newington_center_village</t>
  </si>
  <si>
    <t>Newington</t>
  </si>
  <si>
    <t>Center Village</t>
  </si>
  <si>
    <t>Welles Dr, Welles Dr N</t>
  </si>
  <si>
    <t>vol. 41, pp. 226-27, and maps 64, 66, and 69</t>
  </si>
  <si>
    <t>Alfred E. Hanbury</t>
  </si>
  <si>
    <t>No persons of any race except the white race shall use or occupy any buildings on any lot, except that this covenant shall not prevent occupancy by domestic servants of a different race employed by an owner or tenant.</t>
  </si>
  <si>
    <t>newington_mountain_view_heights</t>
  </si>
  <si>
    <t>Mountain View Heights</t>
  </si>
  <si>
    <t>Mountain View Dr, Crestview Dr</t>
  </si>
  <si>
    <t>vol. 41, pp. 293-94, and map 85; vol. 50, p. 55</t>
  </si>
  <si>
    <t>Arthur Olesen</t>
  </si>
  <si>
    <t>No persons of any race except the white race shall use or occupy any building or any lot except that this covenant shall not prevent occupancy by domestic servants of a different race employed by an owner or tenant.</t>
  </si>
  <si>
    <t>hamden_gilridge</t>
  </si>
  <si>
    <t>Gilridge</t>
  </si>
  <si>
    <t>Carmalt Rd, Gillies Rd</t>
  </si>
  <si>
    <t>counted plots on deed map, note 19 and 19A</t>
  </si>
  <si>
    <t>vol. 205, pp. 40-42, and maps 224 and 54a</t>
  </si>
  <si>
    <t>Joseph E. Maselli and Pasquale DeRosa</t>
  </si>
  <si>
    <t>No persons of any race other than the white race shall use or occupy any building on any lot except that this covenant shall not prevent the occupancy by domestic servants of a different race domiciled with an owner or tenant.</t>
  </si>
  <si>
    <t>hamden_village_farms</t>
  </si>
  <si>
    <t>Village Farms</t>
  </si>
  <si>
    <t>Gilbert Ave, Hayward Rd, Piper Rd, Circular Ave</t>
  </si>
  <si>
    <t>vol. 202, pp. 498-500, and map 221</t>
  </si>
  <si>
    <t>Y.H. and V.F. Larsen, Inc.</t>
  </si>
  <si>
    <t>hamden_rosedale</t>
  </si>
  <si>
    <t>Rosedale</t>
  </si>
  <si>
    <t>Gorham Ave, William St, Bradley Ave, Rosedale Rd, Pearl Ave</t>
  </si>
  <si>
    <t>counted plots on deed map: 47 (except 8-9, 38)</t>
  </si>
  <si>
    <t>vol. 205, pp. 326-28, and maps 225a</t>
  </si>
  <si>
    <t>Thomas Amatruda, President of the Fusco-Amatruda Company</t>
  </si>
  <si>
    <t>No persons of any race other than the white race, shall use or occupy any building or any lot, except that this covenant shall not prevent occupancy by domestic servants of a different race, domiciled with an owner or tenant.</t>
  </si>
  <si>
    <t>hamden_beaver</t>
  </si>
  <si>
    <t>Beaver St</t>
  </si>
  <si>
    <t>vol. 199, pp. 589-90, and map 152a</t>
  </si>
  <si>
    <t>Joseph E. Maselli and Pasquale Severino</t>
  </si>
  <si>
    <t>No race other than the white race shall use or occupy said dwelling, except that this covenant shall not prevent occupancy by domestic servants of a different race employed by the owner or tenant.</t>
  </si>
  <si>
    <t>hamden_circular</t>
  </si>
  <si>
    <t>Circular Ave</t>
  </si>
  <si>
    <t>Circular Ave, Plains Rd</t>
  </si>
  <si>
    <t>vol. 214, pp. 453-55, and map 289A</t>
  </si>
  <si>
    <t>Veggo F. Larsen</t>
  </si>
  <si>
    <t>hamden_gilbert</t>
  </si>
  <si>
    <t>Gilbert Homes</t>
  </si>
  <si>
    <t>Valley Rd, Gilbert Ave</t>
  </si>
  <si>
    <t>vol. 211, pp. 84-86, and map 282</t>
  </si>
  <si>
    <t>V.F. Larsen, President of Gilbert Homes</t>
  </si>
  <si>
    <t>No persons of any race other than the white race shall use or occupy any building or any lot except that this covenant shall not prevent the occupant by domestic servants of a different race domiciled with an owner or tenant.</t>
  </si>
  <si>
    <t>hamden_colonial</t>
  </si>
  <si>
    <t>Colonial Village</t>
  </si>
  <si>
    <t>Wilmont Rd</t>
  </si>
  <si>
    <t>vol. 214, pp. 300-02, and map 286</t>
  </si>
  <si>
    <t>Albert G. Swanson and The Lomas &amp; Nettleton Co.</t>
  </si>
  <si>
    <t>No person of any race other than the white race shall use or occupy any building or any lot, except that this covenant shall not prevent the occupancy by domestic servants of a different race domiciled with an owner or tenant of any building.</t>
  </si>
  <si>
    <t>hamden_washington_manor</t>
  </si>
  <si>
    <t>Washington Manor</t>
  </si>
  <si>
    <t>Washington Rd, Washington Ave</t>
  </si>
  <si>
    <t>vol. 211, pp. 424-26, and map 222a</t>
  </si>
  <si>
    <t>Ferdinand VonBeren, President of Woodside Estates, Inc.</t>
  </si>
  <si>
    <t>hamden_willowdale</t>
  </si>
  <si>
    <t>Willowdale</t>
  </si>
  <si>
    <t>Noble St, Rose St, Chester St</t>
  </si>
  <si>
    <t>counted on map (exclude 1-7 because not in agreement)</t>
  </si>
  <si>
    <t>vol. 211, pp. 179-81, and map 264</t>
  </si>
  <si>
    <t>Louis Baron, President of Empire Realty Co.</t>
  </si>
  <si>
    <t>No persons of any race other than the white race shall use or occupy any building or any lot, except that this covenant shall not prevent the occupancy by domestic servants of a different race domiciled with an owner or tenant.</t>
  </si>
  <si>
    <t>hamden_northside</t>
  </si>
  <si>
    <t>Northside</t>
  </si>
  <si>
    <t>Hartford Turnpike, Side Hill Rd, Vineyard Rd, Townline Rd</t>
  </si>
  <si>
    <t>vol. 232, pp. 224-25, and maps 23 and 57a</t>
  </si>
  <si>
    <t>COUNTA of type</t>
  </si>
  <si>
    <t>SUM of est-homes</t>
  </si>
  <si>
    <t>Grand Total</t>
  </si>
  <si>
    <t>otl-covenants-tables by Jack Dougherty for OnTheLine.trincoll.edu</t>
  </si>
  <si>
    <t>after updates to this sheet and associated GeoJSON file</t>
  </si>
  <si>
    <t>republish linked Datawrapper table in OTL team</t>
  </si>
  <si>
    <t>Racist Covenants Located To Date by Connecticut Town</t>
  </si>
  <si>
    <t>https://app.datawrapper.de/archive/team/Fj3ATkF7/63725#/b1O7K</t>
  </si>
  <si>
    <t>appears in two live locations</t>
  </si>
  <si>
    <t>OTL Restricting chapter</t>
  </si>
  <si>
    <t>and</t>
  </si>
  <si>
    <r>
      <rPr>
        <rFont val="Arial"/>
        <color rgb="FF1155CC"/>
        <u/>
      </rPr>
      <t>https://myCTdeed.com</t>
    </r>
    <r>
      <rPr>
        <rFont val="Arial"/>
      </rPr>
      <t>.</t>
    </r>
  </si>
  <si>
    <t>AND download XLSX backup to https://github.com/ontheline/otl-covenants</t>
  </si>
  <si>
    <t xml:space="preserve">Estimated percent of homes with racial covenants among all homes or building built during period </t>
  </si>
  <si>
    <t>Estimated percent of all homes built in 1940s</t>
  </si>
  <si>
    <t>East Haddam</t>
  </si>
  <si>
    <t>TBA</t>
  </si>
  <si>
    <t>22% of homes built during 1940s, based on HamdenParcels file from Andrew Kinlock, Town of Hamden GIS coordinator, Feb 2024</t>
  </si>
  <si>
    <t>3.5% of homes built 1910-1950 (Ware 2020)</t>
  </si>
  <si>
    <t>6% of buildings built during 1940s</t>
  </si>
  <si>
    <t>Total subdivisions</t>
  </si>
  <si>
    <t>Est total homes (and notes)</t>
  </si>
  <si>
    <t>lake hayward club</t>
  </si>
  <si>
    <t>shore acres park</t>
  </si>
  <si>
    <t>moodus estates</t>
  </si>
  <si>
    <t>moodus lake shores</t>
  </si>
  <si>
    <t>but fewer structures on map</t>
  </si>
  <si>
    <t>carroll acres</t>
  </si>
  <si>
    <t>Hamden YearBuilt Residential</t>
  </si>
  <si>
    <t>Count</t>
  </si>
  <si>
    <t>TOTAL 1940s</t>
  </si>
  <si>
    <t>Source: Town of Hamden, GIS staff Andrew Kinlock, HamdenParcels file, Feb 2024</t>
  </si>
  <si>
    <t>Est Hamden homes with covenants</t>
  </si>
  <si>
    <t>Est Pct 1940s Hamden homes w covenants</t>
  </si>
  <si>
    <t>Est total buildings (not just homes) built in 1940s</t>
  </si>
  <si>
    <t>parcels</t>
  </si>
  <si>
    <t>Source: wh-yearbuilt CSV file in otl-year-built repo</t>
  </si>
  <si>
    <t>includes "buildings" (not just homes) but does not include those torn down and rebuilt in later years; assuming that all subdivisions designated in 1940 were built up by 1949, reasonable based on otl-year-built-map</t>
  </si>
  <si>
    <t>Est homes with restrictive covenants</t>
  </si>
  <si>
    <t>Est pct of 1940s homes (buildings) with rest cov</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</si>
</sst>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quot; &quot;mmmm&quot; &quot;yyyy"/>
  </numFmts>
  <fonts count="9">
    <font>
      <sz val="12.0"/>
      <color theme="1"/>
      <name val="Arial"/>
      <scheme val="minor"/>
    </font>
    <font>
      <sz val="10.0"/>
      <color theme="1"/>
      <name val="Arial"/>
      <scheme val="minor"/>
    </font>
    <font>
      <color theme="1"/>
      <name val="Arial"/>
      <scheme val="minor"/>
    </font>
    <font>
      <b/>
      <sz val="12.0"/>
      <color theme="1"/>
      <name val="Calibri"/>
    </font>
    <font>
      <sz val="9.0"/>
      <color rgb="FF1F1F1F"/>
      <name val="Arial"/>
      <scheme val="minor"/>
    </font>
    <font>
      <u/>
      <color rgb="FF0000FF"/>
    </font>
    <font>
      <u/>
      <color rgb="FF0000FF"/>
    </font>
    <font>
      <b/>
      <color theme="1"/>
      <name val="Arial"/>
      <scheme val="minor"/>
    </font>
    <font>
      <sz val="12.0"/>
      <color rgb="FF000000"/>
      <name val="Calibri"/>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Font="1"/>
    <xf borderId="0" fillId="0" fontId="1" numFmtId="164" xfId="0" applyFont="1" applyNumberFormat="1"/>
    <xf borderId="0" fillId="0" fontId="1" numFmtId="0" xfId="0" applyFont="1"/>
    <xf borderId="0" fillId="0" fontId="1" numFmtId="0" xfId="0" applyAlignment="1" applyFont="1">
      <alignment readingOrder="0"/>
    </xf>
    <xf borderId="0" fillId="0" fontId="1" numFmtId="0" xfId="0" applyFont="1"/>
    <xf borderId="0" fillId="0" fontId="2" numFmtId="0" xfId="0" applyFont="1"/>
    <xf borderId="0" fillId="0" fontId="2" numFmtId="0" xfId="0" applyAlignment="1" applyFont="1">
      <alignment readingOrder="0"/>
    </xf>
    <xf borderId="0" fillId="0" fontId="3" numFmtId="0" xfId="0" applyAlignment="1" applyFont="1">
      <alignment readingOrder="0"/>
    </xf>
    <xf borderId="0" fillId="2" fontId="4" numFmtId="0" xfId="0" applyAlignment="1" applyFill="1" applyFont="1">
      <alignment readingOrder="0"/>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2" numFmtId="9" xfId="0" applyFont="1" applyNumberFormat="1"/>
    <xf borderId="0" fillId="0" fontId="8" numFmtId="0" xfId="0" applyAlignment="1" applyFont="1">
      <alignment horizontal="right" readingOrder="0" vertical="bottom"/>
    </xf>
    <xf borderId="0" fillId="0" fontId="8" numFmtId="0" xfId="0" applyAlignment="1" applyFont="1">
      <alignment vertical="bottom"/>
    </xf>
    <xf borderId="0" fillId="0" fontId="8" numFmtId="0" xfId="0" applyAlignment="1" applyFont="1">
      <alignment readingOrder="0" vertical="bottom"/>
    </xf>
    <xf borderId="0" fillId="0" fontId="2" numFmtId="10" xfId="0" applyFont="1" applyNumberFormat="1"/>
    <xf borderId="0" fillId="0" fontId="8" numFmtId="0" xfId="0" applyAlignment="1" applyFont="1">
      <alignment readingOrder="0"/>
    </xf>
    <xf borderId="0" fillId="0" fontId="8" numFmtId="0" xfId="0" applyFont="1"/>
    <xf borderId="0" fillId="0" fontId="8" numFmtId="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pivotCacheDefinition" Target="pivotCache/pivotCacheDefinition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Z994" sheet="data"/>
  </cacheSource>
  <cacheFields>
    <cacheField name="id" numFmtId="0">
      <sharedItems containsBlank="1">
        <s v="hamden_wilmot"/>
        <s v="westhartford_bel_crest"/>
        <s v="westhartford_dryads_grove"/>
        <s v="westhartford_high_ledge_homes"/>
        <s v="westhartford_trout_brook_ridge"/>
        <s v="westhartford_unnamed_asylum_ave"/>
        <s v="manchester_lakewood_circle"/>
        <s v="manchester_greenway_park"/>
        <s v="manchester_bowers_farm"/>
        <s v="newington_center_village"/>
        <s v="newington_mountain_view_heights"/>
        <s v="hamden_gilridge"/>
        <s v="hamden_village_farms"/>
        <s v="hamden_rosedale"/>
        <s v="hamden_beaver"/>
        <s v="hamden_circular"/>
        <s v="hamden_gilbert"/>
        <s v="hamden_colonial"/>
        <s v="hamden_washington_manor"/>
        <s v="hamden_willowdale"/>
        <s v="hamden_northside"/>
        <m/>
      </sharedItems>
    </cacheField>
    <cacheField name="town" numFmtId="0">
      <sharedItems containsBlank="1">
        <s v="Hamden"/>
        <s v="West Hartford"/>
        <s v="Manchester"/>
        <s v="Newington"/>
        <m/>
      </sharedItems>
    </cacheField>
    <cacheField name="name" numFmtId="0">
      <sharedItems containsBlank="1">
        <s v="Wilmot"/>
        <s v="Bel-Crest"/>
        <s v="Dryad's Grove"/>
        <s v="High Ledge Homes"/>
        <s v="Trout Brook Ridge"/>
        <s v="Unnamed Asylum Avenue"/>
        <s v="Lakewood Circle"/>
        <s v="Greenway Park"/>
        <s v="Bowers Farm"/>
        <s v="Center Village"/>
        <s v="Mountain View Heights"/>
        <s v="Gilridge"/>
        <s v="Village Farms"/>
        <s v="Rosedale"/>
        <s v="Beaver St"/>
        <s v="Circular Ave"/>
        <s v="Gilbert Homes"/>
        <s v="Colonial Village"/>
        <s v="Washington Manor"/>
        <s v="Willowdale"/>
        <s v="Northside"/>
        <m/>
      </sharedItems>
    </cacheField>
    <cacheField name="type" numFmtId="0">
      <sharedItems containsBlank="1">
        <s v="subdivision"/>
        <m/>
      </sharedItems>
    </cacheField>
    <cacheField name="streets-partial" numFmtId="0">
      <sharedItems containsBlank="1">
        <s v="Oberlin Rd, Lynmot Rd, Wilmot Rd"/>
        <s v="Foxridge Rd, Ridgewood Rd, Belcrest Rd"/>
        <s v="Lawler Rd"/>
        <s v="Ledgewood Rd, Bentwood Rd, Webster Hill Blvd"/>
        <s v="Gilford Rd, Park Rd, White Ave"/>
        <s v="Asylum Ave, Craigmoor Rd"/>
        <s v="Lakewood Circle N, Lakewood Circle S, S Main St "/>
        <s v="Woodbridge St, Avondale Rd, Auburn Rd, Green Rd, Oakwood Rd"/>
        <s v="Avery St, Elberta Rd, Concord Rd, Carman Rd, Bryan Dr, Macintosh St, Baldwin Rd"/>
        <s v="Welles Dr, Welles Dr N"/>
        <s v="Mountain View Dr, Crestview Dr"/>
        <s v="Carmalt Rd, Gillies Rd"/>
        <s v="Gilbert Ave, Hayward Rd, Piper Rd, Circular Ave"/>
        <s v="Gorham Ave, William St, Bradley Ave, Rosedale Rd, Pearl Ave"/>
        <s v="Beaver St"/>
        <s v="Circular Ave, Plains Rd"/>
        <s v="Valley Rd, Gilbert Ave"/>
        <s v="Wilmont Rd"/>
        <s v="Washington Rd, Washington Ave"/>
        <s v="Noble St, Rose St, Chester St"/>
        <s v="Hartford Turnpike, Side Hill Rd, Vineyard Rd, Townline Rd"/>
        <m/>
      </sharedItems>
    </cacheField>
    <cacheField name="est-homes" numFmtId="0">
      <sharedItems containsString="0" containsBlank="1" containsNumber="1" containsInteger="1">
        <n v="74.0"/>
        <n v="12.0"/>
        <n v="19.0"/>
        <n v="84.0"/>
        <n v="41.0"/>
        <n v="34.0"/>
        <n v="18.0"/>
        <n v="118.0"/>
        <n v="104.0"/>
        <n v="47.0"/>
        <n v="26.0"/>
        <n v="69.0"/>
        <n v="89.0"/>
        <n v="44.0"/>
        <n v="11.0"/>
        <n v="28.0"/>
        <n v="49.0"/>
        <n v="20.0"/>
        <n v="25.0"/>
        <n v="53.0"/>
        <m/>
      </sharedItems>
    </cacheField>
    <cacheField name="est-notes" numFmtId="0">
      <sharedItems containsBlank="1">
        <s v="counted plots on deed map"/>
        <s v="listed in deed"/>
        <s v="based on Google Map"/>
        <s v="counted plots on deed map, note 19 and 19A"/>
        <s v="counted plots on deed map: 47 (except 8-9, 38)"/>
        <s v="counted on map (exclude 1-7 because not in agreement)"/>
        <m/>
      </sharedItems>
    </cacheField>
    <cacheField name="source" numFmtId="0">
      <sharedItems containsBlank="1">
        <s v="vol. 203, pp. 28-30, and map 130"/>
        <s v="vol. 158, p. 7-8, and map 250"/>
        <s v="vol. 164, pp. 342-43, and map 271"/>
        <s v="vol. 152, pp. 224-25, and map 218"/>
        <s v="vol. 164, pp. 168-69, and map 270"/>
        <s v="vol. 154, p. 116; vol. 150, p. 456"/>
        <s v="vol. 141, p. 270, and map SB2-18"/>
        <s v="vol. 141, p. 93, and map SB2-36"/>
        <s v="vol. 136, pp. 386-387, and map SB2-19"/>
        <s v="vol. 41, pp. 226-27, and maps 64, 66, and 69"/>
        <s v="vol. 41, pp. 293-94, and map 85; vol. 50, p. 55"/>
        <s v="vol. 205, pp. 40-42, and maps 224 and 54a"/>
        <s v="vol. 202, pp. 498-500, and map 221"/>
        <s v="vol. 205, pp. 326-28, and maps 225a"/>
        <s v="vol. 199, pp. 589-90, and map 152a"/>
        <s v="vol. 214, pp. 453-55, and map 289A"/>
        <s v="vol. 211, pp. 84-86, and map 282"/>
        <s v="vol. 214, pp. 300-02, and map 286"/>
        <s v="vol. 211, pp. 424-26, and map 222a"/>
        <s v="vol. 211, pp. 179-81, and map 264"/>
        <s v="vol. 232, pp. 224-25, and maps 23 and 57a"/>
        <m/>
      </sharedItems>
    </cacheField>
    <cacheField name="restrictor" numFmtId="0">
      <sharedItems containsBlank="1">
        <s v="Thomas A. Laydon"/>
        <s v="Richard H. Bell, president of Bel-Crest, Inc."/>
        <s v="Thomas Lawler, Inc."/>
        <s v="Edward F. Hammel, President of High Ledge Homes, Inc."/>
        <s v="Arnold Holder, Vice President, Hillside Homes Corporation"/>
        <s v="R.G. Bent, President of R.G. Bent Company"/>
        <s v="C. Elmore Watkins"/>
        <s v="Lawrence A. Converse, President of Greenway, Inc."/>
        <s v="Sherwood G. Bowers"/>
        <s v="Alfred E. Hanbury"/>
        <s v="Arthur Olesen"/>
        <s v="Joseph E. Maselli and Pasquale DeRosa"/>
        <s v="Y.H. and V.F. Larsen, Inc."/>
        <s v="Thomas Amatruda, President of the Fusco-Amatruda Company"/>
        <s v="Joseph E. Maselli and Pasquale Severino"/>
        <s v="Veggo F. Larsen"/>
        <s v="V.F. Larsen, President of Gilbert Homes"/>
        <s v="Albert G. Swanson and The Lomas &amp; Nettleton Co."/>
        <s v="Ferdinand VonBeren, President of Woodside Estates, Inc."/>
        <s v="Louis Baron, President of Empire Realty Co."/>
        <m/>
      </sharedItems>
    </cacheField>
    <cacheField name="date" numFmtId="164">
      <sharedItems containsDate="1" containsString="0" containsBlank="1">
        <d v="1940-04-30T00:00:00Z"/>
        <d v="1940-10-30T00:00:00Z"/>
        <d v="1941-07-29T00:00:00Z"/>
        <d v="1940-06-10T00:00:00Z"/>
        <d v="1941-05-26T00:00:00Z"/>
        <d v="1940-06-17T00:00:00Z"/>
        <d v="1941-06-21T00:00:00Z"/>
        <d v="1940-11-18T00:00:00Z"/>
        <d v="1940-05-03T00:00:00Z"/>
        <d v="1939-10-04T00:00:00Z"/>
        <d v="1939-12-20T00:00:00Z"/>
        <d v="1940-10-01T00:00:00Z"/>
        <d v="1940-04-12T00:00:00Z"/>
        <d v="1940-11-01T00:00:00Z"/>
        <d v="1940-01-02T00:00:00Z"/>
        <d v="1942-06-20T00:00:00Z"/>
        <d v="1941-09-16T00:00:00Z"/>
        <d v="1942-05-04T00:00:00Z"/>
        <d v="1941-12-16T00:00:00Z"/>
        <d v="1941-10-01T00:00:00Z"/>
        <d v="1945-12-11T00:00:00Z"/>
        <m/>
      </sharedItems>
    </cacheField>
    <cacheField name="text" numFmtId="0">
      <sharedItems containsBlank="1">
        <s v="No persons of any race other than the white race shall use or occupy any building or any lot except that this covenant shall not prevent the occupancy by domestic servants of a different race domiciled with an owner or tenant."/>
        <s v="No persons of any race except the white race shall use or occupy any building on any lot except that this covenant shall not prevent occupancy by domestic servants of a different race employed by an owner or tenant.&#10;  "/>
        <s v="No persons of any race other than the white race shall use or occupy any building or any lot, except that this covenant shall not prevent occupancy by domestic servants of a different race domiciled with an owner or tenant.&#10;  "/>
        <s v="No persons of any race except the white race shall use or occupy any building on any lot except that this covenant shall not prevent occupancy by domestic servants of a different race employed by an owner or tenant."/>
        <s v="No persons of any race other than the Caucasian race shall use or occupy any building or any lot, except that this covenant shall not prevent occupancy by domestic servants of a different race domiciled with an owner or tenant.&#10;  "/>
        <s v="No persons of any race other than the white race shall use or occupy any building or any lot, except that this covenant shall not prevent occupancy by domestic servants of a different race domiciled with an owner or tenant."/>
        <s v="No persons of any race other than the white or Caucasian race shall own, use or occupy any building or any lot in said tract, except that this covenant shall not prevent occupancy by domestic servants of a different race, domiciled with an owner or tenant"/>
        <s v="No persons of any race except the white race shall use or occupy any buildings on any lot, except that this covenant shall not prevent occupancy by domestic servants of a different race employed by an owner or tenant."/>
        <s v="No persons of any race except the white race shall use or occupy any building or any lot except that this covenant shall not prevent occupancy by domestic servants of a different race employed by an owner or tenant."/>
        <s v="No persons of any race other than the white race shall use or occupy any building on any lot except that this covenant shall not prevent the occupancy by domestic servants of a different race domiciled with an owner or tenant."/>
        <s v="No persons of any race other than the white race, shall use or occupy any building or any lot, except that this covenant shall not prevent occupancy by domestic servants of a different race, domiciled with an owner or tenant."/>
        <s v="No race other than the white race shall use or occupy said dwelling, except that this covenant shall not prevent occupancy by domestic servants of a different race employed by the owner or tenant."/>
        <s v="No persons of any race other than the white race shall use or occupy any building or any lot except that this covenant shall not prevent the occupant by domestic servants of a different race domiciled with an owner or tenant."/>
        <s v="No person of any race other than the white race shall use or occupy any building or any lot, except that this covenant shall not prevent the occupancy by domestic servants of a different race domiciled with an owner or tenant of any building."/>
        <s v="No persons of any race other than the white race shall use or occupy any building or any lot, except that this covenant shall not prevent the occupancy by domestic servants of a different race domiciled with an owner or tenant."/>
        <m/>
      </sharedItems>
    </cacheField>
    <cacheField name=" " numFmtId="0">
      <sharedItems containsString="0" containsBlank="1">
        <m/>
      </sharedItems>
    </cacheField>
    <cacheField name=" 2" numFmtId="0">
      <sharedItems containsString="0" containsBlank="1">
        <m/>
      </sharedItems>
    </cacheField>
    <cacheField name=" 3" numFmtId="0">
      <sharedItems containsString="0" containsBlank="1">
        <m/>
      </sharedItems>
    </cacheField>
    <cacheField name=" 4" numFmtId="0">
      <sharedItems containsString="0" containsBlank="1">
        <m/>
      </sharedItems>
    </cacheField>
    <cacheField name=" 5" numFmtId="0">
      <sharedItems containsString="0" containsBlank="1">
        <m/>
      </sharedItems>
    </cacheField>
    <cacheField name=" 6" numFmtId="0">
      <sharedItems containsString="0" containsBlank="1">
        <m/>
      </sharedItems>
    </cacheField>
    <cacheField name=" 7" numFmtId="0">
      <sharedItems containsString="0" containsBlank="1">
        <m/>
      </sharedItems>
    </cacheField>
    <cacheField name=" 8" numFmtId="0">
      <sharedItems containsString="0" containsBlank="1">
        <m/>
      </sharedItems>
    </cacheField>
    <cacheField name=" 9" numFmtId="0">
      <sharedItems containsString="0" containsBlank="1">
        <m/>
      </sharedItems>
    </cacheField>
    <cacheField name=" 10" numFmtId="0">
      <sharedItems containsString="0" containsBlank="1">
        <m/>
      </sharedItems>
    </cacheField>
    <cacheField name=" 11" numFmtId="0">
      <sharedItems containsString="0" containsBlank="1">
        <m/>
      </sharedItems>
    </cacheField>
    <cacheField name=" 12" numFmtId="0">
      <sharedItems containsString="0" containsBlank="1">
        <m/>
      </sharedItems>
    </cacheField>
    <cacheField name=" 13" numFmtId="0">
      <sharedItems containsString="0" containsBlank="1">
        <m/>
      </sharedItems>
    </cacheField>
    <cacheField name=" 14" numFmtId="0">
      <sharedItems containsString="0" containsBlank="1">
        <m/>
      </sharedItems>
    </cacheField>
    <cacheField name=" 15"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cacheId="0" dataCaption="" compact="0" compactData="0">
  <location ref="A1:C7" firstHeaderRow="0" firstDataRow="2"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town" axis="axisRow" compact="0" outline="0" multipleItemSelectionAllowed="1" showAll="0" sortType="ascending">
      <items>
        <item x="4"/>
        <item x="0"/>
        <item x="2"/>
        <item x="3"/>
        <item x="1"/>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type" dataField="1" compact="0" outline="0" multipleItemSelectionAllowed="1" showAll="0">
      <items>
        <item x="0"/>
        <item x="1"/>
        <item t="default"/>
      </items>
    </pivotField>
    <pivotField name="streets-partial"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est-homes" dataField="1"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est-notes" compact="0" outline="0" multipleItemSelectionAllowed="1" showAll="0">
      <items>
        <item x="0"/>
        <item x="1"/>
        <item x="2"/>
        <item x="3"/>
        <item x="4"/>
        <item x="5"/>
        <item x="6"/>
        <item t="default"/>
      </items>
    </pivotField>
    <pivotField name="source"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restrictor"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text" compact="0" outline="0" multipleItemSelectionAllowed="1" showAll="0">
      <items>
        <item x="0"/>
        <item x="1"/>
        <item x="2"/>
        <item x="3"/>
        <item x="4"/>
        <item x="5"/>
        <item x="6"/>
        <item x="7"/>
        <item x="8"/>
        <item x="9"/>
        <item x="10"/>
        <item x="11"/>
        <item x="12"/>
        <item x="13"/>
        <item x="14"/>
        <item x="15"/>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 name=" 8" compact="0" outline="0" multipleItemSelectionAllowed="1" showAll="0">
      <items>
        <item x="0"/>
        <item t="default"/>
      </items>
    </pivotField>
    <pivotField name=" 9" compact="0" outline="0" multipleItemSelectionAllowed="1" showAll="0">
      <items>
        <item x="0"/>
        <item t="default"/>
      </items>
    </pivotField>
    <pivotField name=" 10" compact="0" outline="0" multipleItemSelectionAllowed="1" showAll="0">
      <items>
        <item x="0"/>
        <item t="default"/>
      </items>
    </pivotField>
    <pivotField name=" 11" compact="0" outline="0" multipleItemSelectionAllowed="1" showAll="0">
      <items>
        <item x="0"/>
        <item t="default"/>
      </items>
    </pivotField>
    <pivotField name=" 12" compact="0" outline="0" multipleItemSelectionAllowed="1" showAll="0">
      <items>
        <item x="0"/>
        <item t="default"/>
      </items>
    </pivotField>
    <pivotField name=" 13" compact="0" outline="0" multipleItemSelectionAllowed="1" showAll="0">
      <items>
        <item x="0"/>
        <item t="default"/>
      </items>
    </pivotField>
    <pivotField name=" 14" compact="0" outline="0" multipleItemSelectionAllowed="1" showAll="0">
      <items>
        <item x="0"/>
        <item t="default"/>
      </items>
    </pivotField>
    <pivotField name=" 15" compact="0" outline="0" multipleItemSelectionAllowed="1" showAll="0">
      <items>
        <item x="0"/>
        <item t="default"/>
      </items>
    </pivotField>
  </pivotFields>
  <rowFields>
    <field x="1"/>
  </rowFields>
  <colFields>
    <field x="-2"/>
  </colFields>
  <dataFields>
    <dataField name="COUNTA of type" fld="3" subtotal="count" baseField="0"/>
    <dataField name="SUM of est-homes" fld="5"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app.datawrapper.de/archive/team/Fj3ATkF7/63725" TargetMode="External"/><Relationship Id="rId2" Type="http://schemas.openxmlformats.org/officeDocument/2006/relationships/hyperlink" Target="https://myctdeed.com/"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22.8"/>
    <col customWidth="1" min="2" max="2" width="10.1"/>
    <col customWidth="1" min="3" max="3" width="16.7"/>
    <col customWidth="1" min="4" max="4" width="9.1"/>
    <col customWidth="1" min="5" max="5" width="18.7"/>
    <col customWidth="1" min="6" max="7" width="11.2"/>
    <col customWidth="1" min="8" max="26" width="18.7"/>
  </cols>
  <sheetData>
    <row r="1" ht="15.0" customHeight="1">
      <c r="A1" s="1" t="s">
        <v>0</v>
      </c>
      <c r="B1" s="1" t="s">
        <v>1</v>
      </c>
      <c r="C1" s="1" t="s">
        <v>2</v>
      </c>
      <c r="D1" s="1" t="s">
        <v>3</v>
      </c>
      <c r="E1" s="1" t="s">
        <v>4</v>
      </c>
      <c r="F1" s="1" t="s">
        <v>5</v>
      </c>
      <c r="G1" s="1" t="s">
        <v>6</v>
      </c>
      <c r="H1" s="1" t="s">
        <v>7</v>
      </c>
      <c r="I1" s="1" t="s">
        <v>8</v>
      </c>
      <c r="J1" s="2" t="s">
        <v>9</v>
      </c>
      <c r="K1" s="1" t="s">
        <v>10</v>
      </c>
      <c r="L1" s="3" t="s">
        <v>11</v>
      </c>
      <c r="M1" s="3" t="s">
        <v>11</v>
      </c>
      <c r="N1" s="3" t="s">
        <v>11</v>
      </c>
      <c r="O1" s="3" t="s">
        <v>11</v>
      </c>
      <c r="P1" s="3" t="s">
        <v>11</v>
      </c>
      <c r="Q1" s="3" t="s">
        <v>11</v>
      </c>
      <c r="R1" s="3" t="s">
        <v>11</v>
      </c>
      <c r="S1" s="3" t="s">
        <v>11</v>
      </c>
      <c r="T1" s="3" t="s">
        <v>11</v>
      </c>
      <c r="U1" s="3" t="s">
        <v>11</v>
      </c>
      <c r="V1" s="3" t="s">
        <v>11</v>
      </c>
      <c r="W1" s="3" t="s">
        <v>11</v>
      </c>
      <c r="X1" s="3" t="s">
        <v>11</v>
      </c>
      <c r="Y1" s="3" t="s">
        <v>11</v>
      </c>
      <c r="Z1" s="3" t="s">
        <v>11</v>
      </c>
    </row>
    <row r="2" ht="15.0" customHeight="1">
      <c r="A2" s="1" t="s">
        <v>12</v>
      </c>
      <c r="B2" s="1" t="s">
        <v>13</v>
      </c>
      <c r="C2" s="1" t="s">
        <v>14</v>
      </c>
      <c r="D2" s="1" t="s">
        <v>15</v>
      </c>
      <c r="E2" s="4" t="s">
        <v>16</v>
      </c>
      <c r="F2" s="1">
        <v>74.0</v>
      </c>
      <c r="G2" s="1" t="s">
        <v>17</v>
      </c>
      <c r="H2" s="1" t="s">
        <v>18</v>
      </c>
      <c r="I2" s="1" t="s">
        <v>19</v>
      </c>
      <c r="J2" s="2">
        <v>14731.0</v>
      </c>
      <c r="K2" s="1" t="s">
        <v>20</v>
      </c>
      <c r="L2" s="3"/>
      <c r="M2" s="3"/>
      <c r="N2" s="3"/>
      <c r="O2" s="3"/>
      <c r="P2" s="3"/>
      <c r="Q2" s="3"/>
      <c r="R2" s="3"/>
      <c r="S2" s="3"/>
      <c r="T2" s="3"/>
      <c r="U2" s="3"/>
      <c r="V2" s="3"/>
      <c r="W2" s="3"/>
      <c r="X2" s="3"/>
      <c r="Y2" s="3"/>
      <c r="Z2" s="3"/>
    </row>
    <row r="3" ht="15.0" customHeight="1">
      <c r="A3" s="1" t="s">
        <v>21</v>
      </c>
      <c r="B3" s="1" t="s">
        <v>22</v>
      </c>
      <c r="C3" s="1" t="s">
        <v>23</v>
      </c>
      <c r="D3" s="1" t="s">
        <v>15</v>
      </c>
      <c r="E3" s="4" t="s">
        <v>24</v>
      </c>
      <c r="F3" s="5">
        <v>12.0</v>
      </c>
      <c r="G3" s="5" t="s">
        <v>25</v>
      </c>
      <c r="H3" s="1" t="s">
        <v>26</v>
      </c>
      <c r="I3" s="1" t="s">
        <v>27</v>
      </c>
      <c r="J3" s="2">
        <v>14914.0</v>
      </c>
      <c r="K3" s="1" t="s">
        <v>28</v>
      </c>
      <c r="L3" s="3"/>
      <c r="M3" s="3"/>
      <c r="N3" s="3"/>
      <c r="O3" s="3"/>
      <c r="P3" s="3"/>
      <c r="Q3" s="3"/>
      <c r="R3" s="3"/>
      <c r="S3" s="3"/>
      <c r="T3" s="3"/>
      <c r="U3" s="3"/>
      <c r="V3" s="3"/>
      <c r="W3" s="3"/>
      <c r="X3" s="3"/>
      <c r="Y3" s="3"/>
      <c r="Z3" s="3"/>
    </row>
    <row r="4" ht="15.0" customHeight="1">
      <c r="A4" s="1" t="s">
        <v>29</v>
      </c>
      <c r="B4" s="1" t="s">
        <v>22</v>
      </c>
      <c r="C4" s="1" t="s">
        <v>30</v>
      </c>
      <c r="D4" s="1" t="s">
        <v>15</v>
      </c>
      <c r="E4" s="4" t="s">
        <v>31</v>
      </c>
      <c r="F4" s="5">
        <v>19.0</v>
      </c>
      <c r="G4" s="5" t="s">
        <v>25</v>
      </c>
      <c r="H4" s="1" t="s">
        <v>32</v>
      </c>
      <c r="I4" s="1" t="s">
        <v>33</v>
      </c>
      <c r="J4" s="2">
        <v>15186.0</v>
      </c>
      <c r="K4" s="1" t="s">
        <v>34</v>
      </c>
      <c r="L4" s="3"/>
      <c r="M4" s="3"/>
      <c r="N4" s="3"/>
      <c r="O4" s="3"/>
      <c r="P4" s="3"/>
      <c r="Q4" s="3"/>
      <c r="R4" s="3"/>
      <c r="S4" s="3"/>
      <c r="T4" s="3"/>
      <c r="U4" s="3"/>
      <c r="V4" s="3"/>
      <c r="W4" s="3"/>
      <c r="X4" s="3"/>
      <c r="Y4" s="3"/>
      <c r="Z4" s="3"/>
    </row>
    <row r="5" ht="15.0" customHeight="1">
      <c r="A5" s="1" t="s">
        <v>35</v>
      </c>
      <c r="B5" s="1" t="s">
        <v>22</v>
      </c>
      <c r="C5" s="1" t="s">
        <v>36</v>
      </c>
      <c r="D5" s="1" t="s">
        <v>15</v>
      </c>
      <c r="E5" s="4" t="s">
        <v>37</v>
      </c>
      <c r="F5" s="5">
        <v>84.0</v>
      </c>
      <c r="G5" s="5" t="s">
        <v>25</v>
      </c>
      <c r="H5" s="1" t="s">
        <v>38</v>
      </c>
      <c r="I5" s="1" t="s">
        <v>39</v>
      </c>
      <c r="J5" s="2">
        <v>14772.0</v>
      </c>
      <c r="K5" s="1" t="s">
        <v>40</v>
      </c>
      <c r="L5" s="3"/>
      <c r="M5" s="3"/>
      <c r="N5" s="3"/>
      <c r="O5" s="3"/>
      <c r="P5" s="3"/>
      <c r="Q5" s="3"/>
      <c r="R5" s="3"/>
      <c r="S5" s="3"/>
      <c r="T5" s="3"/>
      <c r="U5" s="3"/>
      <c r="V5" s="3"/>
      <c r="W5" s="3"/>
      <c r="X5" s="3"/>
      <c r="Y5" s="3"/>
      <c r="Z5" s="3"/>
    </row>
    <row r="6" ht="15.0" customHeight="1">
      <c r="A6" s="1" t="s">
        <v>41</v>
      </c>
      <c r="B6" s="1" t="s">
        <v>22</v>
      </c>
      <c r="C6" s="1" t="s">
        <v>42</v>
      </c>
      <c r="D6" s="1" t="s">
        <v>15</v>
      </c>
      <c r="E6" s="4" t="s">
        <v>43</v>
      </c>
      <c r="F6" s="5">
        <v>41.0</v>
      </c>
      <c r="G6" s="5" t="s">
        <v>25</v>
      </c>
      <c r="H6" s="1" t="s">
        <v>44</v>
      </c>
      <c r="I6" s="1" t="s">
        <v>45</v>
      </c>
      <c r="J6" s="2">
        <v>15122.0</v>
      </c>
      <c r="K6" s="1" t="s">
        <v>34</v>
      </c>
      <c r="L6" s="3"/>
      <c r="M6" s="3"/>
      <c r="N6" s="3"/>
      <c r="O6" s="3"/>
      <c r="P6" s="3"/>
      <c r="Q6" s="3"/>
      <c r="R6" s="3"/>
      <c r="S6" s="3"/>
      <c r="T6" s="3"/>
      <c r="U6" s="3"/>
      <c r="V6" s="3"/>
      <c r="W6" s="3"/>
      <c r="X6" s="3"/>
      <c r="Y6" s="3"/>
      <c r="Z6" s="3"/>
    </row>
    <row r="7" ht="15.0" customHeight="1">
      <c r="A7" s="1" t="s">
        <v>46</v>
      </c>
      <c r="B7" s="1" t="s">
        <v>22</v>
      </c>
      <c r="C7" s="1" t="s">
        <v>47</v>
      </c>
      <c r="D7" s="1" t="s">
        <v>15</v>
      </c>
      <c r="E7" s="4" t="s">
        <v>48</v>
      </c>
      <c r="F7" s="5">
        <v>34.0</v>
      </c>
      <c r="G7" s="5" t="s">
        <v>49</v>
      </c>
      <c r="H7" s="1" t="s">
        <v>50</v>
      </c>
      <c r="I7" s="1" t="s">
        <v>51</v>
      </c>
      <c r="J7" s="2">
        <v>14779.0</v>
      </c>
      <c r="K7" s="1" t="s">
        <v>52</v>
      </c>
      <c r="L7" s="3"/>
      <c r="M7" s="3"/>
      <c r="N7" s="3"/>
      <c r="O7" s="3"/>
      <c r="P7" s="3"/>
      <c r="Q7" s="3"/>
      <c r="R7" s="3"/>
      <c r="S7" s="3"/>
      <c r="T7" s="3"/>
      <c r="U7" s="3"/>
      <c r="V7" s="3"/>
      <c r="W7" s="3"/>
      <c r="X7" s="3"/>
      <c r="Y7" s="3"/>
      <c r="Z7" s="3"/>
    </row>
    <row r="8" ht="15.0" customHeight="1">
      <c r="A8" s="1" t="s">
        <v>53</v>
      </c>
      <c r="B8" s="1" t="s">
        <v>54</v>
      </c>
      <c r="C8" s="1" t="s">
        <v>55</v>
      </c>
      <c r="D8" s="1" t="s">
        <v>15</v>
      </c>
      <c r="E8" s="4" t="s">
        <v>56</v>
      </c>
      <c r="F8" s="3">
        <v>18.0</v>
      </c>
      <c r="G8" s="4" t="s">
        <v>17</v>
      </c>
      <c r="H8" s="1" t="s">
        <v>57</v>
      </c>
      <c r="I8" s="1" t="s">
        <v>58</v>
      </c>
      <c r="J8" s="2">
        <v>15148.0</v>
      </c>
      <c r="K8" s="1" t="s">
        <v>59</v>
      </c>
      <c r="L8" s="3"/>
      <c r="M8" s="3"/>
      <c r="N8" s="3"/>
      <c r="O8" s="3"/>
      <c r="P8" s="3"/>
      <c r="Q8" s="3"/>
      <c r="R8" s="3"/>
      <c r="S8" s="3"/>
      <c r="T8" s="3"/>
      <c r="U8" s="3"/>
      <c r="V8" s="3"/>
      <c r="W8" s="3"/>
      <c r="X8" s="3"/>
      <c r="Y8" s="3"/>
      <c r="Z8" s="3"/>
    </row>
    <row r="9" ht="15.0" customHeight="1">
      <c r="A9" s="1" t="s">
        <v>60</v>
      </c>
      <c r="B9" s="1" t="s">
        <v>54</v>
      </c>
      <c r="C9" s="1" t="s">
        <v>61</v>
      </c>
      <c r="D9" s="1" t="s">
        <v>15</v>
      </c>
      <c r="E9" s="4" t="s">
        <v>62</v>
      </c>
      <c r="F9" s="3">
        <v>118.0</v>
      </c>
      <c r="G9" s="4" t="s">
        <v>17</v>
      </c>
      <c r="H9" s="1" t="s">
        <v>63</v>
      </c>
      <c r="I9" s="1" t="s">
        <v>64</v>
      </c>
      <c r="J9" s="2">
        <v>14933.0</v>
      </c>
      <c r="K9" s="1" t="s">
        <v>59</v>
      </c>
      <c r="L9" s="3"/>
      <c r="M9" s="3"/>
      <c r="N9" s="3"/>
      <c r="O9" s="3"/>
      <c r="P9" s="3"/>
      <c r="Q9" s="3"/>
      <c r="R9" s="3"/>
      <c r="S9" s="3"/>
      <c r="T9" s="3"/>
      <c r="U9" s="3"/>
      <c r="V9" s="3"/>
      <c r="W9" s="3"/>
      <c r="X9" s="3"/>
      <c r="Y9" s="3"/>
      <c r="Z9" s="3"/>
    </row>
    <row r="10" ht="15.0" customHeight="1">
      <c r="A10" s="1" t="s">
        <v>65</v>
      </c>
      <c r="B10" s="1" t="s">
        <v>54</v>
      </c>
      <c r="C10" s="1" t="s">
        <v>66</v>
      </c>
      <c r="D10" s="1" t="s">
        <v>15</v>
      </c>
      <c r="E10" s="4" t="s">
        <v>67</v>
      </c>
      <c r="F10" s="3">
        <v>104.0</v>
      </c>
      <c r="G10" s="4" t="s">
        <v>17</v>
      </c>
      <c r="H10" s="1" t="s">
        <v>68</v>
      </c>
      <c r="I10" s="1" t="s">
        <v>69</v>
      </c>
      <c r="J10" s="2">
        <v>14734.0</v>
      </c>
      <c r="K10" s="1" t="s">
        <v>70</v>
      </c>
      <c r="L10" s="3"/>
      <c r="M10" s="3"/>
      <c r="N10" s="3"/>
      <c r="O10" s="3"/>
      <c r="P10" s="3"/>
      <c r="Q10" s="3"/>
      <c r="R10" s="3"/>
      <c r="S10" s="3"/>
      <c r="T10" s="3"/>
      <c r="U10" s="3"/>
      <c r="V10" s="3"/>
      <c r="W10" s="3"/>
      <c r="X10" s="3"/>
      <c r="Y10" s="3"/>
      <c r="Z10" s="3"/>
    </row>
    <row r="11" ht="15.0" customHeight="1">
      <c r="A11" s="1" t="s">
        <v>71</v>
      </c>
      <c r="B11" s="1" t="s">
        <v>72</v>
      </c>
      <c r="C11" s="1" t="s">
        <v>73</v>
      </c>
      <c r="D11" s="1" t="s">
        <v>15</v>
      </c>
      <c r="E11" s="4" t="s">
        <v>74</v>
      </c>
      <c r="F11" s="3">
        <v>47.0</v>
      </c>
      <c r="G11" s="4" t="s">
        <v>17</v>
      </c>
      <c r="H11" s="1" t="s">
        <v>75</v>
      </c>
      <c r="I11" s="1" t="s">
        <v>76</v>
      </c>
      <c r="J11" s="2">
        <v>14522.0</v>
      </c>
      <c r="K11" s="1" t="s">
        <v>77</v>
      </c>
      <c r="L11" s="3"/>
      <c r="M11" s="3"/>
      <c r="N11" s="3"/>
      <c r="O11" s="3"/>
      <c r="P11" s="3"/>
      <c r="Q11" s="3"/>
      <c r="R11" s="3"/>
      <c r="S11" s="3"/>
      <c r="T11" s="3"/>
      <c r="U11" s="3"/>
      <c r="V11" s="3"/>
      <c r="W11" s="3"/>
      <c r="X11" s="3"/>
      <c r="Y11" s="3"/>
      <c r="Z11" s="3"/>
    </row>
    <row r="12" ht="15.0" customHeight="1">
      <c r="A12" s="1" t="s">
        <v>78</v>
      </c>
      <c r="B12" s="1" t="s">
        <v>72</v>
      </c>
      <c r="C12" s="1" t="s">
        <v>79</v>
      </c>
      <c r="D12" s="1" t="s">
        <v>15</v>
      </c>
      <c r="E12" s="4" t="s">
        <v>80</v>
      </c>
      <c r="F12" s="3">
        <v>26.0</v>
      </c>
      <c r="G12" s="4" t="s">
        <v>17</v>
      </c>
      <c r="H12" s="1" t="s">
        <v>81</v>
      </c>
      <c r="I12" s="1" t="s">
        <v>82</v>
      </c>
      <c r="J12" s="2">
        <v>14599.0</v>
      </c>
      <c r="K12" s="1" t="s">
        <v>83</v>
      </c>
      <c r="L12" s="3"/>
      <c r="M12" s="3"/>
      <c r="N12" s="3"/>
      <c r="O12" s="3"/>
      <c r="P12" s="3"/>
      <c r="Q12" s="3"/>
      <c r="R12" s="3"/>
      <c r="S12" s="3"/>
      <c r="T12" s="3"/>
      <c r="U12" s="3"/>
      <c r="V12" s="3"/>
      <c r="W12" s="3"/>
      <c r="X12" s="3"/>
      <c r="Y12" s="3"/>
      <c r="Z12" s="3"/>
    </row>
    <row r="13" ht="15.0" customHeight="1">
      <c r="A13" s="1" t="s">
        <v>84</v>
      </c>
      <c r="B13" s="1" t="s">
        <v>13</v>
      </c>
      <c r="C13" s="1" t="s">
        <v>85</v>
      </c>
      <c r="D13" s="1" t="s">
        <v>15</v>
      </c>
      <c r="E13" s="4" t="s">
        <v>86</v>
      </c>
      <c r="F13" s="1">
        <v>69.0</v>
      </c>
      <c r="G13" s="1" t="s">
        <v>87</v>
      </c>
      <c r="H13" s="1" t="s">
        <v>88</v>
      </c>
      <c r="I13" s="1" t="s">
        <v>89</v>
      </c>
      <c r="J13" s="2">
        <v>14885.0</v>
      </c>
      <c r="K13" s="1" t="s">
        <v>90</v>
      </c>
      <c r="L13" s="3"/>
      <c r="M13" s="3"/>
      <c r="N13" s="3"/>
      <c r="O13" s="3"/>
      <c r="P13" s="3"/>
      <c r="Q13" s="3"/>
      <c r="R13" s="3"/>
      <c r="S13" s="3"/>
      <c r="T13" s="3"/>
      <c r="U13" s="3"/>
      <c r="V13" s="3"/>
      <c r="W13" s="3"/>
      <c r="X13" s="3"/>
      <c r="Y13" s="3"/>
      <c r="Z13" s="3"/>
    </row>
    <row r="14" ht="15.0" customHeight="1">
      <c r="A14" s="1" t="s">
        <v>91</v>
      </c>
      <c r="B14" s="1" t="s">
        <v>13</v>
      </c>
      <c r="C14" s="1" t="s">
        <v>92</v>
      </c>
      <c r="D14" s="1" t="s">
        <v>15</v>
      </c>
      <c r="E14" s="4" t="s">
        <v>93</v>
      </c>
      <c r="F14" s="1">
        <v>89.0</v>
      </c>
      <c r="G14" s="1" t="s">
        <v>17</v>
      </c>
      <c r="H14" s="1" t="s">
        <v>94</v>
      </c>
      <c r="I14" s="1" t="s">
        <v>95</v>
      </c>
      <c r="J14" s="2">
        <v>14713.0</v>
      </c>
      <c r="K14" s="1" t="s">
        <v>20</v>
      </c>
      <c r="L14" s="3"/>
      <c r="M14" s="3"/>
      <c r="N14" s="3"/>
      <c r="O14" s="3"/>
      <c r="P14" s="3"/>
      <c r="Q14" s="3"/>
      <c r="R14" s="3"/>
      <c r="S14" s="3"/>
      <c r="T14" s="3"/>
      <c r="U14" s="3"/>
      <c r="V14" s="3"/>
      <c r="W14" s="3"/>
      <c r="X14" s="3"/>
      <c r="Y14" s="3"/>
      <c r="Z14" s="3"/>
    </row>
    <row r="15" ht="15.0" customHeight="1">
      <c r="A15" s="1" t="s">
        <v>96</v>
      </c>
      <c r="B15" s="1" t="s">
        <v>13</v>
      </c>
      <c r="C15" s="1" t="s">
        <v>97</v>
      </c>
      <c r="D15" s="1" t="s">
        <v>15</v>
      </c>
      <c r="E15" s="4" t="s">
        <v>98</v>
      </c>
      <c r="F15" s="1">
        <v>44.0</v>
      </c>
      <c r="G15" s="1" t="s">
        <v>99</v>
      </c>
      <c r="H15" s="1" t="s">
        <v>100</v>
      </c>
      <c r="I15" s="1" t="s">
        <v>101</v>
      </c>
      <c r="J15" s="2">
        <v>14916.0</v>
      </c>
      <c r="K15" s="1" t="s">
        <v>102</v>
      </c>
      <c r="L15" s="3"/>
      <c r="M15" s="3"/>
      <c r="N15" s="3"/>
      <c r="O15" s="3"/>
      <c r="P15" s="3"/>
      <c r="Q15" s="3"/>
      <c r="R15" s="3"/>
      <c r="S15" s="3"/>
      <c r="T15" s="3"/>
      <c r="U15" s="3"/>
      <c r="V15" s="3"/>
      <c r="W15" s="3"/>
      <c r="X15" s="3"/>
      <c r="Y15" s="3"/>
      <c r="Z15" s="3"/>
    </row>
    <row r="16" ht="15.0" customHeight="1">
      <c r="A16" s="1" t="s">
        <v>103</v>
      </c>
      <c r="B16" s="1" t="s">
        <v>13</v>
      </c>
      <c r="C16" s="1" t="s">
        <v>104</v>
      </c>
      <c r="D16" s="1" t="s">
        <v>15</v>
      </c>
      <c r="E16" s="4" t="s">
        <v>104</v>
      </c>
      <c r="F16" s="1">
        <v>11.0</v>
      </c>
      <c r="G16" s="1" t="s">
        <v>17</v>
      </c>
      <c r="H16" s="1" t="s">
        <v>105</v>
      </c>
      <c r="I16" s="1" t="s">
        <v>106</v>
      </c>
      <c r="J16" s="2">
        <v>14612.0</v>
      </c>
      <c r="K16" s="1" t="s">
        <v>107</v>
      </c>
      <c r="L16" s="3"/>
      <c r="M16" s="3"/>
      <c r="N16" s="3"/>
      <c r="O16" s="3"/>
      <c r="P16" s="3"/>
      <c r="Q16" s="3"/>
      <c r="R16" s="3"/>
      <c r="S16" s="3"/>
      <c r="T16" s="3"/>
      <c r="U16" s="3"/>
      <c r="V16" s="3"/>
      <c r="W16" s="3"/>
      <c r="X16" s="3"/>
      <c r="Y16" s="3"/>
      <c r="Z16" s="3"/>
    </row>
    <row r="17" ht="15.0" customHeight="1">
      <c r="A17" s="1" t="s">
        <v>108</v>
      </c>
      <c r="B17" s="1" t="s">
        <v>13</v>
      </c>
      <c r="C17" s="1" t="s">
        <v>109</v>
      </c>
      <c r="D17" s="1" t="s">
        <v>15</v>
      </c>
      <c r="E17" s="4" t="s">
        <v>110</v>
      </c>
      <c r="F17" s="1">
        <v>28.0</v>
      </c>
      <c r="G17" s="1" t="s">
        <v>17</v>
      </c>
      <c r="H17" s="1" t="s">
        <v>111</v>
      </c>
      <c r="I17" s="1" t="s">
        <v>112</v>
      </c>
      <c r="J17" s="2">
        <v>15512.0</v>
      </c>
      <c r="K17" s="1" t="s">
        <v>59</v>
      </c>
      <c r="L17" s="3"/>
      <c r="M17" s="3"/>
      <c r="N17" s="3"/>
      <c r="O17" s="3"/>
      <c r="P17" s="3"/>
      <c r="Q17" s="3"/>
      <c r="R17" s="3"/>
      <c r="S17" s="3"/>
      <c r="T17" s="3"/>
      <c r="U17" s="3"/>
      <c r="V17" s="3"/>
      <c r="W17" s="3"/>
      <c r="X17" s="3"/>
      <c r="Y17" s="3"/>
      <c r="Z17" s="3"/>
    </row>
    <row r="18" ht="15.0" customHeight="1">
      <c r="A18" s="1" t="s">
        <v>113</v>
      </c>
      <c r="B18" s="1" t="s">
        <v>13</v>
      </c>
      <c r="C18" s="1" t="s">
        <v>114</v>
      </c>
      <c r="D18" s="1" t="s">
        <v>15</v>
      </c>
      <c r="E18" s="4" t="s">
        <v>115</v>
      </c>
      <c r="F18" s="1">
        <v>49.0</v>
      </c>
      <c r="G18" s="1" t="s">
        <v>17</v>
      </c>
      <c r="H18" s="1" t="s">
        <v>116</v>
      </c>
      <c r="I18" s="1" t="s">
        <v>117</v>
      </c>
      <c r="J18" s="2">
        <v>15235.0</v>
      </c>
      <c r="K18" s="1" t="s">
        <v>118</v>
      </c>
      <c r="L18" s="3"/>
      <c r="M18" s="3"/>
      <c r="N18" s="3"/>
      <c r="O18" s="3"/>
      <c r="P18" s="3"/>
      <c r="Q18" s="3"/>
      <c r="R18" s="3"/>
      <c r="S18" s="3"/>
      <c r="T18" s="3"/>
      <c r="U18" s="3"/>
      <c r="V18" s="3"/>
      <c r="W18" s="3"/>
      <c r="X18" s="3"/>
      <c r="Y18" s="3"/>
      <c r="Z18" s="3"/>
    </row>
    <row r="19" ht="15.0" customHeight="1">
      <c r="A19" s="1" t="s">
        <v>119</v>
      </c>
      <c r="B19" s="1" t="s">
        <v>13</v>
      </c>
      <c r="C19" s="1" t="s">
        <v>120</v>
      </c>
      <c r="D19" s="1" t="s">
        <v>15</v>
      </c>
      <c r="E19" s="4" t="s">
        <v>121</v>
      </c>
      <c r="F19" s="1">
        <v>20.0</v>
      </c>
      <c r="G19" s="1" t="s">
        <v>17</v>
      </c>
      <c r="H19" s="1" t="s">
        <v>122</v>
      </c>
      <c r="I19" s="1" t="s">
        <v>123</v>
      </c>
      <c r="J19" s="2">
        <v>15465.0</v>
      </c>
      <c r="K19" s="1" t="s">
        <v>124</v>
      </c>
      <c r="L19" s="3"/>
      <c r="M19" s="3"/>
      <c r="N19" s="3"/>
      <c r="O19" s="3"/>
      <c r="P19" s="3"/>
      <c r="Q19" s="3"/>
      <c r="R19" s="3"/>
      <c r="S19" s="3"/>
      <c r="T19" s="3"/>
      <c r="U19" s="3"/>
      <c r="V19" s="3"/>
      <c r="W19" s="3"/>
      <c r="X19" s="3"/>
      <c r="Y19" s="3"/>
      <c r="Z19" s="3"/>
    </row>
    <row r="20" ht="15.0" customHeight="1">
      <c r="A20" s="1" t="s">
        <v>125</v>
      </c>
      <c r="B20" s="1" t="s">
        <v>13</v>
      </c>
      <c r="C20" s="1" t="s">
        <v>126</v>
      </c>
      <c r="D20" s="1" t="s">
        <v>15</v>
      </c>
      <c r="E20" s="4" t="s">
        <v>127</v>
      </c>
      <c r="F20" s="1">
        <v>25.0</v>
      </c>
      <c r="G20" s="1" t="s">
        <v>17</v>
      </c>
      <c r="H20" s="1" t="s">
        <v>128</v>
      </c>
      <c r="I20" s="1" t="s">
        <v>129</v>
      </c>
      <c r="J20" s="2">
        <v>15326.0</v>
      </c>
      <c r="K20" s="1" t="s">
        <v>59</v>
      </c>
      <c r="L20" s="3"/>
      <c r="M20" s="3"/>
      <c r="N20" s="3"/>
      <c r="O20" s="3"/>
      <c r="P20" s="3"/>
      <c r="Q20" s="3"/>
      <c r="R20" s="3"/>
      <c r="S20" s="3"/>
      <c r="T20" s="3"/>
      <c r="U20" s="3"/>
      <c r="V20" s="3"/>
      <c r="W20" s="3"/>
      <c r="X20" s="3"/>
      <c r="Y20" s="3"/>
      <c r="Z20" s="3"/>
    </row>
    <row r="21" ht="15.0" customHeight="1">
      <c r="A21" s="1" t="s">
        <v>130</v>
      </c>
      <c r="B21" s="1" t="s">
        <v>13</v>
      </c>
      <c r="C21" s="1" t="s">
        <v>131</v>
      </c>
      <c r="D21" s="1" t="s">
        <v>15</v>
      </c>
      <c r="E21" s="4" t="s">
        <v>132</v>
      </c>
      <c r="F21" s="1">
        <v>47.0</v>
      </c>
      <c r="G21" s="1" t="s">
        <v>133</v>
      </c>
      <c r="H21" s="1" t="s">
        <v>134</v>
      </c>
      <c r="I21" s="1" t="s">
        <v>135</v>
      </c>
      <c r="J21" s="2">
        <v>15250.0</v>
      </c>
      <c r="K21" s="1" t="s">
        <v>136</v>
      </c>
      <c r="L21" s="3"/>
      <c r="M21" s="3"/>
      <c r="N21" s="3"/>
      <c r="O21" s="3"/>
      <c r="P21" s="3"/>
      <c r="Q21" s="3"/>
      <c r="R21" s="3"/>
      <c r="S21" s="3"/>
      <c r="T21" s="3"/>
      <c r="U21" s="3"/>
      <c r="V21" s="3"/>
      <c r="W21" s="3"/>
      <c r="X21" s="3"/>
      <c r="Y21" s="3"/>
      <c r="Z21" s="3"/>
    </row>
    <row r="22" ht="15.0" customHeight="1">
      <c r="A22" s="1" t="s">
        <v>137</v>
      </c>
      <c r="B22" s="1" t="s">
        <v>13</v>
      </c>
      <c r="C22" s="1" t="s">
        <v>138</v>
      </c>
      <c r="D22" s="1" t="s">
        <v>15</v>
      </c>
      <c r="E22" s="4" t="s">
        <v>139</v>
      </c>
      <c r="F22" s="1">
        <v>53.0</v>
      </c>
      <c r="G22" s="1" t="s">
        <v>17</v>
      </c>
      <c r="H22" s="1" t="s">
        <v>140</v>
      </c>
      <c r="I22" s="1" t="s">
        <v>19</v>
      </c>
      <c r="J22" s="2">
        <v>16782.0</v>
      </c>
      <c r="K22" s="1" t="s">
        <v>136</v>
      </c>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2"/>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2"/>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2"/>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2"/>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2"/>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2"/>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2"/>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2"/>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2"/>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2"/>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2"/>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2"/>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2"/>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2"/>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2"/>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2"/>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2"/>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2"/>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2"/>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2"/>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2"/>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2"/>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2"/>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2"/>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2"/>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2"/>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2"/>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2"/>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2"/>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2"/>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2"/>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2"/>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2"/>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2"/>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2"/>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2"/>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2"/>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2"/>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2"/>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2"/>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2"/>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2"/>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2"/>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2"/>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2"/>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2"/>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2"/>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2"/>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2"/>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2"/>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2"/>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2"/>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2"/>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2"/>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2"/>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2"/>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2"/>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2"/>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2"/>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2"/>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2"/>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2"/>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2"/>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2"/>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2"/>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2"/>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2"/>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2"/>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2"/>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2"/>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2"/>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2"/>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2"/>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2"/>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2"/>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2"/>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2"/>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2"/>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2"/>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2"/>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2"/>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2"/>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2"/>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2"/>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2"/>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2"/>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2"/>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2"/>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2"/>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2"/>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2"/>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2"/>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2"/>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2"/>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2"/>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2"/>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2"/>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2"/>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2"/>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2"/>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2"/>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2"/>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2"/>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2"/>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2"/>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2"/>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2"/>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2"/>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2"/>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2"/>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2"/>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2"/>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2"/>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2"/>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2"/>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2"/>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2"/>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2"/>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2"/>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2"/>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2"/>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2"/>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2"/>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2"/>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2"/>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2"/>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2"/>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2"/>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2"/>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2"/>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2"/>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2"/>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2"/>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2"/>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2"/>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2"/>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2"/>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2"/>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2"/>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2"/>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2"/>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2"/>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2"/>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2"/>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2"/>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2"/>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2"/>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2"/>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2"/>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2"/>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2"/>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2"/>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2"/>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2"/>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2"/>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2"/>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2"/>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2"/>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2"/>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2"/>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2"/>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2"/>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2"/>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2"/>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2"/>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2"/>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2"/>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2"/>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2"/>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2"/>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2"/>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2"/>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2"/>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2"/>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2"/>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2"/>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2"/>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2"/>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2"/>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2"/>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2"/>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2"/>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2"/>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2"/>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2"/>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2"/>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2"/>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2"/>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2"/>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2"/>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2"/>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2"/>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2"/>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2"/>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2"/>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2"/>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2"/>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2"/>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2"/>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2"/>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2"/>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2"/>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2"/>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2"/>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2"/>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2"/>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2"/>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2"/>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2"/>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2"/>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2"/>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2"/>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2"/>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2"/>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2"/>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2"/>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2"/>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2"/>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2"/>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2"/>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2"/>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2"/>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2"/>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2"/>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2"/>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2"/>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2"/>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2"/>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2"/>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2"/>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2"/>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2"/>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2"/>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2"/>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2"/>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2"/>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2"/>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2"/>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2"/>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2"/>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2"/>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2"/>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2"/>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2"/>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2"/>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2"/>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2"/>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2"/>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2"/>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2"/>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2"/>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2"/>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2"/>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2"/>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2"/>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2"/>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2"/>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2"/>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2"/>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2"/>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2"/>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2"/>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2"/>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2"/>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2"/>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2"/>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2"/>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2"/>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2"/>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2"/>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2"/>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2"/>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2"/>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2"/>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2"/>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2"/>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2"/>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2"/>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2"/>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2"/>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2"/>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2"/>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2"/>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2"/>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2"/>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2"/>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2"/>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2"/>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2"/>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2"/>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2"/>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2"/>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2"/>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2"/>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2"/>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2"/>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2"/>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2"/>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2"/>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2"/>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2"/>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2"/>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2"/>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2"/>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2"/>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2"/>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2"/>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2"/>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2"/>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2"/>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2"/>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2"/>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2"/>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2"/>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2"/>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2"/>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2"/>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2"/>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2"/>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2"/>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2"/>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2"/>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2"/>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2"/>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2"/>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2"/>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2"/>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2"/>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2"/>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2"/>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2"/>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2"/>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2"/>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2"/>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2"/>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2"/>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2"/>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2"/>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2"/>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2"/>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2"/>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2"/>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2"/>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2"/>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2"/>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2"/>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2"/>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2"/>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2"/>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2"/>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2"/>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2"/>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2"/>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2"/>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2"/>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2"/>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2"/>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2"/>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2"/>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2"/>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2"/>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2"/>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2"/>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2"/>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2"/>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2"/>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2"/>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2"/>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2"/>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2"/>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2"/>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2"/>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2"/>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2"/>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2"/>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2"/>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2"/>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2"/>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2"/>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2"/>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2"/>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2"/>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2"/>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2"/>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2"/>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2"/>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2"/>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2"/>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2"/>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2"/>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2"/>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2"/>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2"/>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2"/>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2"/>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2"/>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2"/>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2"/>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2"/>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2"/>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2"/>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2"/>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2"/>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2"/>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2"/>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2"/>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2"/>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2"/>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2"/>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2"/>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2"/>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2"/>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2"/>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2"/>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2"/>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2"/>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2"/>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2"/>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2"/>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2"/>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2"/>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2"/>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2"/>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2"/>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2"/>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2"/>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2"/>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2"/>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2"/>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2"/>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2"/>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2"/>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2"/>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2"/>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2"/>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2"/>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2"/>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2"/>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2"/>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2"/>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2"/>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2"/>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2"/>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2"/>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2"/>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2"/>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2"/>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2"/>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2"/>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2"/>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2"/>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2"/>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2"/>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2"/>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2"/>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2"/>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2"/>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2"/>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2"/>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2"/>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2"/>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2"/>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2"/>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2"/>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2"/>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2"/>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2"/>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2"/>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2"/>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2"/>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2"/>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2"/>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2"/>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2"/>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2"/>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2"/>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2"/>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2"/>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2"/>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2"/>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2"/>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2"/>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2"/>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2"/>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2"/>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2"/>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2"/>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2"/>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2"/>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2"/>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2"/>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2"/>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2"/>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2"/>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2"/>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2"/>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2"/>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2"/>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2"/>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2"/>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2"/>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2"/>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2"/>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2"/>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2"/>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2"/>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2"/>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2"/>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2"/>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2"/>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2"/>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2"/>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2"/>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2"/>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2"/>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2"/>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2"/>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2"/>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2"/>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2"/>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2"/>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2"/>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2"/>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2"/>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2"/>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2"/>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2"/>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2"/>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2"/>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2"/>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2"/>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2"/>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2"/>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2"/>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2"/>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2"/>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2"/>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2"/>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2"/>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2"/>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2"/>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2"/>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2"/>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2"/>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2"/>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2"/>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2"/>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2"/>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2"/>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2"/>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2"/>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2"/>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2"/>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2"/>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2"/>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2"/>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2"/>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2"/>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2"/>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2"/>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2"/>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2"/>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2"/>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2"/>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2"/>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2"/>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2"/>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2"/>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2"/>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2"/>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2"/>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2"/>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2"/>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2"/>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2"/>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2"/>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2"/>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2"/>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2"/>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2"/>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2"/>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2"/>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2"/>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2"/>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2"/>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2"/>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2"/>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2"/>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2"/>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2"/>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2"/>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2"/>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2"/>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2"/>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2"/>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2"/>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2"/>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2"/>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2"/>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2"/>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2"/>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2"/>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2"/>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2"/>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2"/>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2"/>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2"/>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2"/>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2"/>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2"/>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2"/>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2"/>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2"/>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2"/>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2"/>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2"/>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2"/>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2"/>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2"/>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2"/>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2"/>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2"/>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2"/>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2"/>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2"/>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2"/>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2"/>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2"/>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2"/>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2"/>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2"/>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2"/>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2"/>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2"/>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2"/>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2"/>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2"/>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2"/>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2"/>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2"/>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2"/>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2"/>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2"/>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2"/>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2"/>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2"/>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2"/>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2"/>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2"/>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2"/>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2"/>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2"/>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2"/>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2"/>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2"/>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2"/>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2"/>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2"/>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2"/>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2"/>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2"/>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2"/>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2"/>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2"/>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2"/>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2"/>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2"/>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2"/>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2"/>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2"/>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2"/>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2"/>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2"/>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2"/>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2"/>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2"/>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2"/>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2"/>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2"/>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2"/>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2"/>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2"/>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2"/>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2"/>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2"/>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2"/>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2"/>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2"/>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2"/>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2"/>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2"/>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2"/>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2"/>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2"/>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2"/>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2"/>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2"/>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2"/>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2"/>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2"/>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2"/>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2"/>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2"/>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2"/>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2"/>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2"/>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2"/>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2"/>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2"/>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2"/>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2"/>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2"/>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2"/>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2"/>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2"/>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2"/>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2"/>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2"/>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2"/>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2"/>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2"/>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2"/>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2"/>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2"/>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2"/>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2"/>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2"/>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2"/>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2"/>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2"/>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2"/>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2"/>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2"/>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2"/>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2"/>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2"/>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2"/>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2"/>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2"/>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2"/>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2"/>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2"/>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2"/>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2"/>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2"/>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2"/>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2"/>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2"/>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2"/>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2"/>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2"/>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2"/>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2"/>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2"/>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2"/>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2"/>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2"/>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2"/>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2"/>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2"/>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2"/>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2"/>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2"/>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2"/>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2"/>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2"/>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2"/>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2"/>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2"/>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2"/>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2"/>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2"/>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2"/>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2"/>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2"/>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2"/>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2"/>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2"/>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2"/>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2"/>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2"/>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2"/>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2"/>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2"/>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2"/>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2"/>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2"/>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2"/>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2"/>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2"/>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2"/>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2"/>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2"/>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2"/>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2"/>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2"/>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2"/>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2"/>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2"/>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2"/>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2"/>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2"/>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2"/>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2"/>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2"/>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2"/>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2"/>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2"/>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2"/>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2"/>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2"/>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2"/>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2"/>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2"/>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2"/>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2"/>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2"/>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2"/>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2"/>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2"/>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2"/>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2"/>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2"/>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2"/>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2"/>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2"/>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2"/>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2"/>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2"/>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2"/>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2"/>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2"/>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2"/>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2"/>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2"/>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2"/>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2"/>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2"/>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2"/>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2"/>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2"/>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2"/>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2"/>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2"/>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2"/>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2"/>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2"/>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2"/>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2"/>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2"/>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2"/>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2"/>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2"/>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2"/>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2"/>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2"/>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2"/>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2"/>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2"/>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2"/>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2"/>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2"/>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2"/>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2"/>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2"/>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2"/>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2"/>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2"/>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2"/>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2"/>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2"/>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2"/>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2"/>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2"/>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2"/>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2"/>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2"/>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2"/>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2"/>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2"/>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2"/>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2"/>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2"/>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2"/>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2"/>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2"/>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2"/>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2"/>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2"/>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2"/>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2"/>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2"/>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2"/>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2"/>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2"/>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2"/>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2"/>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2"/>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2"/>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2"/>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2"/>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2"/>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2"/>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2"/>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2"/>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2"/>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2"/>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2"/>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2"/>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2"/>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2"/>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2"/>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2"/>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2"/>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2"/>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2"/>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2"/>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2"/>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2"/>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2"/>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2"/>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2"/>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2"/>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2"/>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2"/>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2"/>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2"/>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2"/>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2"/>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2"/>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2"/>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2"/>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2"/>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2"/>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2"/>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2"/>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2"/>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2"/>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2"/>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2"/>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2"/>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2"/>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2"/>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2"/>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2"/>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2"/>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2"/>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2"/>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2"/>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2"/>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2"/>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2"/>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2"/>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2"/>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2"/>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2"/>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2"/>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2"/>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2"/>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2"/>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2"/>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2"/>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2"/>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2"/>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2"/>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2"/>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2"/>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2"/>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2"/>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2"/>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2"/>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2"/>
      <c r="K994" s="3"/>
      <c r="L994" s="3"/>
      <c r="M994" s="3"/>
      <c r="N994" s="3"/>
      <c r="O994" s="3"/>
      <c r="P994" s="3"/>
      <c r="Q994" s="3"/>
      <c r="R994" s="3"/>
      <c r="S994" s="3"/>
      <c r="T994" s="3"/>
      <c r="U994" s="3"/>
      <c r="V994" s="3"/>
      <c r="W994" s="3"/>
      <c r="X994" s="3"/>
      <c r="Y994" s="3"/>
      <c r="Z994"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0.1" defaultRowHeight="15.0"/>
  <sheetData>
    <row r="1"/>
    <row r="2"/>
    <row r="3"/>
    <row r="4"/>
    <row r="5"/>
    <row r="6"/>
    <row r="7"/>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0.1" defaultRowHeight="15.0"/>
  <sheetData>
    <row r="1" ht="15.75" customHeight="1">
      <c r="A1" s="7" t="s">
        <v>144</v>
      </c>
    </row>
    <row r="2" ht="15.75" customHeight="1">
      <c r="A2" s="8"/>
    </row>
    <row r="3" ht="15.75" customHeight="1">
      <c r="A3" s="8" t="s">
        <v>145</v>
      </c>
    </row>
    <row r="4" ht="15.75" customHeight="1">
      <c r="A4" s="9" t="s">
        <v>146</v>
      </c>
    </row>
    <row r="5" ht="15.75" customHeight="1">
      <c r="A5" s="7" t="s">
        <v>147</v>
      </c>
    </row>
    <row r="6" ht="15.75" customHeight="1">
      <c r="A6" s="10" t="s">
        <v>148</v>
      </c>
    </row>
    <row r="7">
      <c r="A7" s="7" t="s">
        <v>149</v>
      </c>
    </row>
    <row r="8">
      <c r="A8" s="7" t="s">
        <v>150</v>
      </c>
    </row>
    <row r="9">
      <c r="A9" s="7" t="s">
        <v>151</v>
      </c>
    </row>
    <row r="10">
      <c r="A10" s="11" t="s">
        <v>152</v>
      </c>
    </row>
    <row r="11" ht="15.75" customHeight="1">
      <c r="A11" s="12" t="s">
        <v>153</v>
      </c>
    </row>
    <row r="12" ht="15.75" customHeight="1"/>
    <row r="14">
      <c r="A14" s="7" t="s">
        <v>154</v>
      </c>
    </row>
    <row r="15">
      <c r="B15" s="6" t="s">
        <v>155</v>
      </c>
    </row>
    <row r="16">
      <c r="A16" s="6" t="s">
        <v>156</v>
      </c>
      <c r="B16" s="7" t="s">
        <v>157</v>
      </c>
    </row>
    <row r="17">
      <c r="A17" s="6" t="s">
        <v>13</v>
      </c>
      <c r="B17" s="7" t="s">
        <v>158</v>
      </c>
    </row>
    <row r="18">
      <c r="A18" s="6" t="s">
        <v>54</v>
      </c>
      <c r="B18" s="6" t="s">
        <v>159</v>
      </c>
    </row>
    <row r="19">
      <c r="A19" s="6" t="s">
        <v>22</v>
      </c>
      <c r="B19" s="6" t="s">
        <v>160</v>
      </c>
    </row>
    <row r="20">
      <c r="A20" s="6" t="s">
        <v>72</v>
      </c>
      <c r="B20" s="6" t="s">
        <v>157</v>
      </c>
    </row>
  </sheetData>
  <hyperlinks>
    <hyperlink r:id="rId1" location="/b1O7K" ref="A6"/>
    <hyperlink r:id="rId2" ref="A10"/>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15.1"/>
    <col customWidth="1" min="2" max="2" width="18.3"/>
    <col customWidth="1" min="3" max="26" width="9.5"/>
  </cols>
  <sheetData>
    <row r="1" ht="15.75" customHeight="1">
      <c r="A1" s="6" t="s">
        <v>161</v>
      </c>
      <c r="B1" s="6">
        <f>COUNTA(B2:B100)</f>
        <v>5</v>
      </c>
      <c r="C1" s="6" t="s">
        <v>162</v>
      </c>
      <c r="D1" s="6">
        <f>SUM(D2:D100)</f>
        <v>2109</v>
      </c>
    </row>
    <row r="2" ht="15.75" customHeight="1">
      <c r="A2" s="6" t="s">
        <v>156</v>
      </c>
      <c r="B2" s="6" t="s">
        <v>163</v>
      </c>
      <c r="C2" s="6" t="s">
        <v>17</v>
      </c>
      <c r="D2" s="6">
        <v>750.0</v>
      </c>
    </row>
    <row r="3" ht="15.75" customHeight="1">
      <c r="A3" s="6" t="s">
        <v>156</v>
      </c>
      <c r="B3" s="6" t="s">
        <v>164</v>
      </c>
      <c r="C3" s="6" t="s">
        <v>17</v>
      </c>
      <c r="D3" s="6">
        <v>279.0</v>
      </c>
    </row>
    <row r="4" ht="15.75" customHeight="1">
      <c r="A4" s="6" t="s">
        <v>156</v>
      </c>
      <c r="B4" s="6" t="s">
        <v>165</v>
      </c>
      <c r="C4" s="6" t="s">
        <v>17</v>
      </c>
      <c r="D4" s="6">
        <v>624.0</v>
      </c>
    </row>
    <row r="5" ht="15.75" customHeight="1">
      <c r="A5" s="6" t="s">
        <v>156</v>
      </c>
      <c r="B5" s="6" t="s">
        <v>166</v>
      </c>
      <c r="C5" s="6" t="s">
        <v>17</v>
      </c>
      <c r="D5" s="6">
        <v>407.0</v>
      </c>
      <c r="E5" s="7" t="s">
        <v>167</v>
      </c>
    </row>
    <row r="6" ht="15.75" customHeight="1">
      <c r="A6" s="6" t="s">
        <v>156</v>
      </c>
      <c r="B6" s="6" t="s">
        <v>168</v>
      </c>
      <c r="C6" s="6" t="s">
        <v>17</v>
      </c>
      <c r="D6" s="6">
        <v>49.0</v>
      </c>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4" width="26.0"/>
    <col customWidth="1" min="5" max="22" width="9.5"/>
  </cols>
  <sheetData>
    <row r="1" ht="15.75" customHeight="1">
      <c r="A1" s="7" t="s">
        <v>169</v>
      </c>
      <c r="B1" s="7" t="s">
        <v>170</v>
      </c>
      <c r="D1" s="13"/>
    </row>
    <row r="2" ht="15.75" customHeight="1">
      <c r="A2" s="14">
        <v>1940.0</v>
      </c>
      <c r="B2" s="14">
        <v>539.0</v>
      </c>
    </row>
    <row r="3" ht="15.75" customHeight="1">
      <c r="A3" s="14">
        <v>1941.0</v>
      </c>
      <c r="B3" s="14">
        <v>201.0</v>
      </c>
      <c r="C3" s="15"/>
    </row>
    <row r="4" ht="15.75" customHeight="1">
      <c r="A4" s="14">
        <v>1942.0</v>
      </c>
      <c r="B4" s="14">
        <v>219.0</v>
      </c>
      <c r="C4" s="15"/>
    </row>
    <row r="5" ht="15.75" customHeight="1">
      <c r="A5" s="14">
        <v>1943.0</v>
      </c>
      <c r="B5" s="14">
        <v>58.0</v>
      </c>
      <c r="C5" s="15"/>
    </row>
    <row r="6" ht="15.75" customHeight="1">
      <c r="A6" s="14">
        <v>1944.0</v>
      </c>
      <c r="B6" s="14">
        <v>66.0</v>
      </c>
      <c r="C6" s="15"/>
    </row>
    <row r="7" ht="15.75" customHeight="1">
      <c r="A7" s="14">
        <v>1945.0</v>
      </c>
      <c r="B7" s="14">
        <v>239.0</v>
      </c>
      <c r="C7" s="15"/>
    </row>
    <row r="8" ht="15.75" customHeight="1">
      <c r="A8" s="14">
        <v>1946.0</v>
      </c>
      <c r="B8" s="14">
        <v>140.0</v>
      </c>
      <c r="C8" s="15"/>
    </row>
    <row r="9" ht="15.75" customHeight="1">
      <c r="A9" s="14">
        <v>1947.0</v>
      </c>
      <c r="B9" s="14">
        <v>292.0</v>
      </c>
      <c r="C9" s="15"/>
    </row>
    <row r="10" ht="15.75" customHeight="1">
      <c r="A10" s="14">
        <v>1948.0</v>
      </c>
      <c r="B10" s="14">
        <v>394.0</v>
      </c>
      <c r="C10" s="15"/>
    </row>
    <row r="11" ht="15.75" customHeight="1">
      <c r="A11" s="14">
        <v>1949.0</v>
      </c>
      <c r="B11" s="14">
        <v>149.0</v>
      </c>
      <c r="C11" s="15"/>
    </row>
    <row r="12" ht="15.75" customHeight="1">
      <c r="A12" s="16" t="s">
        <v>171</v>
      </c>
      <c r="B12" s="6">
        <f>sum(B2:B11)</f>
        <v>2297</v>
      </c>
      <c r="C12" s="15"/>
    </row>
    <row r="13" ht="15.75" customHeight="1">
      <c r="A13" s="16" t="s">
        <v>172</v>
      </c>
      <c r="C13" s="15"/>
    </row>
    <row r="14" ht="15.75" customHeight="1">
      <c r="A14" s="16"/>
      <c r="B14" s="14"/>
      <c r="C14" s="15"/>
    </row>
    <row r="15" ht="15.75" customHeight="1">
      <c r="A15" s="7" t="s">
        <v>173</v>
      </c>
      <c r="B15" s="7">
        <v>509.0</v>
      </c>
    </row>
    <row r="16" ht="15.75" customHeight="1">
      <c r="A16" s="7" t="s">
        <v>174</v>
      </c>
      <c r="B16" s="17">
        <f>B15/B12</f>
        <v>0.2215933827</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34.0"/>
    <col customWidth="1" min="2" max="2" width="9.5"/>
    <col customWidth="1" min="3" max="3" width="32.4"/>
    <col customWidth="1" min="4" max="22" width="9.5"/>
  </cols>
  <sheetData>
    <row r="1" ht="15.75" customHeight="1">
      <c r="A1" s="18" t="s">
        <v>175</v>
      </c>
      <c r="B1" s="19" t="s">
        <v>176</v>
      </c>
    </row>
    <row r="2" ht="15.75" customHeight="1">
      <c r="A2" s="19">
        <v>1940.0</v>
      </c>
      <c r="B2" s="19">
        <v>512.0</v>
      </c>
      <c r="C2" s="19"/>
    </row>
    <row r="3" ht="15.75" customHeight="1">
      <c r="A3" s="19">
        <v>1941.0</v>
      </c>
      <c r="B3" s="19">
        <v>571.0</v>
      </c>
      <c r="C3" s="19"/>
    </row>
    <row r="4" ht="15.75" customHeight="1">
      <c r="A4" s="19">
        <v>1942.0</v>
      </c>
      <c r="B4" s="19">
        <v>421.0</v>
      </c>
      <c r="C4" s="19"/>
    </row>
    <row r="5" ht="15.75" customHeight="1">
      <c r="A5" s="19">
        <v>1943.0</v>
      </c>
      <c r="B5" s="19">
        <v>271.0</v>
      </c>
      <c r="C5" s="19"/>
    </row>
    <row r="6" ht="15.75" customHeight="1">
      <c r="A6" s="19">
        <v>1944.0</v>
      </c>
      <c r="B6" s="19">
        <v>16.0</v>
      </c>
      <c r="C6" s="19"/>
    </row>
    <row r="7" ht="15.75" customHeight="1">
      <c r="A7" s="19">
        <v>1945.0</v>
      </c>
      <c r="B7" s="19">
        <v>24.0</v>
      </c>
      <c r="C7" s="19"/>
    </row>
    <row r="8" ht="15.75" customHeight="1">
      <c r="A8" s="19">
        <v>1946.0</v>
      </c>
      <c r="B8" s="19">
        <v>81.0</v>
      </c>
      <c r="C8" s="19"/>
    </row>
    <row r="9" ht="15.75" customHeight="1">
      <c r="A9" s="19">
        <v>1947.0</v>
      </c>
      <c r="B9" s="19">
        <v>272.0</v>
      </c>
      <c r="C9" s="19"/>
    </row>
    <row r="10" ht="15.75" customHeight="1">
      <c r="A10" s="19">
        <v>1948.0</v>
      </c>
      <c r="B10" s="19">
        <v>376.0</v>
      </c>
      <c r="C10" s="19"/>
    </row>
    <row r="11" ht="15.75" customHeight="1">
      <c r="A11" s="19">
        <v>1949.0</v>
      </c>
      <c r="B11" s="19">
        <v>476.0</v>
      </c>
      <c r="C11" s="19"/>
    </row>
    <row r="12" ht="15.75" customHeight="1">
      <c r="A12" s="18" t="s">
        <v>171</v>
      </c>
      <c r="B12" s="19">
        <f>sum(B2:B11)</f>
        <v>3020</v>
      </c>
      <c r="C12" s="19"/>
    </row>
    <row r="13" ht="15.75" customHeight="1">
      <c r="A13" s="18" t="s">
        <v>177</v>
      </c>
      <c r="B13" s="19"/>
      <c r="C13" s="19"/>
    </row>
    <row r="14" ht="15.75" customHeight="1">
      <c r="A14" s="19" t="s">
        <v>178</v>
      </c>
      <c r="B14" s="19"/>
      <c r="C14" s="19"/>
    </row>
    <row r="15" ht="15.75" customHeight="1">
      <c r="A15" s="18" t="s">
        <v>179</v>
      </c>
      <c r="B15" s="18">
        <v>190.0</v>
      </c>
      <c r="C15" s="19"/>
    </row>
    <row r="16" ht="15.75" customHeight="1">
      <c r="A16" s="18" t="s">
        <v>180</v>
      </c>
      <c r="B16" s="20">
        <f>B15/B12</f>
        <v>0.06291390728</v>
      </c>
      <c r="C16" s="19"/>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