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notes" sheetId="2" r:id="rId5"/>
    <sheet state="visible" name="easthaddam" sheetId="3" r:id="rId6"/>
    <sheet state="visible" name="hamden" sheetId="4" r:id="rId7"/>
    <sheet state="visible" name="manchester" sheetId="5" r:id="rId8"/>
    <sheet state="visible" name="newington" sheetId="6" r:id="rId9"/>
    <sheet state="visible" name="westhartford" sheetId="7" r:id="rId10"/>
  </sheets>
  <definedNames/>
  <calcPr/>
</workbook>
</file>

<file path=xl/sharedStrings.xml><?xml version="1.0" encoding="utf-8"?>
<sst xmlns="http://schemas.openxmlformats.org/spreadsheetml/2006/main" count="122" uniqueCount="68">
  <si>
    <t>Town</t>
  </si>
  <si>
    <t>Subdivisions</t>
  </si>
  <si>
    <t>Estimated homes restricted</t>
  </si>
  <si>
    <t>East Haddam</t>
  </si>
  <si>
    <t>Hamden</t>
  </si>
  <si>
    <t>Manchester</t>
  </si>
  <si>
    <t>West Hartford</t>
  </si>
  <si>
    <t>Newington</t>
  </si>
  <si>
    <t>Total</t>
  </si>
  <si>
    <t>otl-covenants table-calculations by Jack Dougherty for OnTheLine.trincoll.edu</t>
  </si>
  <si>
    <t>after updates, republish linked Datawrapper table in OTL team</t>
  </si>
  <si>
    <t>AND download XLSX backup to https://github.com/ontheline/otl-covenants</t>
  </si>
  <si>
    <t>Racist Covenants Located To Date by Connecticut Town</t>
  </si>
  <si>
    <t>https://app.datawrapper.de/archive/team/Fj3ATkF7/63725#/b1O7K</t>
  </si>
  <si>
    <t>appears in two live locations</t>
  </si>
  <si>
    <t>OTL Restricting chapter</t>
  </si>
  <si>
    <t>and</t>
  </si>
  <si>
    <r>
      <rPr>
        <rFont val="Arial"/>
        <color rgb="FF1155CC"/>
        <u/>
      </rPr>
      <t>https://myCTdeed.com</t>
    </r>
    <r>
      <rPr>
        <rFont val="Arial"/>
      </rPr>
      <t>.</t>
    </r>
  </si>
  <si>
    <t xml:space="preserve">Estimated percent of homes with racial covenants among all homes or building built during period </t>
  </si>
  <si>
    <t>Estimated percent of all homes built in 1940s</t>
  </si>
  <si>
    <t>TODO: request number of homes built each year in 1940s from Hamden Property Assessor database</t>
  </si>
  <si>
    <t>3.5% of homes built 1910-1950 (Ware 2020)</t>
  </si>
  <si>
    <t>6% of buildings built during 1940s</t>
  </si>
  <si>
    <t>TBA</t>
  </si>
  <si>
    <t>Total subdivisions</t>
  </si>
  <si>
    <t>Est total homes (and notes)</t>
  </si>
  <si>
    <t>lake hayward club</t>
  </si>
  <si>
    <t>counted plots on deed map</t>
  </si>
  <si>
    <t>shore acres park</t>
  </si>
  <si>
    <t>moodus estates</t>
  </si>
  <si>
    <t>moodus lake shores</t>
  </si>
  <si>
    <t>carroll acres</t>
  </si>
  <si>
    <t>beaver</t>
  </si>
  <si>
    <t>circular</t>
  </si>
  <si>
    <t>colonial village</t>
  </si>
  <si>
    <t>gilbert</t>
  </si>
  <si>
    <t>gilridge</t>
  </si>
  <si>
    <t>counted plots on deed map, note 19 and 19A</t>
  </si>
  <si>
    <t>northside</t>
  </si>
  <si>
    <t>rosedale</t>
  </si>
  <si>
    <t>counted plots on deed map: 47 (except 8-9, 38)</t>
  </si>
  <si>
    <t>village farms</t>
  </si>
  <si>
    <t>washington manor</t>
  </si>
  <si>
    <t>willowdale</t>
  </si>
  <si>
    <t>counted on map, exclude 1-7, not in agreement</t>
  </si>
  <si>
    <t>wilmot</t>
  </si>
  <si>
    <t>Est total "buildings" built in 1940s</t>
  </si>
  <si>
    <t>Est percent of 1940 "homes" w covenants</t>
  </si>
  <si>
    <t>lakewood circle</t>
  </si>
  <si>
    <t>greenway park</t>
  </si>
  <si>
    <t>same</t>
  </si>
  <si>
    <t>bowers farm</t>
  </si>
  <si>
    <t>Total matches Ware2020</t>
  </si>
  <si>
    <t>center village</t>
  </si>
  <si>
    <t>mountain view</t>
  </si>
  <si>
    <t>Est total homes(?) built in 1940s</t>
  </si>
  <si>
    <t>Est percent of 1940 homes(?) w covenants</t>
  </si>
  <si>
    <t>WH</t>
  </si>
  <si>
    <t>Bel-Crest</t>
  </si>
  <si>
    <t>listed in deed</t>
  </si>
  <si>
    <t>WH-yearbuilt csv in otl-year-built repo</t>
  </si>
  <si>
    <t>parcels</t>
  </si>
  <si>
    <t>includes "buildings" (not just homes) but does not include those torn down and rebuilt in later years; assuming that all subdivisions designated in 1940 were built up by 1949, reasonable based on otl-year-built-map</t>
  </si>
  <si>
    <t>Dryad's Grove</t>
  </si>
  <si>
    <t>High Ledge Homes</t>
  </si>
  <si>
    <t>Hillside Homes</t>
  </si>
  <si>
    <t>unnamed Asylum Ave Dev</t>
  </si>
  <si>
    <t>based on Google 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</si>
</sst>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Calibri"/>
    </font>
    <font>
      <b/>
      <color theme="1"/>
      <name val="Calibri"/>
      <scheme val="minor"/>
    </font>
    <font>
      <u/>
      <color rgb="FF0000FF"/>
    </font>
    <font>
      <u/>
      <color rgb="FF0000FF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9" xfId="0" applyFont="1" applyNumberFormat="1"/>
    <xf borderId="0" fillId="0" fontId="7" numFmtId="0" xfId="0" applyFont="1"/>
    <xf borderId="0" fillId="0" fontId="7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datawrapper.de/archive/team/Fj3ATkF7/63725" TargetMode="External"/><Relationship Id="rId2" Type="http://schemas.openxmlformats.org/officeDocument/2006/relationships/hyperlink" Target="https://myctdeed.com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67"/>
    <col customWidth="1" min="2" max="2" width="10.78"/>
    <col customWidth="1" min="3" max="3" width="21.11"/>
    <col customWidth="1" min="4" max="25" width="10.5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>
        <f>easthaddam!B1</f>
        <v>5</v>
      </c>
      <c r="C2" s="1">
        <f>easthaddam!D1</f>
        <v>2109</v>
      </c>
    </row>
    <row r="3" ht="15.75" customHeight="1">
      <c r="A3" s="1" t="s">
        <v>4</v>
      </c>
      <c r="B3" s="1">
        <f>hamden!B1</f>
        <v>11</v>
      </c>
      <c r="C3" s="1">
        <f>hamden!D1</f>
        <v>509</v>
      </c>
    </row>
    <row r="4" ht="15.75" customHeight="1">
      <c r="A4" s="1" t="s">
        <v>5</v>
      </c>
      <c r="B4" s="1">
        <f>manchester!B1</f>
        <v>3</v>
      </c>
      <c r="C4" s="1">
        <f>manchester!D1</f>
        <v>240</v>
      </c>
    </row>
    <row r="5" ht="15.75" customHeight="1">
      <c r="A5" s="1" t="s">
        <v>6</v>
      </c>
      <c r="B5" s="1">
        <f>westhartford!B1</f>
        <v>5</v>
      </c>
      <c r="C5" s="1">
        <f>westhartford!D1</f>
        <v>190</v>
      </c>
    </row>
    <row r="6" ht="15.75" customHeight="1">
      <c r="A6" s="1" t="s">
        <v>7</v>
      </c>
      <c r="B6" s="1">
        <f>newington!B1</f>
        <v>2</v>
      </c>
      <c r="C6" s="1">
        <f>newington!D1</f>
        <v>73</v>
      </c>
    </row>
    <row r="7" ht="15.75" customHeight="1">
      <c r="A7" s="2" t="s">
        <v>8</v>
      </c>
      <c r="B7" s="1">
        <f>SUM(B3:B6)</f>
        <v>21</v>
      </c>
      <c r="C7" s="1">
        <f>SUM(C2:C6)</f>
        <v>3121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 ht="15.75" customHeight="1">
      <c r="A1" s="2" t="s">
        <v>9</v>
      </c>
    </row>
    <row r="2" ht="15.75" customHeight="1">
      <c r="A2" s="3" t="s">
        <v>10</v>
      </c>
    </row>
    <row r="3" ht="15.75" customHeight="1">
      <c r="A3" s="4" t="s">
        <v>11</v>
      </c>
    </row>
    <row r="4" ht="15.75" customHeight="1"/>
    <row r="5" ht="15.75" customHeight="1">
      <c r="A5" s="2" t="s">
        <v>12</v>
      </c>
    </row>
    <row r="6" ht="15.75" customHeight="1">
      <c r="A6" s="5" t="s">
        <v>13</v>
      </c>
    </row>
    <row r="7">
      <c r="A7" s="2" t="s">
        <v>14</v>
      </c>
    </row>
    <row r="8">
      <c r="A8" s="2" t="s">
        <v>15</v>
      </c>
    </row>
    <row r="9">
      <c r="A9" s="2" t="s">
        <v>16</v>
      </c>
    </row>
    <row r="10">
      <c r="A10" s="6" t="s">
        <v>17</v>
      </c>
    </row>
    <row r="12">
      <c r="A12" s="2" t="s">
        <v>18</v>
      </c>
    </row>
    <row r="13">
      <c r="B13" s="1" t="s">
        <v>19</v>
      </c>
    </row>
    <row r="14">
      <c r="A14" s="1" t="s">
        <v>3</v>
      </c>
    </row>
    <row r="15">
      <c r="A15" s="1" t="s">
        <v>4</v>
      </c>
      <c r="B15" s="1" t="s">
        <v>20</v>
      </c>
    </row>
    <row r="16">
      <c r="A16" s="1" t="s">
        <v>5</v>
      </c>
      <c r="B16" s="1" t="s">
        <v>21</v>
      </c>
    </row>
    <row r="17">
      <c r="A17" s="1" t="s">
        <v>6</v>
      </c>
      <c r="B17" s="1" t="s">
        <v>22</v>
      </c>
    </row>
    <row r="18">
      <c r="A18" s="1" t="s">
        <v>7</v>
      </c>
      <c r="B18" s="1" t="s">
        <v>23</v>
      </c>
    </row>
  </sheetData>
  <hyperlinks>
    <hyperlink r:id="rId1" location="/b1O7K" ref="A6"/>
    <hyperlink r:id="rId2" ref="A10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78"/>
    <col customWidth="1" min="2" max="2" width="20.33"/>
    <col customWidth="1" min="3" max="26" width="10.56"/>
  </cols>
  <sheetData>
    <row r="1" ht="15.75" customHeight="1">
      <c r="A1" s="1" t="s">
        <v>24</v>
      </c>
      <c r="B1" s="1">
        <f>COUNTA(B2:B100)</f>
        <v>5</v>
      </c>
      <c r="C1" s="1" t="s">
        <v>25</v>
      </c>
      <c r="D1" s="1">
        <f>SUM(D2:D100)</f>
        <v>2109</v>
      </c>
    </row>
    <row r="2" ht="15.75" customHeight="1">
      <c r="A2" s="1" t="s">
        <v>3</v>
      </c>
      <c r="B2" s="1" t="s">
        <v>26</v>
      </c>
      <c r="C2" s="1" t="s">
        <v>27</v>
      </c>
      <c r="D2" s="1">
        <v>750.0</v>
      </c>
    </row>
    <row r="3" ht="15.75" customHeight="1">
      <c r="A3" s="1" t="s">
        <v>3</v>
      </c>
      <c r="B3" s="1" t="s">
        <v>28</v>
      </c>
      <c r="C3" s="1" t="s">
        <v>27</v>
      </c>
      <c r="D3" s="1">
        <v>279.0</v>
      </c>
    </row>
    <row r="4" ht="15.75" customHeight="1">
      <c r="A4" s="1" t="s">
        <v>3</v>
      </c>
      <c r="B4" s="1" t="s">
        <v>29</v>
      </c>
      <c r="C4" s="1" t="s">
        <v>27</v>
      </c>
      <c r="D4" s="1">
        <v>624.0</v>
      </c>
    </row>
    <row r="5" ht="15.75" customHeight="1">
      <c r="A5" s="1" t="s">
        <v>3</v>
      </c>
      <c r="B5" s="1" t="s">
        <v>30</v>
      </c>
      <c r="C5" s="1" t="s">
        <v>27</v>
      </c>
      <c r="D5" s="1">
        <v>407.0</v>
      </c>
    </row>
    <row r="6" ht="15.75" customHeight="1">
      <c r="A6" s="1" t="s">
        <v>3</v>
      </c>
      <c r="B6" s="1" t="s">
        <v>31</v>
      </c>
      <c r="C6" s="1" t="s">
        <v>27</v>
      </c>
      <c r="D6" s="1">
        <v>49.0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7.44"/>
    <col customWidth="1" min="3" max="3" width="40.78"/>
    <col customWidth="1" min="4" max="26" width="10.56"/>
  </cols>
  <sheetData>
    <row r="1" ht="15.75" customHeight="1">
      <c r="A1" s="1" t="s">
        <v>24</v>
      </c>
      <c r="B1" s="1">
        <f>COUNTA(B2:B100)</f>
        <v>11</v>
      </c>
      <c r="C1" s="1" t="s">
        <v>25</v>
      </c>
      <c r="D1" s="1">
        <f>SUM(D2:D100)</f>
        <v>509</v>
      </c>
    </row>
    <row r="2" ht="15.75" customHeight="1">
      <c r="A2" s="1" t="s">
        <v>4</v>
      </c>
      <c r="B2" s="1" t="s">
        <v>32</v>
      </c>
      <c r="C2" s="1" t="s">
        <v>27</v>
      </c>
      <c r="D2" s="1">
        <v>11.0</v>
      </c>
    </row>
    <row r="3" ht="15.75" customHeight="1">
      <c r="A3" s="1" t="s">
        <v>4</v>
      </c>
      <c r="B3" s="1" t="s">
        <v>33</v>
      </c>
      <c r="C3" s="1" t="s">
        <v>27</v>
      </c>
      <c r="D3" s="1">
        <v>28.0</v>
      </c>
    </row>
    <row r="4" ht="15.75" customHeight="1">
      <c r="A4" s="1" t="s">
        <v>4</v>
      </c>
      <c r="B4" s="1" t="s">
        <v>34</v>
      </c>
      <c r="C4" s="1" t="s">
        <v>27</v>
      </c>
      <c r="D4" s="1">
        <v>20.0</v>
      </c>
    </row>
    <row r="5" ht="15.75" customHeight="1">
      <c r="A5" s="1" t="s">
        <v>4</v>
      </c>
      <c r="B5" s="1" t="s">
        <v>35</v>
      </c>
      <c r="C5" s="1" t="s">
        <v>27</v>
      </c>
      <c r="D5" s="1">
        <v>49.0</v>
      </c>
    </row>
    <row r="6" ht="15.75" customHeight="1">
      <c r="A6" s="1" t="s">
        <v>4</v>
      </c>
      <c r="B6" s="1" t="s">
        <v>36</v>
      </c>
      <c r="C6" s="1" t="s">
        <v>37</v>
      </c>
      <c r="D6" s="1">
        <v>69.0</v>
      </c>
    </row>
    <row r="7" ht="15.75" customHeight="1">
      <c r="A7" s="1" t="s">
        <v>4</v>
      </c>
      <c r="B7" s="1" t="s">
        <v>38</v>
      </c>
      <c r="C7" s="1" t="s">
        <v>27</v>
      </c>
      <c r="D7" s="1">
        <v>53.0</v>
      </c>
    </row>
    <row r="8" ht="15.75" customHeight="1">
      <c r="A8" s="1" t="s">
        <v>4</v>
      </c>
      <c r="B8" s="1" t="s">
        <v>39</v>
      </c>
      <c r="C8" s="1" t="s">
        <v>40</v>
      </c>
      <c r="D8" s="1">
        <v>44.0</v>
      </c>
    </row>
    <row r="9" ht="15.75" customHeight="1">
      <c r="A9" s="1" t="s">
        <v>4</v>
      </c>
      <c r="B9" s="1" t="s">
        <v>41</v>
      </c>
      <c r="C9" s="1" t="s">
        <v>27</v>
      </c>
      <c r="D9" s="1">
        <v>89.0</v>
      </c>
    </row>
    <row r="10" ht="15.75" customHeight="1">
      <c r="A10" s="1" t="s">
        <v>4</v>
      </c>
      <c r="B10" s="1" t="s">
        <v>42</v>
      </c>
      <c r="C10" s="1" t="s">
        <v>27</v>
      </c>
      <c r="D10" s="1">
        <v>25.0</v>
      </c>
    </row>
    <row r="11" ht="15.75" customHeight="1">
      <c r="A11" s="1" t="s">
        <v>4</v>
      </c>
      <c r="B11" s="1" t="s">
        <v>43</v>
      </c>
      <c r="C11" s="1" t="s">
        <v>44</v>
      </c>
      <c r="D11" s="1">
        <v>47.0</v>
      </c>
    </row>
    <row r="12" ht="15.75" customHeight="1">
      <c r="A12" s="1" t="s">
        <v>4</v>
      </c>
      <c r="B12" s="1" t="s">
        <v>45</v>
      </c>
      <c r="C12" s="1" t="s">
        <v>27</v>
      </c>
      <c r="D12" s="1">
        <v>74.0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31.33"/>
    <col customWidth="1" min="4" max="4" width="10.56"/>
    <col customWidth="1" min="5" max="5" width="40.78"/>
    <col customWidth="1" min="6" max="26" width="10.56"/>
  </cols>
  <sheetData>
    <row r="1" ht="15.75" customHeight="1">
      <c r="A1" s="1" t="s">
        <v>24</v>
      </c>
      <c r="B1" s="1">
        <f>COUNTA(B2:B100)</f>
        <v>3</v>
      </c>
      <c r="C1" s="1" t="s">
        <v>25</v>
      </c>
      <c r="D1" s="1">
        <f>SUM(D2:D6)</f>
        <v>240</v>
      </c>
      <c r="E1" s="1" t="s">
        <v>46</v>
      </c>
      <c r="F1" s="1">
        <f>SUM(F3:F12)</f>
        <v>0</v>
      </c>
      <c r="G1" s="1" t="s">
        <v>47</v>
      </c>
    </row>
    <row r="2" ht="15.75" customHeight="1">
      <c r="A2" s="1" t="s">
        <v>5</v>
      </c>
      <c r="B2" s="1" t="s">
        <v>48</v>
      </c>
      <c r="C2" s="1" t="s">
        <v>27</v>
      </c>
      <c r="D2" s="1">
        <v>18.0</v>
      </c>
    </row>
    <row r="3" ht="15.75" customHeight="1">
      <c r="B3" s="1" t="s">
        <v>49</v>
      </c>
      <c r="C3" s="1" t="s">
        <v>50</v>
      </c>
      <c r="D3" s="1">
        <v>118.0</v>
      </c>
    </row>
    <row r="4" ht="15.75" customHeight="1">
      <c r="B4" s="1" t="s">
        <v>51</v>
      </c>
      <c r="C4" s="1" t="s">
        <v>50</v>
      </c>
      <c r="D4" s="1">
        <v>104.0</v>
      </c>
    </row>
    <row r="5" ht="15.75" customHeight="1"/>
    <row r="6" ht="15.75" customHeight="1">
      <c r="C6" s="1" t="s">
        <v>52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33"/>
    <col customWidth="1" min="2" max="2" width="21.33"/>
    <col customWidth="1" min="3" max="3" width="43.0"/>
    <col customWidth="1" min="4" max="26" width="10.56"/>
  </cols>
  <sheetData>
    <row r="1" ht="15.75" customHeight="1">
      <c r="A1" s="1" t="s">
        <v>24</v>
      </c>
      <c r="B1" s="1">
        <f>COUNTA(B2:B100)</f>
        <v>2</v>
      </c>
      <c r="C1" s="1" t="s">
        <v>25</v>
      </c>
      <c r="D1" s="1">
        <f>SUM(D2:D6)</f>
        <v>73</v>
      </c>
    </row>
    <row r="2" ht="15.75" customHeight="1">
      <c r="A2" s="1" t="s">
        <v>7</v>
      </c>
      <c r="B2" s="1" t="s">
        <v>53</v>
      </c>
      <c r="C2" s="1" t="s">
        <v>27</v>
      </c>
      <c r="D2" s="1">
        <v>47.0</v>
      </c>
    </row>
    <row r="3" ht="15.75" customHeight="1">
      <c r="B3" s="1" t="s">
        <v>54</v>
      </c>
      <c r="C3" s="1" t="s">
        <v>50</v>
      </c>
      <c r="D3" s="1">
        <v>26.0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" width="10.56"/>
    <col customWidth="1" min="3" max="3" width="30.11"/>
    <col customWidth="1" min="4" max="4" width="10.56"/>
    <col customWidth="1" min="5" max="5" width="37.78"/>
    <col customWidth="1" min="6" max="6" width="10.56"/>
    <col customWidth="1" min="7" max="7" width="36.0"/>
    <col customWidth="1" min="8" max="26" width="10.56"/>
  </cols>
  <sheetData>
    <row r="1" ht="15.75" customHeight="1">
      <c r="A1" s="1" t="s">
        <v>24</v>
      </c>
      <c r="B1" s="1">
        <f>COUNTA(B2:B100)</f>
        <v>5</v>
      </c>
      <c r="C1" s="1" t="s">
        <v>25</v>
      </c>
      <c r="D1" s="1">
        <f>SUM(D2:D6)</f>
        <v>190</v>
      </c>
      <c r="E1" s="1" t="s">
        <v>55</v>
      </c>
      <c r="F1" s="1">
        <f>SUM(F3:F12)</f>
        <v>3020</v>
      </c>
      <c r="G1" s="1" t="s">
        <v>56</v>
      </c>
      <c r="H1" s="7">
        <f>D1/F1</f>
        <v>0.06291390728</v>
      </c>
    </row>
    <row r="2" ht="15.75" customHeight="1">
      <c r="A2" s="8" t="s">
        <v>57</v>
      </c>
      <c r="B2" s="8" t="s">
        <v>58</v>
      </c>
      <c r="C2" s="8" t="s">
        <v>59</v>
      </c>
      <c r="D2" s="8">
        <v>12.0</v>
      </c>
      <c r="E2" s="8" t="s">
        <v>60</v>
      </c>
      <c r="F2" s="8" t="s">
        <v>61</v>
      </c>
      <c r="G2" s="8" t="s">
        <v>62</v>
      </c>
    </row>
    <row r="3" ht="15.75" customHeight="1">
      <c r="A3" s="8" t="s">
        <v>57</v>
      </c>
      <c r="B3" s="8" t="s">
        <v>63</v>
      </c>
      <c r="C3" s="8" t="s">
        <v>59</v>
      </c>
      <c r="D3" s="8">
        <v>19.0</v>
      </c>
      <c r="E3" s="8">
        <v>1940.0</v>
      </c>
      <c r="F3" s="8">
        <v>512.0</v>
      </c>
      <c r="G3" s="8"/>
    </row>
    <row r="4" ht="15.75" customHeight="1">
      <c r="A4" s="8" t="s">
        <v>57</v>
      </c>
      <c r="B4" s="8" t="s">
        <v>64</v>
      </c>
      <c r="C4" s="8" t="s">
        <v>59</v>
      </c>
      <c r="D4" s="8">
        <v>84.0</v>
      </c>
      <c r="E4" s="8">
        <v>1941.0</v>
      </c>
      <c r="F4" s="8">
        <v>571.0</v>
      </c>
      <c r="G4" s="8"/>
    </row>
    <row r="5" ht="15.75" customHeight="1">
      <c r="A5" s="8" t="s">
        <v>57</v>
      </c>
      <c r="B5" s="8" t="s">
        <v>65</v>
      </c>
      <c r="C5" s="8" t="s">
        <v>59</v>
      </c>
      <c r="D5" s="8">
        <v>41.0</v>
      </c>
      <c r="E5" s="8">
        <v>1942.0</v>
      </c>
      <c r="F5" s="8">
        <v>421.0</v>
      </c>
      <c r="G5" s="8"/>
    </row>
    <row r="6" ht="15.75" customHeight="1">
      <c r="A6" s="8" t="s">
        <v>57</v>
      </c>
      <c r="B6" s="8" t="s">
        <v>66</v>
      </c>
      <c r="C6" s="8" t="s">
        <v>67</v>
      </c>
      <c r="D6" s="8">
        <v>34.0</v>
      </c>
      <c r="E6" s="8">
        <v>1943.0</v>
      </c>
      <c r="F6" s="8">
        <v>271.0</v>
      </c>
      <c r="G6" s="8"/>
    </row>
    <row r="7" ht="15.75" customHeight="1">
      <c r="A7" s="8"/>
      <c r="B7" s="8"/>
      <c r="C7" s="8"/>
      <c r="D7" s="8"/>
      <c r="E7" s="8">
        <v>1944.0</v>
      </c>
      <c r="F7" s="8">
        <v>16.0</v>
      </c>
      <c r="G7" s="8"/>
    </row>
    <row r="8" ht="15.75" customHeight="1">
      <c r="A8" s="8"/>
      <c r="B8" s="8"/>
      <c r="C8" s="8"/>
      <c r="D8" s="8"/>
      <c r="E8" s="8">
        <v>1945.0</v>
      </c>
      <c r="F8" s="8">
        <v>24.0</v>
      </c>
      <c r="G8" s="8"/>
    </row>
    <row r="9" ht="15.75" customHeight="1">
      <c r="A9" s="8"/>
      <c r="B9" s="8"/>
      <c r="C9" s="8"/>
      <c r="D9" s="8"/>
      <c r="E9" s="8">
        <v>1946.0</v>
      </c>
      <c r="F9" s="8">
        <v>81.0</v>
      </c>
      <c r="G9" s="8"/>
    </row>
    <row r="10" ht="15.75" customHeight="1">
      <c r="E10" s="8">
        <v>1947.0</v>
      </c>
      <c r="F10" s="8">
        <v>272.0</v>
      </c>
      <c r="G10" s="8"/>
    </row>
    <row r="11" ht="15.75" customHeight="1">
      <c r="E11" s="8">
        <v>1948.0</v>
      </c>
      <c r="F11" s="8">
        <v>376.0</v>
      </c>
      <c r="G11" s="8"/>
    </row>
    <row r="12" ht="15.75" customHeight="1">
      <c r="E12" s="8">
        <v>1949.0</v>
      </c>
      <c r="F12" s="8">
        <v>476.0</v>
      </c>
      <c r="G12" s="8"/>
    </row>
    <row r="13" ht="15.75" customHeight="1">
      <c r="E13" s="8"/>
      <c r="F13" s="8"/>
      <c r="G13" s="8"/>
    </row>
    <row r="14" ht="15.75" customHeight="1">
      <c r="E14" s="8"/>
      <c r="F14" s="8"/>
      <c r="G14" s="8"/>
    </row>
    <row r="15" ht="15.75" customHeight="1">
      <c r="E15" s="8"/>
      <c r="F15" s="8"/>
      <c r="G15" s="8"/>
    </row>
    <row r="16" ht="15.75" customHeight="1">
      <c r="E16" s="8"/>
      <c r="F16" s="9"/>
      <c r="G16" s="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