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onderbeke/Desktop/3MCT-WAD/research-project/research-project-3mct/"/>
    </mc:Choice>
  </mc:AlternateContent>
  <xr:revisionPtr revIDLastSave="0" documentId="13_ncr:1_{D6CF5576-2B6C-7E4A-8359-A4167D573A92}" xr6:coauthVersionLast="47" xr6:coauthVersionMax="47" xr10:uidLastSave="{00000000-0000-0000-0000-000000000000}"/>
  <bookViews>
    <workbookView xWindow="34560" yWindow="500" windowWidth="38400" windowHeight="21100" activeTab="2" xr2:uid="{00000000-000D-0000-FFFF-FFFF00000000}"/>
  </bookViews>
  <sheets>
    <sheet name="Meetingen" sheetId="4" r:id="rId1"/>
    <sheet name="Meetingen frontend &amp; backend" sheetId="5" r:id="rId2"/>
    <sheet name="Dev experience" sheetId="6" r:id="rId3"/>
    <sheet name="n sneller data grote" sheetId="2" r:id="rId4"/>
    <sheet name="n sneller nest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5" l="1"/>
  <c r="N9" i="5"/>
  <c r="N8" i="5"/>
  <c r="N7" i="5"/>
  <c r="N6" i="5"/>
  <c r="N5" i="5"/>
  <c r="G38" i="5"/>
  <c r="G34" i="5"/>
  <c r="G31" i="5"/>
  <c r="G24" i="5"/>
  <c r="G20" i="5"/>
  <c r="G13" i="5"/>
  <c r="F38" i="5"/>
  <c r="M10" i="5" s="1"/>
  <c r="L10" i="5"/>
  <c r="M9" i="5"/>
  <c r="L9" i="5"/>
  <c r="M8" i="5"/>
  <c r="L8" i="5"/>
  <c r="M7" i="5"/>
  <c r="L7" i="5"/>
  <c r="M6" i="5"/>
  <c r="L6" i="5"/>
  <c r="M5" i="5"/>
  <c r="L5" i="5"/>
  <c r="F31" i="5"/>
  <c r="F20" i="5"/>
  <c r="F13" i="5"/>
  <c r="F24" i="5"/>
  <c r="F34" i="5"/>
  <c r="D28" i="5"/>
  <c r="E28" i="5"/>
  <c r="C28" i="5"/>
  <c r="E30" i="5"/>
  <c r="D30" i="5"/>
  <c r="C30" i="5"/>
  <c r="B30" i="5"/>
  <c r="E12" i="5"/>
  <c r="E10" i="4"/>
  <c r="C19" i="5"/>
  <c r="D19" i="5"/>
  <c r="E19" i="5"/>
  <c r="B19" i="5"/>
  <c r="C12" i="5"/>
  <c r="D12" i="5"/>
  <c r="B12" i="5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<sst xmlns="http://schemas.openxmlformats.org/spreadsheetml/2006/main" count="107" uniqueCount="51">
  <si>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</si>
  <si>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</si>
  <si>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</si>
  <si>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</si>
  <si>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</si>
  <si>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</si>
  <si>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</si>
  <si>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</si>
  <si>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</si>
  <si>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</si>
  <si>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</si>
  <si>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</si>
  <si>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</si>
  <si>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</si>
  <si>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</si>
  <si>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</si>
  <si>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</si>
  <si>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</si>
  <si>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</si>
  <si>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user 1</t>
  </si>
  <si>
    <t>posts</t>
  </si>
  <si>
    <t>users</t>
  </si>
  <si>
    <t>post 12</t>
  </si>
  <si>
    <t>mount tot inladen data</t>
  </si>
  <si>
    <t>Apollo client cache</t>
  </si>
  <si>
    <t>total ms</t>
  </si>
  <si>
    <t>53.39 kB</t>
  </si>
  <si>
    <t>5.17 kB</t>
  </si>
  <si>
    <t>7.3 kB</t>
  </si>
  <si>
    <t>2.69 kB</t>
  </si>
  <si>
    <t>graphCDN</t>
  </si>
  <si>
    <t>Strategies</t>
  </si>
  <si>
    <t>avg ms</t>
  </si>
  <si>
    <t>Apollo Persisted Queries</t>
  </si>
  <si>
    <t>Apollo Persisted Queries with HTTP Caching</t>
  </si>
  <si>
    <t>Total ms mount component till data loaded (lower=better)</t>
  </si>
  <si>
    <t>AVG ms mount component till data loaded (lower=better)</t>
  </si>
  <si>
    <t>Dev experience</t>
  </si>
  <si>
    <t>Cons</t>
  </si>
  <si>
    <t>Pros</t>
  </si>
  <si>
    <t>Costs</t>
  </si>
  <si>
    <t>Easy to setup (1-10)</t>
  </si>
  <si>
    <t>Caching per field, Fast to setup, Highly customizable, micro services, dockerizeable</t>
  </si>
  <si>
    <t>Knowledge about Redis required, Only resolver result caching (not full response), Stale data own responsibility</t>
  </si>
  <si>
    <t>free</t>
  </si>
  <si>
    <t>free under 5M requests per month https://graphcdn.io/pricing</t>
  </si>
  <si>
    <t>Fast, Auto invalidation (update), 4 cache options, Super easy with React, Great Dev Tools in Chrome, out of the box error &amp; loading states</t>
  </si>
  <si>
    <t xml:space="preserve">Easy to setup with client &amp; server lib, cachable in browser &amp; cdn </t>
  </si>
  <si>
    <t>Invalidation? , How to implement with mutations?, Extra traffic when not know by server</t>
  </si>
  <si>
    <t>Super easy to get up and running, distributed, automatic analytics, highly configurable</t>
  </si>
  <si>
    <t>Sometimes buggy site?,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</si>
</sst>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0" fontId="0" fillId="9" borderId="0" xfId="0" applyFill="1"/>
    <xf numFmtId="0" fontId="2" fillId="11" borderId="0" xfId="0" applyFont="1" applyFill="1"/>
    <xf numFmtId="164" fontId="2" fillId="11" borderId="0" xfId="1" applyNumberFormat="1" applyFont="1" applyFill="1"/>
    <xf numFmtId="0" fontId="2" fillId="10" borderId="0" xfId="0" applyFont="1" applyFill="1"/>
    <xf numFmtId="164" fontId="2" fillId="10" borderId="0" xfId="1" applyNumberFormat="1" applyFont="1" applyFill="1"/>
    <xf numFmtId="0" fontId="2" fillId="0" borderId="0" xfId="0" applyFont="1"/>
    <xf numFmtId="0" fontId="2" fillId="12" borderId="0" xfId="0" applyFont="1" applyFill="1"/>
    <xf numFmtId="164" fontId="2" fillId="12" borderId="0" xfId="1" applyNumberFormat="1" applyFont="1" applyFill="1"/>
    <xf numFmtId="0" fontId="2" fillId="13" borderId="0" xfId="0" applyFont="1" applyFill="1"/>
    <xf numFmtId="164" fontId="2" fillId="13" borderId="0" xfId="1" applyNumberFormat="1" applyFont="1" applyFill="1"/>
    <xf numFmtId="0" fontId="2" fillId="14" borderId="0" xfId="0" applyFont="1" applyFill="1"/>
    <xf numFmtId="164" fontId="2" fillId="14" borderId="0" xfId="1" applyNumberFormat="1" applyFont="1" applyFill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'Meetingen frontend &amp; backend'!$M$4</c:f>
              <c:strCache>
                <c:ptCount val="1"/>
                <c:pt idx="0">
                  <c:v>Total ms mount component till data loaded (lower=better)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'Meetingen frontend &amp; backend'!$L$5:$L$10</c:f>
              <c:strCache>
                <c:ptCount val="6"/>
                <c:pt idx="0">
                  <c:v>No Cache</c:v>
                </c:pt>
                <c:pt idx="1">
                  <c:v>Redis Cache</c:v>
                </c:pt>
                <c:pt idx="2">
                  <c:v>Apollo client cache</c:v>
                </c:pt>
                <c:pt idx="3">
                  <c:v>Apollo Persisted Queries</c:v>
                </c:pt>
                <c:pt idx="4">
                  <c:v>Apollo Persisted Queries with HTTP Caching</c:v>
                </c:pt>
                <c:pt idx="5">
                  <c:v>graphCDN</c:v>
                </c:pt>
              </c:strCache>
            </c:strRef>
          </c:cat>
          <c:val>
            <c:numRef>
              <c:f>'Meetingen frontend &amp; backend'!$M$5:$M$10</c:f>
              <c:numCache>
                <c:formatCode>General</c:formatCode>
                <c:ptCount val="6"/>
                <c:pt idx="0">
                  <c:v>502</c:v>
                </c:pt>
                <c:pt idx="1">
                  <c:v>259</c:v>
                </c:pt>
                <c:pt idx="2">
                  <c:v>155</c:v>
                </c:pt>
                <c:pt idx="3">
                  <c:v>451</c:v>
                </c:pt>
                <c:pt idx="4">
                  <c:v>98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254D-BABC-0A1679C6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748928"/>
        <c:axId val="1691750576"/>
      </c:barChart>
      <c:catAx>
        <c:axId val="1691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1750576"/>
        <c:crosses val="autoZero"/>
        <c:auto val="1"/>
        <c:lblAlgn val="ctr"/>
        <c:lblOffset val="100"/>
        <c:noMultiLvlLbl val="0"/>
      </c:catAx>
      <c:valAx>
        <c:axId val="16917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17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'Meetingen frontend &amp; backend'!$N$4</c:f>
              <c:strCache>
                <c:ptCount val="1"/>
                <c:pt idx="0">
                  <c:v>AVG ms mount component till data loaded (lower=better)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'Meetingen frontend &amp; backend'!$L$5:$L$10</c:f>
              <c:strCache>
                <c:ptCount val="6"/>
                <c:pt idx="0">
                  <c:v>No Cache</c:v>
                </c:pt>
                <c:pt idx="1">
                  <c:v>Redis Cache</c:v>
                </c:pt>
                <c:pt idx="2">
                  <c:v>Apollo client cache</c:v>
                </c:pt>
                <c:pt idx="3">
                  <c:v>Apollo Persisted Queries</c:v>
                </c:pt>
                <c:pt idx="4">
                  <c:v>Apollo Persisted Queries with HTTP Caching</c:v>
                </c:pt>
                <c:pt idx="5">
                  <c:v>graphCDN</c:v>
                </c:pt>
              </c:strCache>
            </c:strRef>
          </c:cat>
          <c:val>
            <c:numRef>
              <c:f>'Meetingen frontend &amp; backend'!$N$5:$N$10</c:f>
              <c:numCache>
                <c:formatCode>General</c:formatCode>
                <c:ptCount val="6"/>
                <c:pt idx="0">
                  <c:v>125.5</c:v>
                </c:pt>
                <c:pt idx="1">
                  <c:v>64.75</c:v>
                </c:pt>
                <c:pt idx="2">
                  <c:v>38.75</c:v>
                </c:pt>
                <c:pt idx="3">
                  <c:v>112.75</c:v>
                </c:pt>
                <c:pt idx="4">
                  <c:v>24.5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EC40-9898-59A7B5F0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06272"/>
        <c:axId val="1888507952"/>
      </c:barChart>
      <c:catAx>
        <c:axId val="18885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507952"/>
        <c:crosses val="autoZero"/>
        <c:auto val="1"/>
        <c:lblAlgn val="ctr"/>
        <c:lblOffset val="100"/>
        <c:noMultiLvlLbl val="0"/>
      </c:catAx>
      <c:valAx>
        <c:axId val="1888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5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218017</xdr:colOff>
      <xdr:row>2</xdr:row>
      <xdr:rowOff>137583</xdr:rowOff>
    </xdr:from>
    <xdr:to>
      <xdr:col>27</xdr:col>
      <xdr:colOff>645583</xdr:colOff>
      <xdr:row>17</xdr:row>
      <xdr:rowOff>23283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C81F6-1AEF-2645-A75A-577472BD7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222250</xdr:colOff>
      <xdr:row>17</xdr:row>
      <xdr:rowOff>88901</xdr:rowOff>
    </xdr:from>
    <xdr:to>
      <xdr:col>27</xdr:col>
      <xdr:colOff>666750</xdr:colOff>
      <xdr:row>31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66CB4-A861-154B-9324-27BA65C2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8" t="s">
        <v>4</v>
      </c>
      <c r="C4" s="28"/>
      <c r="D4" s="28"/>
      <c r="E4" s="28"/>
      <c r="F4" s="28" t="s">
        <v>8</v>
      </c>
      <c r="G4" s="28"/>
      <c r="H4" s="28"/>
      <c r="I4" s="28"/>
      <c r="J4" s="28" t="s">
        <v>10</v>
      </c>
      <c r="K4" s="28"/>
      <c r="L4" s="28"/>
      <c r="M4" s="28"/>
      <c r="N4" s="11"/>
      <c r="O4" s="11" t="s">
        <v>11</v>
      </c>
      <c r="P4" s="11"/>
      <c r="Q4" s="11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N38"/>
  <sheetViews>
    <sheetView zoomScale="120" zoomScaleNormal="120" workbookViewId="0">
      <selection activeCell="A36" sqref="A36"/>
    </sheetView>
  </sheetViews>
  <sheetFormatPr baseColWidth="10" defaultColWidth="8.83203125" defaultRowHeight="15" x14ac:dyDescent="0.2"/>
  <cols>
    <col min="1" max="1" width="46.33203125" bestFit="1" customWidth="1"/>
    <col min="2" max="5" width="9.5" bestFit="1" customWidth="1"/>
    <col min="12" max="12" width="17.6640625" customWidth="1"/>
    <col min="13" max="13" width="22" bestFit="1" customWidth="1"/>
  </cols>
  <sheetData>
    <row r="1" spans="1:14" ht="21" x14ac:dyDescent="0.25">
      <c r="A1" s="1" t="s">
        <v>0</v>
      </c>
    </row>
    <row r="2" spans="1:14" x14ac:dyDescent="0.2">
      <c r="B2" t="s">
        <v>21</v>
      </c>
      <c r="C2" t="s">
        <v>20</v>
      </c>
      <c r="D2" t="s">
        <v>22</v>
      </c>
      <c r="E2" t="s">
        <v>19</v>
      </c>
      <c r="F2" t="s">
        <v>25</v>
      </c>
      <c r="G2" t="s">
        <v>32</v>
      </c>
    </row>
    <row r="3" spans="1:14" x14ac:dyDescent="0.2">
      <c r="A3" s="2" t="s">
        <v>1</v>
      </c>
      <c r="B3" s="3"/>
      <c r="C3" s="3"/>
      <c r="D3" s="3"/>
      <c r="E3" s="3"/>
    </row>
    <row r="4" spans="1:14" x14ac:dyDescent="0.2">
      <c r="A4" s="5" t="s">
        <v>17</v>
      </c>
      <c r="B4" s="15" t="s">
        <v>27</v>
      </c>
      <c r="C4" s="15" t="s">
        <v>26</v>
      </c>
      <c r="D4" s="15" t="s">
        <v>29</v>
      </c>
      <c r="E4" s="15" t="s">
        <v>28</v>
      </c>
      <c r="L4" t="s">
        <v>31</v>
      </c>
      <c r="M4" t="s">
        <v>35</v>
      </c>
      <c r="N4" t="s">
        <v>36</v>
      </c>
    </row>
    <row r="5" spans="1:14" x14ac:dyDescent="0.2">
      <c r="A5" s="4" t="s">
        <v>5</v>
      </c>
      <c r="B5" s="4">
        <v>50</v>
      </c>
      <c r="C5" s="4">
        <v>50</v>
      </c>
      <c r="D5" s="4">
        <v>1</v>
      </c>
      <c r="E5" s="4">
        <v>1</v>
      </c>
      <c r="L5" s="7" t="str">
        <f>A9</f>
        <v>No Cache</v>
      </c>
      <c r="M5">
        <f>F13</f>
        <v>502</v>
      </c>
      <c r="N5">
        <f>G13</f>
        <v>125.5</v>
      </c>
    </row>
    <row r="6" spans="1:14" x14ac:dyDescent="0.2">
      <c r="A6" s="4" t="s">
        <v>6</v>
      </c>
      <c r="B6" s="4">
        <v>1</v>
      </c>
      <c r="C6" s="4">
        <v>2</v>
      </c>
      <c r="D6" s="4">
        <v>3</v>
      </c>
      <c r="E6" s="4">
        <v>4</v>
      </c>
      <c r="L6" s="24" t="str">
        <f>A16</f>
        <v>Redis Cache</v>
      </c>
      <c r="M6">
        <f>F20</f>
        <v>259</v>
      </c>
      <c r="N6">
        <f>G20</f>
        <v>64.75</v>
      </c>
    </row>
    <row r="7" spans="1:14" x14ac:dyDescent="0.2">
      <c r="L7" s="22" t="str">
        <f>A23</f>
        <v>Apollo client cache</v>
      </c>
      <c r="M7">
        <f>F24</f>
        <v>155</v>
      </c>
      <c r="N7">
        <f>G24</f>
        <v>38.75</v>
      </c>
    </row>
    <row r="8" spans="1:14" x14ac:dyDescent="0.2">
      <c r="L8" s="19" t="str">
        <f>A27</f>
        <v>Apollo Persisted Queries</v>
      </c>
      <c r="M8">
        <f>F31</f>
        <v>451</v>
      </c>
      <c r="N8">
        <f>G31</f>
        <v>112.75</v>
      </c>
    </row>
    <row r="9" spans="1:14" x14ac:dyDescent="0.2">
      <c r="A9" s="7" t="s">
        <v>3</v>
      </c>
      <c r="B9" s="7"/>
      <c r="C9" s="7"/>
      <c r="D9" s="7"/>
      <c r="E9" s="7"/>
      <c r="L9" s="17" t="str">
        <f>A33</f>
        <v>Apollo Persisted Queries with HTTP Caching</v>
      </c>
      <c r="M9">
        <f>F34</f>
        <v>98</v>
      </c>
      <c r="N9">
        <f>G34</f>
        <v>24.5</v>
      </c>
    </row>
    <row r="10" spans="1:14" x14ac:dyDescent="0.2">
      <c r="A10" s="13" t="s">
        <v>18</v>
      </c>
      <c r="B10" s="13">
        <v>32</v>
      </c>
      <c r="C10" s="13">
        <v>185</v>
      </c>
      <c r="D10" s="13">
        <v>45</v>
      </c>
      <c r="E10" s="13">
        <v>69</v>
      </c>
      <c r="L10" s="26" t="str">
        <f>A36</f>
        <v>graphCDN</v>
      </c>
      <c r="M10">
        <f>F38</f>
        <v>290</v>
      </c>
      <c r="N10">
        <f>G38</f>
        <v>72.5</v>
      </c>
    </row>
    <row r="11" spans="1:14" x14ac:dyDescent="0.2">
      <c r="A11" s="14" t="s">
        <v>1</v>
      </c>
      <c r="B11" s="14">
        <v>30</v>
      </c>
      <c r="C11" s="14">
        <v>184</v>
      </c>
      <c r="D11" s="14">
        <v>41</v>
      </c>
      <c r="E11" s="14">
        <v>67</v>
      </c>
    </row>
    <row r="12" spans="1:14" x14ac:dyDescent="0.2">
      <c r="B12">
        <f>AVERAGE(B10:B11)</f>
        <v>31</v>
      </c>
      <c r="C12">
        <f t="shared" ref="C12:D12" si="0">AVERAGE(C10:C11)</f>
        <v>184.5</v>
      </c>
      <c r="D12">
        <f t="shared" si="0"/>
        <v>43</v>
      </c>
      <c r="E12">
        <f>AVERAGE(E10:E11)</f>
        <v>68</v>
      </c>
    </row>
    <row r="13" spans="1:14" x14ac:dyDescent="0.2">
      <c r="A13" s="16" t="s">
        <v>23</v>
      </c>
      <c r="B13" s="16">
        <v>57</v>
      </c>
      <c r="C13" s="16">
        <v>255</v>
      </c>
      <c r="D13" s="16">
        <v>82</v>
      </c>
      <c r="E13" s="16">
        <v>108</v>
      </c>
      <c r="F13" s="16">
        <f>SUM(B13:E13)</f>
        <v>502</v>
      </c>
      <c r="G13" s="16">
        <f>AVERAGE(B13:E13)</f>
        <v>125.5</v>
      </c>
    </row>
    <row r="16" spans="1:14" x14ac:dyDescent="0.2">
      <c r="A16" s="24" t="s">
        <v>2</v>
      </c>
      <c r="B16" s="24"/>
      <c r="C16" s="24"/>
      <c r="D16" s="24"/>
      <c r="E16" s="25"/>
    </row>
    <row r="17" spans="1:9" x14ac:dyDescent="0.2">
      <c r="A17" s="13" t="s">
        <v>18</v>
      </c>
      <c r="B17" s="13">
        <v>22</v>
      </c>
      <c r="C17" s="13">
        <v>31</v>
      </c>
      <c r="D17" s="13">
        <v>27</v>
      </c>
      <c r="E17" s="13">
        <v>32</v>
      </c>
    </row>
    <row r="18" spans="1:9" x14ac:dyDescent="0.2">
      <c r="A18" s="14" t="s">
        <v>1</v>
      </c>
      <c r="B18" s="14">
        <v>20</v>
      </c>
      <c r="C18" s="14">
        <v>29</v>
      </c>
      <c r="D18" s="14">
        <v>26</v>
      </c>
      <c r="E18" s="14">
        <v>30</v>
      </c>
      <c r="I18" s="21"/>
    </row>
    <row r="19" spans="1:9" x14ac:dyDescent="0.2">
      <c r="B19">
        <f>AVERAGE(B17:B18)</f>
        <v>21</v>
      </c>
      <c r="C19">
        <f t="shared" ref="C19:E19" si="1">AVERAGE(C17:C18)</f>
        <v>30</v>
      </c>
      <c r="D19">
        <f t="shared" si="1"/>
        <v>26.5</v>
      </c>
      <c r="E19">
        <f t="shared" si="1"/>
        <v>31</v>
      </c>
    </row>
    <row r="20" spans="1:9" x14ac:dyDescent="0.2">
      <c r="A20" s="16" t="s">
        <v>23</v>
      </c>
      <c r="B20" s="16">
        <v>52</v>
      </c>
      <c r="C20" s="16">
        <v>69</v>
      </c>
      <c r="D20" s="16">
        <v>63</v>
      </c>
      <c r="E20" s="16">
        <v>75</v>
      </c>
      <c r="F20" s="16">
        <f>SUM(B20:E20)</f>
        <v>259</v>
      </c>
      <c r="G20" s="16">
        <f>AVERAGE(B20:E20)</f>
        <v>64.75</v>
      </c>
    </row>
    <row r="23" spans="1:9" x14ac:dyDescent="0.2">
      <c r="A23" s="22" t="s">
        <v>24</v>
      </c>
      <c r="B23" s="22"/>
      <c r="C23" s="22"/>
      <c r="D23" s="22"/>
      <c r="E23" s="23"/>
    </row>
    <row r="24" spans="1:9" x14ac:dyDescent="0.2">
      <c r="A24" s="16" t="s">
        <v>23</v>
      </c>
      <c r="B24" s="16">
        <v>41</v>
      </c>
      <c r="C24" s="16">
        <v>77</v>
      </c>
      <c r="D24" s="16">
        <v>16</v>
      </c>
      <c r="E24" s="16">
        <v>21</v>
      </c>
      <c r="F24" s="16">
        <f>SUM(B24:E24)</f>
        <v>155</v>
      </c>
      <c r="G24" s="16">
        <f>AVERAGE(B24:E24)</f>
        <v>38.75</v>
      </c>
    </row>
    <row r="27" spans="1:9" x14ac:dyDescent="0.2">
      <c r="A27" s="19" t="s">
        <v>33</v>
      </c>
      <c r="B27" s="19"/>
      <c r="C27" s="19"/>
      <c r="D27" s="19"/>
      <c r="E27" s="20"/>
    </row>
    <row r="28" spans="1:9" x14ac:dyDescent="0.2">
      <c r="A28" s="13" t="s">
        <v>18</v>
      </c>
      <c r="B28" s="13">
        <v>35</v>
      </c>
      <c r="C28" s="13">
        <f>C29+1.5</f>
        <v>182.5</v>
      </c>
      <c r="D28" s="13">
        <f t="shared" ref="D28:E28" si="2">D29+1.5</f>
        <v>36.5</v>
      </c>
      <c r="E28" s="13">
        <f t="shared" si="2"/>
        <v>56.5</v>
      </c>
    </row>
    <row r="29" spans="1:9" x14ac:dyDescent="0.2">
      <c r="A29" s="14" t="s">
        <v>1</v>
      </c>
      <c r="B29" s="14">
        <v>33</v>
      </c>
      <c r="C29" s="14">
        <v>181</v>
      </c>
      <c r="D29" s="14">
        <v>35</v>
      </c>
      <c r="E29" s="14">
        <v>55</v>
      </c>
    </row>
    <row r="30" spans="1:9" x14ac:dyDescent="0.2">
      <c r="B30">
        <f>AVERAGE(B28:B29)</f>
        <v>34</v>
      </c>
      <c r="C30">
        <f t="shared" ref="C30:E30" si="3">AVERAGE(C28:C29)</f>
        <v>181.75</v>
      </c>
      <c r="D30">
        <f t="shared" si="3"/>
        <v>35.75</v>
      </c>
      <c r="E30">
        <f t="shared" si="3"/>
        <v>55.75</v>
      </c>
    </row>
    <row r="31" spans="1:9" x14ac:dyDescent="0.2">
      <c r="A31" s="16" t="s">
        <v>23</v>
      </c>
      <c r="B31" s="16">
        <v>56</v>
      </c>
      <c r="C31" s="16">
        <v>216</v>
      </c>
      <c r="D31" s="16">
        <v>77</v>
      </c>
      <c r="E31" s="16">
        <v>102</v>
      </c>
      <c r="F31" s="16">
        <f>SUM(B31:E31)</f>
        <v>451</v>
      </c>
      <c r="G31" s="16">
        <f>AVERAGE(B31:E31)</f>
        <v>112.75</v>
      </c>
    </row>
    <row r="33" spans="1:7" x14ac:dyDescent="0.2">
      <c r="A33" s="17" t="s">
        <v>34</v>
      </c>
      <c r="B33" s="17"/>
      <c r="C33" s="17"/>
      <c r="D33" s="17"/>
      <c r="E33" s="18"/>
    </row>
    <row r="34" spans="1:7" x14ac:dyDescent="0.2">
      <c r="A34" s="16" t="s">
        <v>23</v>
      </c>
      <c r="B34" s="16">
        <v>27</v>
      </c>
      <c r="C34" s="16">
        <v>35</v>
      </c>
      <c r="D34" s="16">
        <v>19</v>
      </c>
      <c r="E34" s="16">
        <v>17</v>
      </c>
      <c r="F34" s="16">
        <f>SUM(B34:E34)</f>
        <v>98</v>
      </c>
      <c r="G34" s="16">
        <f>AVERAGE(B34:E34)</f>
        <v>24.5</v>
      </c>
    </row>
    <row r="36" spans="1:7" x14ac:dyDescent="0.2">
      <c r="A36" s="26" t="s">
        <v>30</v>
      </c>
      <c r="B36" s="26"/>
      <c r="C36" s="26"/>
      <c r="D36" s="26"/>
      <c r="E36" s="27"/>
    </row>
    <row r="37" spans="1:7" x14ac:dyDescent="0.2">
      <c r="A37" s="13" t="s">
        <v>18</v>
      </c>
      <c r="B37" s="13">
        <v>24</v>
      </c>
      <c r="C37" s="13">
        <v>45</v>
      </c>
      <c r="D37" s="13">
        <v>25</v>
      </c>
      <c r="E37" s="13">
        <v>34</v>
      </c>
    </row>
    <row r="38" spans="1:7" x14ac:dyDescent="0.2">
      <c r="A38" s="16" t="s">
        <v>23</v>
      </c>
      <c r="B38" s="16">
        <v>55</v>
      </c>
      <c r="C38" s="16">
        <v>87</v>
      </c>
      <c r="D38" s="16">
        <v>66</v>
      </c>
      <c r="E38" s="16">
        <v>82</v>
      </c>
      <c r="F38" s="16">
        <f>SUM(B38:E38)</f>
        <v>290</v>
      </c>
      <c r="G38" s="16">
        <f>AVERAGE(B38:E38)</f>
        <v>72.5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B55D-CB8B-7247-A828-793F51A9D090}">
  <dimension ref="A1:E7"/>
  <sheetViews>
    <sheetView tabSelected="1" workbookViewId="0">
      <selection activeCell="E10" sqref="E10"/>
    </sheetView>
  </sheetViews>
  <sheetFormatPr baseColWidth="10" defaultRowHeight="15" x14ac:dyDescent="0.2"/>
  <cols>
    <col min="1" max="1" width="18.6640625" bestFit="1" customWidth="1"/>
    <col min="2" max="2" width="14.33203125" customWidth="1"/>
    <col min="3" max="3" width="15.5" bestFit="1" customWidth="1"/>
    <col min="4" max="4" width="19.5" bestFit="1" customWidth="1"/>
    <col min="5" max="6" width="34.33203125" bestFit="1" customWidth="1"/>
    <col min="7" max="7" width="8.83203125" bestFit="1" customWidth="1"/>
  </cols>
  <sheetData>
    <row r="1" spans="1:5" ht="21" x14ac:dyDescent="0.25">
      <c r="A1" s="1" t="s">
        <v>37</v>
      </c>
    </row>
    <row r="3" spans="1:5" x14ac:dyDescent="0.2">
      <c r="A3" t="s">
        <v>31</v>
      </c>
      <c r="B3" s="24" t="s">
        <v>2</v>
      </c>
      <c r="C3" s="22" t="s">
        <v>24</v>
      </c>
      <c r="D3" s="17" t="s">
        <v>34</v>
      </c>
      <c r="E3" s="26" t="s">
        <v>30</v>
      </c>
    </row>
    <row r="4" spans="1:5" x14ac:dyDescent="0.2">
      <c r="A4" t="s">
        <v>41</v>
      </c>
      <c r="B4">
        <v>7</v>
      </c>
      <c r="C4">
        <v>8</v>
      </c>
      <c r="D4">
        <v>8</v>
      </c>
      <c r="E4">
        <v>9</v>
      </c>
    </row>
    <row r="5" spans="1:5" ht="99" customHeight="1" x14ac:dyDescent="0.2">
      <c r="A5" t="s">
        <v>39</v>
      </c>
      <c r="B5" s="29" t="s">
        <v>42</v>
      </c>
      <c r="C5" s="29" t="s">
        <v>46</v>
      </c>
      <c r="D5" s="29" t="s">
        <v>47</v>
      </c>
      <c r="E5" s="29" t="s">
        <v>49</v>
      </c>
    </row>
    <row r="6" spans="1:5" ht="128" x14ac:dyDescent="0.2">
      <c r="A6" t="s">
        <v>38</v>
      </c>
      <c r="B6" s="29" t="s">
        <v>43</v>
      </c>
      <c r="C6" s="29"/>
      <c r="D6" s="29" t="s">
        <v>48</v>
      </c>
      <c r="E6" s="29" t="s">
        <v>50</v>
      </c>
    </row>
    <row r="7" spans="1:5" ht="32" x14ac:dyDescent="0.2">
      <c r="A7" t="s">
        <v>40</v>
      </c>
      <c r="B7" s="29" t="s">
        <v>44</v>
      </c>
      <c r="C7" s="29" t="s">
        <v>44</v>
      </c>
      <c r="D7" s="29" t="s">
        <v>44</v>
      </c>
      <c r="E7" s="2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3" max="4" width="14.1640625" bestFit="1" customWidth="1"/>
    <col min="5" max="5" width="15.83203125" bestFit="1" customWidth="1"/>
    <col min="6" max="6" width="6.83203125" bestFit="1" customWidth="1"/>
  </cols>
  <sheetData>
    <row r="1" spans="1:6" x14ac:dyDescent="0.2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</cols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8" t="s">
        <v>4</v>
      </c>
      <c r="C4" s="28"/>
      <c r="D4" s="28"/>
      <c r="E4" s="28"/>
      <c r="F4" s="28" t="s">
        <v>8</v>
      </c>
      <c r="G4" s="28"/>
      <c r="H4" s="28"/>
      <c r="I4" s="28"/>
      <c r="J4" s="28" t="s">
        <v>10</v>
      </c>
      <c r="K4" s="28"/>
      <c r="L4" s="28"/>
      <c r="M4" s="28"/>
      <c r="N4" s="6"/>
      <c r="O4" s="6" t="s">
        <v>11</v>
      </c>
      <c r="P4" s="6"/>
      <c r="Q4" s="6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Meetingen</vt:lpstr>
      <vt:lpstr>Meetingen frontend &amp; backend</vt:lpstr>
      <vt:lpstr>Dev experience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Onderbeke Niels</cp:lastModifiedBy>
  <dcterms:created xsi:type="dcterms:W3CDTF">2022-01-06T09:45:03Z</dcterms:created>
  <dcterms:modified xsi:type="dcterms:W3CDTF">2022-01-17T15:54:18Z</dcterms:modified>
</cp:coreProperties>
</file>