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lsonderbeke/Desktop/3MCT-WAD/research-project/research-project-3mct/"/>
    </mc:Choice>
  </mc:AlternateContent>
  <xr:revisionPtr revIDLastSave="0" documentId="13_ncr:1_{46B83C67-D8F1-6846-8FFC-BA7235A305E1}" xr6:coauthVersionLast="47" xr6:coauthVersionMax="47" xr10:uidLastSave="{00000000-0000-0000-0000-000000000000}"/>
  <bookViews>
    <workbookView xWindow="0" yWindow="760" windowWidth="17280" windowHeight="19860" activeTab="1" xr2:uid="{00000000-000D-0000-FFFF-FFFF00000000}"/>
  </bookViews>
  <sheets>
    <sheet name="Meetingen" sheetId="4" r:id="rId1"/>
    <sheet name="Meetingen frontend &amp; backend" sheetId="5" r:id="rId2"/>
    <sheet name="n sneller data grote" sheetId="2" r:id="rId3"/>
    <sheet name="n sneller nest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5" l="1"/>
  <c r="D33" i="5"/>
  <c r="E33" i="5"/>
  <c r="B33" i="5"/>
  <c r="E13" i="5"/>
  <c r="E10" i="4"/>
  <c r="C20" i="5"/>
  <c r="D20" i="5"/>
  <c r="E20" i="5"/>
  <c r="B20" i="5"/>
  <c r="C13" i="5"/>
  <c r="D13" i="5"/>
  <c r="B13" i="5"/>
  <c r="R10" i="4"/>
  <c r="P10" i="4"/>
  <c r="M10" i="4"/>
  <c r="I10" i="4"/>
  <c r="C30" i="3"/>
  <c r="B30" i="3"/>
  <c r="C26" i="3"/>
  <c r="D26" i="3"/>
  <c r="D30" i="3" s="1"/>
  <c r="E26" i="3"/>
  <c r="F26" i="3"/>
  <c r="G26" i="3"/>
  <c r="H26" i="3"/>
  <c r="I26" i="3"/>
  <c r="J26" i="3"/>
  <c r="K26" i="3"/>
  <c r="E30" i="3" s="1"/>
  <c r="L26" i="3"/>
  <c r="B26" i="3"/>
  <c r="E10" i="3"/>
  <c r="R10" i="3"/>
  <c r="P10" i="3"/>
  <c r="M10" i="3"/>
  <c r="I10" i="3"/>
  <c r="D34" i="5" l="1"/>
  <c r="C34" i="5"/>
  <c r="E34" i="5"/>
  <c r="B34" i="5"/>
</calcChain>
</file>

<file path=xl/sharedStrings.xml><?xml version="1.0" encoding="utf-8"?>
<sst xmlns="http://schemas.openxmlformats.org/spreadsheetml/2006/main" count="75" uniqueCount="32">
  <si>
    <t>Caching meetresultaten</t>
  </si>
  <si>
    <t>Backend</t>
  </si>
  <si>
    <t>Redis Cache</t>
  </si>
  <si>
    <t>No Cache</t>
  </si>
  <si>
    <t>10 KB - 15 KB</t>
  </si>
  <si>
    <t>Top Level Records</t>
  </si>
  <si>
    <t>Nesting Level</t>
  </si>
  <si>
    <t>gemidd x sneller</t>
  </si>
  <si>
    <t>100 KB - 115 KB</t>
  </si>
  <si>
    <r>
      <t>Response Size</t>
    </r>
    <r>
      <rPr>
        <b/>
        <sz val="11"/>
        <color theme="1"/>
        <rFont val="Calibri"/>
        <family val="2"/>
        <scheme val="minor"/>
      </rPr>
      <t xml:space="preserve"> (in playground, niet 100% represatief met echte database data die gestored wordt in de cache)</t>
    </r>
  </si>
  <si>
    <t>500 KB - 511 KB</t>
  </si>
  <si>
    <t>2,5 MB</t>
  </si>
  <si>
    <t>7,1 MB</t>
  </si>
  <si>
    <t>1 level</t>
  </si>
  <si>
    <t>2 levels</t>
  </si>
  <si>
    <t>3 levels</t>
  </si>
  <si>
    <t>4 levels</t>
  </si>
  <si>
    <t>Frontend data size</t>
  </si>
  <si>
    <t>Frontend</t>
  </si>
  <si>
    <t>4,18 kB</t>
  </si>
  <si>
    <t>51,51 kB</t>
  </si>
  <si>
    <t>6,12 kB</t>
  </si>
  <si>
    <t>user 1</t>
  </si>
  <si>
    <t>posts</t>
  </si>
  <si>
    <t>users</t>
  </si>
  <si>
    <t>post 12</t>
  </si>
  <si>
    <t>2,47 kB</t>
  </si>
  <si>
    <t>Netwerk gemidd x sneller dan zonder cache</t>
  </si>
  <si>
    <t>mount tot data inladen x sneller dan zonder cache</t>
  </si>
  <si>
    <t>mount tot inladen data</t>
  </si>
  <si>
    <t>Apollo client cache</t>
  </si>
  <si>
    <t>content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</si>
</sst>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64" fontId="0" fillId="6" borderId="0" xfId="1" applyNumberFormat="1" applyFont="1" applyFill="1"/>
    <xf numFmtId="164" fontId="0" fillId="6" borderId="0" xfId="0" applyNumberFormat="1" applyFill="1"/>
    <xf numFmtId="0" fontId="0" fillId="4" borderId="0" xfId="0" applyFill="1" applyAlignment="1">
      <alignment horizontal="center"/>
    </xf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0" fillId="4" borderId="0" xfId="0" applyFill="1" applyAlignment="1"/>
    <xf numFmtId="2" fontId="0" fillId="0" borderId="0" xfId="0" applyNumberFormat="1"/>
    <xf numFmtId="0" fontId="0" fillId="9" borderId="0" xfId="0" applyFill="1"/>
    <xf numFmtId="0" fontId="0" fillId="4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Sneller met Redis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data grote'!$B$1:$F$1</c:f>
              <c:strCache>
                <c:ptCount val="5"/>
                <c:pt idx="0">
                  <c:v>10 KB - 15 KB</c:v>
                </c:pt>
                <c:pt idx="1">
                  <c:v>100 KB - 115 KB</c:v>
                </c:pt>
                <c:pt idx="2">
                  <c:v>500 KB - 511 KB</c:v>
                </c:pt>
                <c:pt idx="3">
                  <c:v>2,5 MB</c:v>
                </c:pt>
                <c:pt idx="4">
                  <c:v>7,1 MB</c:v>
                </c:pt>
              </c:strCache>
            </c:strRef>
          </c:cat>
          <c:val>
            <c:numRef>
              <c:f>'n sneller data grote'!$B$2:$F$2</c:f>
              <c:numCache>
                <c:formatCode>General</c:formatCode>
                <c:ptCount val="5"/>
                <c:pt idx="0">
                  <c:v>2.7</c:v>
                </c:pt>
                <c:pt idx="1">
                  <c:v>8.3000000000000007</c:v>
                </c:pt>
                <c:pt idx="2">
                  <c:v>9.1999999999999993</c:v>
                </c:pt>
                <c:pt idx="3">
                  <c:v>8.5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603-80C3-ED5ECC05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92496"/>
        <c:axId val="492751472"/>
      </c:barChart>
      <c:catAx>
        <c:axId val="5818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92751472"/>
        <c:crosses val="autoZero"/>
        <c:auto val="1"/>
        <c:lblAlgn val="ctr"/>
        <c:lblOffset val="100"/>
        <c:noMultiLvlLbl val="0"/>
      </c:catAx>
      <c:valAx>
        <c:axId val="492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x sneller</a:t>
            </a:r>
            <a:r>
              <a:rPr lang="en-GB" baseline="0"/>
              <a:t> per nesting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nesting'!$B$29:$E$29</c:f>
              <c:strCache>
                <c:ptCount val="4"/>
                <c:pt idx="0">
                  <c:v>1 level</c:v>
                </c:pt>
                <c:pt idx="1">
                  <c:v>2 levels</c:v>
                </c:pt>
                <c:pt idx="2">
                  <c:v>3 levels</c:v>
                </c:pt>
                <c:pt idx="3">
                  <c:v>4 levels</c:v>
                </c:pt>
              </c:strCache>
            </c:strRef>
          </c:cat>
          <c:val>
            <c:numRef>
              <c:f>'n sneller nesting'!$B$30:$E$30</c:f>
              <c:numCache>
                <c:formatCode>0.0</c:formatCode>
                <c:ptCount val="4"/>
                <c:pt idx="0">
                  <c:v>1.603174603174603</c:v>
                </c:pt>
                <c:pt idx="1">
                  <c:v>4.138461538461538</c:v>
                </c:pt>
                <c:pt idx="2">
                  <c:v>9.6111111111111107</c:v>
                </c:pt>
                <c:pt idx="3">
                  <c:v>8.5164835164835164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A-4FC2-AC58-D7791459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2016"/>
        <c:axId val="581874256"/>
      </c:barChart>
      <c:catAx>
        <c:axId val="5818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74256"/>
        <c:crosses val="autoZero"/>
        <c:auto val="1"/>
        <c:lblAlgn val="ctr"/>
        <c:lblOffset val="100"/>
        <c:noMultiLvlLbl val="0"/>
      </c:catAx>
      <c:valAx>
        <c:axId val="581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71437</xdr:rowOff>
    </xdr:from>
    <xdr:to>
      <xdr:col>7</xdr:col>
      <xdr:colOff>119063</xdr:colOff>
      <xdr:row>16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04AB91F-783A-4963-B848-4F22666F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585787</xdr:colOff>
      <xdr:row>10</xdr:row>
      <xdr:rowOff>157162</xdr:rowOff>
    </xdr:from>
    <xdr:to>
      <xdr:col>20</xdr:col>
      <xdr:colOff>280987</xdr:colOff>
      <xdr:row>25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420AA55-F638-495A-AEC2-9C2E950A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396A-1EEF-4886-A0B4-50F17905706F}">
  <dimension ref="A1:R10"/>
  <sheetViews>
    <sheetView workbookViewId="0">
      <selection activeCell="E30" sqref="E30"/>
    </sheetView>
  </sheetViews>
  <sheetFormatPr baseColWidth="10" defaultColWidth="8.83203125" defaultRowHeight="15" x14ac:dyDescent="0.2"/>
  <sheetData>
    <row r="1" spans="1:18" ht="21" x14ac:dyDescent="0.25">
      <c r="A1" s="1" t="s">
        <v>0</v>
      </c>
    </row>
    <row r="3" spans="1:18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">
      <c r="A4" s="5" t="s">
        <v>9</v>
      </c>
      <c r="B4" s="18" t="s">
        <v>4</v>
      </c>
      <c r="C4" s="18"/>
      <c r="D4" s="18"/>
      <c r="E4" s="18"/>
      <c r="F4" s="18" t="s">
        <v>8</v>
      </c>
      <c r="G4" s="18"/>
      <c r="H4" s="18"/>
      <c r="I4" s="18"/>
      <c r="J4" s="18" t="s">
        <v>10</v>
      </c>
      <c r="K4" s="18"/>
      <c r="L4" s="18"/>
      <c r="M4" s="18"/>
      <c r="N4" s="11"/>
      <c r="O4" s="11" t="s">
        <v>11</v>
      </c>
      <c r="P4" s="11"/>
      <c r="Q4" s="11" t="s">
        <v>12</v>
      </c>
    </row>
    <row r="5" spans="1:18" x14ac:dyDescent="0.2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</sheetData>
  <mergeCells count="3">
    <mergeCell ref="B4:E4"/>
    <mergeCell ref="F4:I4"/>
    <mergeCell ref="J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9B06-8EDD-4703-89E7-71FF6DEBDE86}">
  <dimension ref="A1:E34"/>
  <sheetViews>
    <sheetView tabSelected="1" workbookViewId="0">
      <selection activeCell="J24" sqref="J24"/>
    </sheetView>
  </sheetViews>
  <sheetFormatPr baseColWidth="10" defaultColWidth="8.83203125" defaultRowHeight="15" x14ac:dyDescent="0.2"/>
  <cols>
    <col min="1" max="1" width="46.33203125" bestFit="1" customWidth="1"/>
    <col min="2" max="5" width="9.5" bestFit="1" customWidth="1"/>
  </cols>
  <sheetData>
    <row r="1" spans="1:5" ht="21" x14ac:dyDescent="0.25">
      <c r="A1" s="1" t="s">
        <v>0</v>
      </c>
    </row>
    <row r="2" spans="1:5" x14ac:dyDescent="0.2">
      <c r="B2" t="s">
        <v>24</v>
      </c>
      <c r="C2" t="s">
        <v>23</v>
      </c>
      <c r="D2" t="s">
        <v>25</v>
      </c>
      <c r="E2" t="s">
        <v>22</v>
      </c>
    </row>
    <row r="3" spans="1:5" x14ac:dyDescent="0.2">
      <c r="A3" s="2" t="s">
        <v>1</v>
      </c>
      <c r="B3" s="3"/>
      <c r="C3" s="3"/>
      <c r="D3" s="3"/>
      <c r="E3" s="3"/>
    </row>
    <row r="4" spans="1:5" x14ac:dyDescent="0.2">
      <c r="A4" s="2" t="s">
        <v>31</v>
      </c>
      <c r="B4" s="3">
        <v>4302</v>
      </c>
      <c r="C4" s="3"/>
      <c r="D4" s="3"/>
      <c r="E4" s="3"/>
    </row>
    <row r="5" spans="1:5" x14ac:dyDescent="0.2">
      <c r="A5" s="5" t="s">
        <v>17</v>
      </c>
      <c r="B5" s="15" t="s">
        <v>19</v>
      </c>
      <c r="C5" s="15" t="s">
        <v>20</v>
      </c>
      <c r="D5" s="15" t="s">
        <v>26</v>
      </c>
      <c r="E5" s="15" t="s">
        <v>21</v>
      </c>
    </row>
    <row r="6" spans="1:5" x14ac:dyDescent="0.2">
      <c r="A6" s="4" t="s">
        <v>5</v>
      </c>
      <c r="B6" s="4">
        <v>50</v>
      </c>
      <c r="C6" s="4">
        <v>50</v>
      </c>
      <c r="D6" s="4">
        <v>1</v>
      </c>
      <c r="E6" s="4">
        <v>1</v>
      </c>
    </row>
    <row r="7" spans="1:5" x14ac:dyDescent="0.2">
      <c r="A7" s="4" t="s">
        <v>6</v>
      </c>
      <c r="B7" s="4">
        <v>1</v>
      </c>
      <c r="C7" s="4">
        <v>2</v>
      </c>
      <c r="D7" s="4">
        <v>3</v>
      </c>
      <c r="E7" s="4">
        <v>4</v>
      </c>
    </row>
    <row r="10" spans="1:5" x14ac:dyDescent="0.2">
      <c r="A10" s="7" t="s">
        <v>3</v>
      </c>
      <c r="B10" s="7"/>
      <c r="C10" s="7"/>
      <c r="D10" s="7"/>
      <c r="E10" s="7"/>
    </row>
    <row r="11" spans="1:5" x14ac:dyDescent="0.2">
      <c r="A11" s="13" t="s">
        <v>18</v>
      </c>
      <c r="B11" s="13">
        <v>32</v>
      </c>
      <c r="C11" s="13">
        <v>185</v>
      </c>
      <c r="D11" s="13">
        <v>45</v>
      </c>
      <c r="E11" s="13">
        <v>69</v>
      </c>
    </row>
    <row r="12" spans="1:5" x14ac:dyDescent="0.2">
      <c r="A12" s="14" t="s">
        <v>1</v>
      </c>
      <c r="B12" s="14">
        <v>30</v>
      </c>
      <c r="C12" s="14">
        <v>184</v>
      </c>
      <c r="D12" s="14">
        <v>41</v>
      </c>
      <c r="E12" s="14">
        <v>67</v>
      </c>
    </row>
    <row r="13" spans="1:5" x14ac:dyDescent="0.2">
      <c r="B13">
        <f>AVERAGE(B11:B12)</f>
        <v>31</v>
      </c>
      <c r="C13">
        <f t="shared" ref="C13:D13" si="0">AVERAGE(C11:C12)</f>
        <v>184.5</v>
      </c>
      <c r="D13">
        <f t="shared" si="0"/>
        <v>43</v>
      </c>
      <c r="E13">
        <f>AVERAGE(E11:E12)</f>
        <v>68</v>
      </c>
    </row>
    <row r="14" spans="1:5" x14ac:dyDescent="0.2">
      <c r="A14" s="17" t="s">
        <v>29</v>
      </c>
      <c r="B14" s="17">
        <v>57</v>
      </c>
      <c r="C14" s="17">
        <v>255</v>
      </c>
      <c r="D14" s="17">
        <v>82</v>
      </c>
      <c r="E14" s="17">
        <v>108</v>
      </c>
    </row>
    <row r="17" spans="1:5" x14ac:dyDescent="0.2">
      <c r="A17" s="8" t="s">
        <v>2</v>
      </c>
      <c r="B17" s="8"/>
      <c r="C17" s="8"/>
      <c r="D17" s="8"/>
      <c r="E17" s="9"/>
    </row>
    <row r="18" spans="1:5" x14ac:dyDescent="0.2">
      <c r="A18" s="13" t="s">
        <v>18</v>
      </c>
      <c r="B18" s="13">
        <v>22</v>
      </c>
      <c r="C18" s="13">
        <v>31</v>
      </c>
      <c r="D18" s="13">
        <v>27</v>
      </c>
      <c r="E18" s="13">
        <v>32</v>
      </c>
    </row>
    <row r="19" spans="1:5" x14ac:dyDescent="0.2">
      <c r="A19" s="14" t="s">
        <v>1</v>
      </c>
      <c r="B19" s="14">
        <v>20</v>
      </c>
      <c r="C19" s="14">
        <v>29</v>
      </c>
      <c r="D19" s="14">
        <v>26</v>
      </c>
      <c r="E19" s="14">
        <v>30</v>
      </c>
    </row>
    <row r="20" spans="1:5" x14ac:dyDescent="0.2">
      <c r="B20">
        <f>AVERAGE(B18:B19)</f>
        <v>21</v>
      </c>
      <c r="C20">
        <f t="shared" ref="C20:E20" si="1">AVERAGE(C18:C19)</f>
        <v>30</v>
      </c>
      <c r="D20">
        <f t="shared" si="1"/>
        <v>26.5</v>
      </c>
      <c r="E20">
        <f t="shared" si="1"/>
        <v>31</v>
      </c>
    </row>
    <row r="21" spans="1:5" x14ac:dyDescent="0.2">
      <c r="A21" s="17" t="s">
        <v>29</v>
      </c>
      <c r="B21" s="17">
        <v>52</v>
      </c>
      <c r="C21" s="17">
        <v>69</v>
      </c>
      <c r="D21" s="17">
        <v>63</v>
      </c>
      <c r="E21" s="17">
        <v>75</v>
      </c>
    </row>
    <row r="24" spans="1:5" x14ac:dyDescent="0.2">
      <c r="A24" s="8" t="s">
        <v>30</v>
      </c>
      <c r="B24" s="8"/>
      <c r="C24" s="8"/>
      <c r="D24" s="8"/>
      <c r="E24" s="9"/>
    </row>
    <row r="26" spans="1:5" x14ac:dyDescent="0.2">
      <c r="A26" s="17" t="s">
        <v>29</v>
      </c>
      <c r="B26" s="17">
        <v>41</v>
      </c>
      <c r="C26" s="17">
        <v>77</v>
      </c>
      <c r="D26" s="17">
        <v>16</v>
      </c>
      <c r="E26" s="17">
        <v>21</v>
      </c>
    </row>
    <row r="33" spans="1:5" x14ac:dyDescent="0.2">
      <c r="A33" t="s">
        <v>28</v>
      </c>
      <c r="B33" s="16">
        <f>B14/B21</f>
        <v>1.0961538461538463</v>
      </c>
      <c r="C33" s="16">
        <f>C14/C21</f>
        <v>3.6956521739130435</v>
      </c>
      <c r="D33" s="16">
        <f>D14/D21</f>
        <v>1.3015873015873016</v>
      </c>
      <c r="E33" s="16">
        <f>E14/E21</f>
        <v>1.44</v>
      </c>
    </row>
    <row r="34" spans="1:5" x14ac:dyDescent="0.2">
      <c r="A34" t="s">
        <v>27</v>
      </c>
      <c r="B34" s="12">
        <f>B13/B20</f>
        <v>1.4761904761904763</v>
      </c>
      <c r="C34" s="12">
        <f>C13/C20</f>
        <v>6.15</v>
      </c>
      <c r="D34" s="12">
        <f>D13/D20</f>
        <v>1.6226415094339623</v>
      </c>
      <c r="E34" s="12">
        <f>E13/E20</f>
        <v>2.193548387096774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A869-BC33-4152-8637-9185423EF725}">
  <dimension ref="A1:F2"/>
  <sheetViews>
    <sheetView workbookViewId="0">
      <selection activeCell="E34" sqref="E34"/>
    </sheetView>
  </sheetViews>
  <sheetFormatPr baseColWidth="10" defaultColWidth="8.83203125" defaultRowHeight="15" x14ac:dyDescent="0.2"/>
  <cols>
    <col min="1" max="1" width="11.5" bestFit="1" customWidth="1"/>
    <col min="2" max="2" width="12" bestFit="1" customWidth="1"/>
    <col min="3" max="4" width="14.1640625" bestFit="1" customWidth="1"/>
    <col min="5" max="5" width="15.83203125" bestFit="1" customWidth="1"/>
    <col min="6" max="6" width="6.83203125" bestFit="1" customWidth="1"/>
  </cols>
  <sheetData>
    <row r="1" spans="1:6" x14ac:dyDescent="0.2">
      <c r="B1" t="s">
        <v>4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2">
      <c r="A2" s="8" t="s">
        <v>2</v>
      </c>
      <c r="B2">
        <v>2.7</v>
      </c>
      <c r="C2">
        <v>8.3000000000000007</v>
      </c>
      <c r="D2">
        <v>9.1999999999999993</v>
      </c>
      <c r="E2">
        <v>8.5</v>
      </c>
      <c r="F2">
        <v>8.6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E187-2852-45DF-91A3-78FFA61430C8}">
  <dimension ref="A1:R30"/>
  <sheetViews>
    <sheetView workbookViewId="0">
      <selection activeCell="U10" sqref="U10"/>
    </sheetView>
  </sheetViews>
  <sheetFormatPr baseColWidth="10" defaultColWidth="8.83203125" defaultRowHeight="15" x14ac:dyDescent="0.2"/>
  <cols>
    <col min="1" max="1" width="13.83203125" customWidth="1"/>
  </cols>
  <sheetData>
    <row r="1" spans="1:18" ht="21" x14ac:dyDescent="0.25">
      <c r="A1" s="1" t="s">
        <v>0</v>
      </c>
    </row>
    <row r="3" spans="1:18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">
      <c r="A4" s="5" t="s">
        <v>9</v>
      </c>
      <c r="B4" s="18" t="s">
        <v>4</v>
      </c>
      <c r="C4" s="18"/>
      <c r="D4" s="18"/>
      <c r="E4" s="18"/>
      <c r="F4" s="18" t="s">
        <v>8</v>
      </c>
      <c r="G4" s="18"/>
      <c r="H4" s="18"/>
      <c r="I4" s="18"/>
      <c r="J4" s="18" t="s">
        <v>10</v>
      </c>
      <c r="K4" s="18"/>
      <c r="L4" s="18"/>
      <c r="M4" s="18"/>
      <c r="N4" s="6"/>
      <c r="O4" s="6" t="s">
        <v>11</v>
      </c>
      <c r="P4" s="6"/>
      <c r="Q4" s="6" t="s">
        <v>12</v>
      </c>
    </row>
    <row r="5" spans="1:18" x14ac:dyDescent="0.2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  <row r="23" spans="1:12" x14ac:dyDescent="0.2">
      <c r="A23" s="4" t="s">
        <v>6</v>
      </c>
      <c r="B23" s="4">
        <v>1</v>
      </c>
      <c r="C23" s="4">
        <v>2</v>
      </c>
      <c r="D23" s="4">
        <v>3</v>
      </c>
      <c r="E23" s="4">
        <v>1</v>
      </c>
      <c r="F23" s="4">
        <v>2</v>
      </c>
      <c r="G23" s="4">
        <v>3</v>
      </c>
      <c r="H23" s="4">
        <v>1</v>
      </c>
      <c r="I23" s="4">
        <v>2</v>
      </c>
      <c r="J23" s="4">
        <v>3</v>
      </c>
      <c r="K23" s="4">
        <v>4</v>
      </c>
      <c r="L23" s="4">
        <v>4</v>
      </c>
    </row>
    <row r="24" spans="1:12" x14ac:dyDescent="0.2">
      <c r="A24" s="7" t="s">
        <v>3</v>
      </c>
      <c r="B24" s="7">
        <v>11</v>
      </c>
      <c r="C24" s="7">
        <v>24</v>
      </c>
      <c r="D24" s="7">
        <v>80</v>
      </c>
      <c r="E24" s="7">
        <v>25</v>
      </c>
      <c r="F24" s="7">
        <v>95</v>
      </c>
      <c r="G24" s="7">
        <v>650</v>
      </c>
      <c r="H24" s="7">
        <v>100</v>
      </c>
      <c r="I24" s="7">
        <v>430</v>
      </c>
      <c r="J24" s="7">
        <v>2500</v>
      </c>
      <c r="K24" s="7">
        <v>2200</v>
      </c>
      <c r="L24" s="7">
        <v>6000</v>
      </c>
    </row>
    <row r="25" spans="1:12" x14ac:dyDescent="0.2">
      <c r="A25" s="8" t="s">
        <v>2</v>
      </c>
      <c r="B25" s="8">
        <v>6</v>
      </c>
      <c r="C25" s="8">
        <v>12</v>
      </c>
      <c r="D25" s="8">
        <v>24</v>
      </c>
      <c r="E25" s="8">
        <v>18</v>
      </c>
      <c r="F25" s="8">
        <v>25</v>
      </c>
      <c r="G25" s="8">
        <v>50</v>
      </c>
      <c r="H25" s="8">
        <v>63</v>
      </c>
      <c r="I25" s="8">
        <v>65</v>
      </c>
      <c r="J25" s="8">
        <v>200</v>
      </c>
      <c r="K25" s="8">
        <v>260</v>
      </c>
      <c r="L25" s="8">
        <v>700</v>
      </c>
    </row>
    <row r="26" spans="1:12" x14ac:dyDescent="0.2">
      <c r="B26" s="12">
        <f>B24/B25</f>
        <v>1.8333333333333333</v>
      </c>
      <c r="C26" s="12">
        <f t="shared" ref="C26:L26" si="0">C24/C25</f>
        <v>2</v>
      </c>
      <c r="D26" s="12">
        <f t="shared" si="0"/>
        <v>3.3333333333333335</v>
      </c>
      <c r="E26" s="12">
        <f t="shared" si="0"/>
        <v>1.3888888888888888</v>
      </c>
      <c r="F26" s="12">
        <f t="shared" si="0"/>
        <v>3.8</v>
      </c>
      <c r="G26" s="12">
        <f t="shared" si="0"/>
        <v>13</v>
      </c>
      <c r="H26" s="12">
        <f t="shared" si="0"/>
        <v>1.5873015873015872</v>
      </c>
      <c r="I26" s="12">
        <f t="shared" si="0"/>
        <v>6.615384615384615</v>
      </c>
      <c r="J26" s="12">
        <f t="shared" si="0"/>
        <v>12.5</v>
      </c>
      <c r="K26" s="12">
        <f t="shared" si="0"/>
        <v>8.4615384615384617</v>
      </c>
      <c r="L26" s="12">
        <f t="shared" si="0"/>
        <v>8.5714285714285712</v>
      </c>
    </row>
    <row r="29" spans="1:12" x14ac:dyDescent="0.2">
      <c r="A29" s="4" t="s">
        <v>6</v>
      </c>
      <c r="B29" t="s">
        <v>13</v>
      </c>
      <c r="C29" t="s">
        <v>14</v>
      </c>
      <c r="D29" t="s">
        <v>15</v>
      </c>
      <c r="E29" t="s">
        <v>16</v>
      </c>
    </row>
    <row r="30" spans="1:12" x14ac:dyDescent="0.2">
      <c r="A30" s="8" t="s">
        <v>2</v>
      </c>
      <c r="B30" s="12">
        <f>AVERAGE(B26,E26,H26)</f>
        <v>1.603174603174603</v>
      </c>
      <c r="C30" s="12">
        <f>AVERAGE(C26,F26,I26)</f>
        <v>4.138461538461538</v>
      </c>
      <c r="D30" s="12">
        <f>AVERAGE(D26,G26,J26)</f>
        <v>9.6111111111111107</v>
      </c>
      <c r="E30" s="12">
        <f>AVERAGE(K26,L26)</f>
        <v>8.5164835164835164</v>
      </c>
    </row>
  </sheetData>
  <mergeCells count="3">
    <mergeCell ref="B4:E4"/>
    <mergeCell ref="F4:I4"/>
    <mergeCell ref="J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Meetingen</vt:lpstr>
      <vt:lpstr>Meetingen frontend &amp; backend</vt:lpstr>
      <vt:lpstr>n sneller data grote</vt:lpstr>
      <vt:lpstr>n sneller nesting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 Onderbeke</cp:lastModifiedBy>
  <dcterms:created xsi:type="dcterms:W3CDTF">2022-01-06T09:45:03Z</dcterms:created>
  <dcterms:modified xsi:type="dcterms:W3CDTF">2022-01-14T11:18:27Z</dcterms:modified>
</cp:coreProperties>
</file>