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gramming\matura\2020.1\"/>
    </mc:Choice>
  </mc:AlternateContent>
  <xr:revisionPtr revIDLastSave="0" documentId="13_ncr:1_{341319C1-BF40-4AE0-A46E-C03F6A69AF4D}" xr6:coauthVersionLast="47" xr6:coauthVersionMax="47" xr10:uidLastSave="{00000000-0000-0000-0000-000000000000}"/>
  <bookViews>
    <workbookView xWindow="-120" yWindow="-120" windowWidth="29040" windowHeight="15720" activeTab="1" xr2:uid="{164CE599-5FE9-4B76-8502-944D6DE578B0}"/>
  </bookViews>
  <sheets>
    <sheet name="statek" sheetId="2" r:id="rId1"/>
    <sheet name="Arkusz2" sheetId="4" r:id="rId2"/>
    <sheet name="6.1" sheetId="1" r:id="rId3"/>
    <sheet name="6.2" sheetId="3" r:id="rId4"/>
  </sheets>
  <definedNames>
    <definedName name="ExternalData_1" localSheetId="0" hidden="1">statek!$A$1:$F$203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9" i="4" l="1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2" i="4"/>
  <c r="B350" i="3"/>
  <c r="B313" i="3"/>
  <c r="B272" i="3"/>
  <c r="B238" i="3"/>
  <c r="B204" i="3"/>
  <c r="B16" i="3"/>
  <c r="B12" i="3"/>
  <c r="B9" i="3"/>
  <c r="B7" i="3"/>
  <c r="B3" i="3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" i="2"/>
  <c r="I107" i="1"/>
  <c r="C142" i="1"/>
  <c r="C141" i="1"/>
  <c r="C113" i="1"/>
  <c r="C80" i="1"/>
  <c r="C52" i="1"/>
  <c r="C26" i="1"/>
  <c r="B351" i="3" l="1"/>
  <c r="B17" i="3"/>
  <c r="H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0F6BE10-F2B5-41E4-97B0-EF37E422CFE5}" keepAlive="1" name="Zapytanie — statek" description="Połączenie z zapytaniem „statek” w skoroszycie." type="5" refreshedVersion="8" background="1" saveData="1">
    <dbPr connection="Provider=Microsoft.Mashup.OleDb.1;Data Source=$Workbook$;Location=statek;Extended Properties=&quot;&quot;" command="SELECT * FROM [statek]"/>
  </connection>
</connections>
</file>

<file path=xl/sharedStrings.xml><?xml version="1.0" encoding="utf-8"?>
<sst xmlns="http://schemas.openxmlformats.org/spreadsheetml/2006/main" count="1543" uniqueCount="47">
  <si>
    <t>data</t>
  </si>
  <si>
    <t>port</t>
  </si>
  <si>
    <t>towar</t>
  </si>
  <si>
    <t>Z/W</t>
  </si>
  <si>
    <t>ile ton</t>
  </si>
  <si>
    <t>cena za tone w talarach</t>
  </si>
  <si>
    <t>Algier</t>
  </si>
  <si>
    <t>T4</t>
  </si>
  <si>
    <t>Z</t>
  </si>
  <si>
    <t>T5</t>
  </si>
  <si>
    <t>T1</t>
  </si>
  <si>
    <t>T2</t>
  </si>
  <si>
    <t>T3</t>
  </si>
  <si>
    <t>Tunis</t>
  </si>
  <si>
    <t>W</t>
  </si>
  <si>
    <t>Benghazi</t>
  </si>
  <si>
    <t>Aleksandria</t>
  </si>
  <si>
    <t>Bejrut</t>
  </si>
  <si>
    <t>Palermo</t>
  </si>
  <si>
    <t>Neapol</t>
  </si>
  <si>
    <t>Monako</t>
  </si>
  <si>
    <t>Barcelona</t>
  </si>
  <si>
    <t>Walencja</t>
  </si>
  <si>
    <t>T4 Liczba</t>
  </si>
  <si>
    <t>T5 Liczba</t>
  </si>
  <si>
    <t>T1 Liczba</t>
  </si>
  <si>
    <t>T2 Liczba</t>
  </si>
  <si>
    <t>T3 Liczba</t>
  </si>
  <si>
    <t>Licznik całkowity</t>
  </si>
  <si>
    <t>czy jest 20 dni w morzu?</t>
  </si>
  <si>
    <t>suma dni w morzu</t>
  </si>
  <si>
    <t>ilosc</t>
  </si>
  <si>
    <t>do 01.02.2016</t>
  </si>
  <si>
    <t>T2 Suma</t>
  </si>
  <si>
    <t>T3 Suma</t>
  </si>
  <si>
    <t>T4 Suma</t>
  </si>
  <si>
    <t>T5 Suma</t>
  </si>
  <si>
    <t>Suma końcowa</t>
  </si>
  <si>
    <t>T1 Suma</t>
  </si>
  <si>
    <t>do 01.02.2006</t>
  </si>
  <si>
    <t>min</t>
  </si>
  <si>
    <t>max</t>
  </si>
  <si>
    <t>Suma</t>
  </si>
  <si>
    <t>Średnia</t>
  </si>
  <si>
    <t>Suma bieżąca</t>
  </si>
  <si>
    <t>Liczba</t>
  </si>
  <si>
    <t>do 01.08.2018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</si>
</sst>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0" fontId="0" fillId="2" borderId="2" xfId="0" applyFill="1" applyBorder="1"/>
    <xf numFmtId="0" fontId="0" fillId="2" borderId="3" xfId="0" applyFill="1" applyBorder="1"/>
    <xf numFmtId="0" fontId="0" fillId="0" borderId="2" xfId="0" applyBorder="1"/>
    <xf numFmtId="0" fontId="0" fillId="0" borderId="3" xfId="0" applyBorder="1"/>
    <xf numFmtId="14" fontId="0" fillId="2" borderId="1" xfId="0" applyNumberFormat="1" applyFill="1" applyBorder="1"/>
    <xf numFmtId="14" fontId="0" fillId="0" borderId="1" xfId="0" applyNumberFormat="1" applyBorder="1"/>
    <xf numFmtId="0" fontId="1" fillId="2" borderId="2" xfId="0" applyFont="1" applyFill="1" applyBorder="1"/>
    <xf numFmtId="0" fontId="1" fillId="0" borderId="2" xfId="0" applyFont="1" applyBorder="1"/>
    <xf numFmtId="14" fontId="0" fillId="2" borderId="0" xfId="0" applyNumberFormat="1" applyFill="1"/>
    <xf numFmtId="0" fontId="0" fillId="0" borderId="1" xfId="0" applyBorder="1"/>
    <xf numFmtId="0" fontId="0" fillId="2" borderId="0" xfId="0" applyFill="1"/>
    <xf numFmtId="14" fontId="1" fillId="0" borderId="2" xfId="0" applyNumberFormat="1" applyFont="1" applyBorder="1"/>
    <xf numFmtId="0" fontId="1" fillId="0" borderId="0" xfId="0" applyFont="1"/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ny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AC614DE-4A43-4775-8626-9867C990BDD7}" autoFormatId="16" applyNumberFormats="0" applyBorderFormats="0" applyFontFormats="0" applyPatternFormats="0" applyAlignmentFormats="0" applyWidthHeightFormats="0">
  <queryTableRefresh nextId="7">
    <queryTableFields count="6">
      <queryTableField id="1" name="data" tableColumnId="1"/>
      <queryTableField id="2" name="port" tableColumnId="2"/>
      <queryTableField id="3" name="towar" tableColumnId="3"/>
      <queryTableField id="4" name="Z/W" tableColumnId="4"/>
      <queryTableField id="5" name="ile ton" tableColumnId="5"/>
      <queryTableField id="6" name="cena za tone w talarach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EB3C31-0C7D-49BD-9C66-5C816FAAC24A}" name="statek" displayName="statek" ref="A1:F203" tableType="queryTable" totalsRowShown="0">
  <autoFilter ref="A1:F203" xr:uid="{EFEB3C31-0C7D-49BD-9C66-5C816FAAC24A}"/>
  <sortState xmlns:xlrd2="http://schemas.microsoft.com/office/spreadsheetml/2017/richdata2" ref="A2:F203">
    <sortCondition ref="C2:C203"/>
  </sortState>
  <tableColumns count="6">
    <tableColumn id="1" xr3:uid="{E30DA9C1-73AC-4528-957B-FE578F72D309}" uniqueName="1" name="data" queryTableFieldId="1" dataDxfId="3"/>
    <tableColumn id="2" xr3:uid="{C377957C-D186-4625-965A-03C12807FF45}" uniqueName="2" name="port" queryTableFieldId="2" dataDxfId="2"/>
    <tableColumn id="3" xr3:uid="{0CE0BCE8-7E43-4618-9ECD-5E4CDD6B3A69}" uniqueName="3" name="towar" queryTableFieldId="3" dataDxfId="1"/>
    <tableColumn id="4" xr3:uid="{D55422A3-E59A-478C-AB37-564DC8B9DE97}" uniqueName="4" name="Z/W" queryTableFieldId="4" dataDxfId="0"/>
    <tableColumn id="5" xr3:uid="{E45F2B6B-DDA1-45CA-83E0-57738B58F2AA}" uniqueName="5" name="ile ton" queryTableFieldId="5"/>
    <tableColumn id="6" xr3:uid="{8079FEC6-479A-430B-805E-188D0DA2E354}" uniqueName="6" name="cena za tone w talarach" queryTableFieldId="6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876BE-5EF0-4785-83AE-29A77A5E2A3C}">
  <dimension ref="A1:K203"/>
  <sheetViews>
    <sheetView topLeftCell="A170" zoomScaleNormal="100" workbookViewId="0">
      <selection activeCell="A161" sqref="A161:F203"/>
    </sheetView>
  </sheetViews>
  <sheetFormatPr defaultRowHeight="15" x14ac:dyDescent="0.25"/>
  <cols>
    <col min="1" max="1" width="15" customWidth="1"/>
    <col min="2" max="2" width="11.5703125" bestFit="1" customWidth="1"/>
    <col min="3" max="3" width="8.28515625" bestFit="1" customWidth="1"/>
    <col min="4" max="4" width="6.85546875" bestFit="1" customWidth="1"/>
    <col min="5" max="5" width="9" bestFit="1" customWidth="1"/>
    <col min="6" max="6" width="24.28515625" bestFit="1" customWidth="1"/>
    <col min="7" max="7" width="33.28515625" customWidth="1"/>
    <col min="8" max="8" width="17.85546875" customWidth="1"/>
    <col min="9" max="9" width="11.28515625" customWidth="1"/>
    <col min="14" max="14" width="12.42578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29</v>
      </c>
      <c r="H1" t="s">
        <v>30</v>
      </c>
      <c r="J1" t="s">
        <v>2</v>
      </c>
      <c r="K1" t="s">
        <v>31</v>
      </c>
    </row>
    <row r="2" spans="1:11" x14ac:dyDescent="0.25">
      <c r="A2" s="1">
        <v>42370</v>
      </c>
      <c r="B2" t="s">
        <v>6</v>
      </c>
      <c r="C2" t="s">
        <v>10</v>
      </c>
      <c r="D2" t="s">
        <v>8</v>
      </c>
      <c r="E2">
        <v>38</v>
      </c>
      <c r="F2">
        <v>10</v>
      </c>
      <c r="G2">
        <f>IF((A3 - A2) - 1 &gt; 20, 1, 0)</f>
        <v>1</v>
      </c>
      <c r="H2">
        <f>SUM(G2:G203)</f>
        <v>113</v>
      </c>
      <c r="J2" t="s">
        <v>7</v>
      </c>
      <c r="K2">
        <v>3</v>
      </c>
    </row>
    <row r="3" spans="1:11" x14ac:dyDescent="0.25">
      <c r="A3" s="1">
        <v>42419</v>
      </c>
      <c r="B3" t="s">
        <v>16</v>
      </c>
      <c r="C3" t="s">
        <v>10</v>
      </c>
      <c r="D3" t="s">
        <v>14</v>
      </c>
      <c r="E3">
        <v>38</v>
      </c>
      <c r="F3">
        <v>13</v>
      </c>
      <c r="G3">
        <f t="shared" ref="G3:G66" si="0">IF((A4 - A3) - 1 &gt; 20, 1, 0)</f>
        <v>0</v>
      </c>
      <c r="J3" t="s">
        <v>9</v>
      </c>
      <c r="K3">
        <v>32</v>
      </c>
    </row>
    <row r="4" spans="1:11" x14ac:dyDescent="0.25">
      <c r="A4" s="1">
        <v>42440</v>
      </c>
      <c r="B4" t="s">
        <v>17</v>
      </c>
      <c r="C4" t="s">
        <v>10</v>
      </c>
      <c r="D4" t="s">
        <v>8</v>
      </c>
      <c r="E4">
        <v>7</v>
      </c>
      <c r="F4">
        <v>8</v>
      </c>
      <c r="G4">
        <f t="shared" si="0"/>
        <v>1</v>
      </c>
      <c r="J4" t="s">
        <v>10</v>
      </c>
      <c r="K4">
        <v>38</v>
      </c>
    </row>
    <row r="5" spans="1:11" x14ac:dyDescent="0.25">
      <c r="A5" s="1">
        <v>42464</v>
      </c>
      <c r="B5" t="s">
        <v>18</v>
      </c>
      <c r="C5" t="s">
        <v>10</v>
      </c>
      <c r="D5" t="s">
        <v>14</v>
      </c>
      <c r="E5">
        <v>7</v>
      </c>
      <c r="F5">
        <v>12</v>
      </c>
      <c r="G5">
        <f>IF((A6 - A5) - 1 &gt; 20, 1, 0)</f>
        <v>1</v>
      </c>
      <c r="J5" t="s">
        <v>11</v>
      </c>
      <c r="K5">
        <v>33</v>
      </c>
    </row>
    <row r="6" spans="1:11" x14ac:dyDescent="0.25">
      <c r="A6" s="1">
        <v>42529</v>
      </c>
      <c r="B6" t="s">
        <v>21</v>
      </c>
      <c r="C6" t="s">
        <v>10</v>
      </c>
      <c r="D6" t="s">
        <v>8</v>
      </c>
      <c r="E6">
        <v>28</v>
      </c>
      <c r="F6">
        <v>8</v>
      </c>
      <c r="G6">
        <f>IF((A7 - A6) - 1 &gt; 20, 1, 0)</f>
        <v>0</v>
      </c>
      <c r="J6" t="s">
        <v>12</v>
      </c>
      <c r="K6">
        <v>43</v>
      </c>
    </row>
    <row r="7" spans="1:11" x14ac:dyDescent="0.25">
      <c r="A7" s="1">
        <v>42542</v>
      </c>
      <c r="B7" t="s">
        <v>22</v>
      </c>
      <c r="C7" t="s">
        <v>10</v>
      </c>
      <c r="D7" t="s">
        <v>8</v>
      </c>
      <c r="E7">
        <v>9</v>
      </c>
      <c r="F7">
        <v>9</v>
      </c>
      <c r="G7">
        <f t="shared" si="0"/>
        <v>0</v>
      </c>
      <c r="J7" t="s">
        <v>9</v>
      </c>
      <c r="K7">
        <v>-32</v>
      </c>
    </row>
    <row r="8" spans="1:11" x14ac:dyDescent="0.25">
      <c r="A8" s="1">
        <v>42559</v>
      </c>
      <c r="B8" t="s">
        <v>6</v>
      </c>
      <c r="C8" t="s">
        <v>10</v>
      </c>
      <c r="D8" t="s">
        <v>14</v>
      </c>
      <c r="E8">
        <v>37</v>
      </c>
      <c r="F8">
        <v>12</v>
      </c>
      <c r="G8">
        <f>IF((A9 - A8) - 1 &gt; 20, 1, 0)</f>
        <v>1</v>
      </c>
      <c r="J8" t="s">
        <v>11</v>
      </c>
      <c r="K8">
        <v>14</v>
      </c>
    </row>
    <row r="9" spans="1:11" x14ac:dyDescent="0.25">
      <c r="A9" s="1">
        <v>42619</v>
      </c>
      <c r="B9" t="s">
        <v>16</v>
      </c>
      <c r="C9" t="s">
        <v>10</v>
      </c>
      <c r="D9" t="s">
        <v>8</v>
      </c>
      <c r="E9">
        <v>47</v>
      </c>
      <c r="F9">
        <v>7</v>
      </c>
      <c r="G9">
        <f t="shared" si="0"/>
        <v>0</v>
      </c>
      <c r="J9" t="s">
        <v>9</v>
      </c>
      <c r="K9">
        <v>44</v>
      </c>
    </row>
    <row r="10" spans="1:11" x14ac:dyDescent="0.25">
      <c r="A10" s="1">
        <v>42640</v>
      </c>
      <c r="B10" t="s">
        <v>17</v>
      </c>
      <c r="C10" t="s">
        <v>10</v>
      </c>
      <c r="D10" t="s">
        <v>14</v>
      </c>
      <c r="E10">
        <v>45</v>
      </c>
      <c r="F10">
        <v>12</v>
      </c>
      <c r="G10">
        <f t="shared" si="0"/>
        <v>1</v>
      </c>
      <c r="J10" t="s">
        <v>11</v>
      </c>
      <c r="K10">
        <v>1</v>
      </c>
    </row>
    <row r="11" spans="1:11" x14ac:dyDescent="0.25">
      <c r="A11" s="1">
        <v>42664</v>
      </c>
      <c r="B11" t="s">
        <v>18</v>
      </c>
      <c r="C11" t="s">
        <v>10</v>
      </c>
      <c r="D11" t="s">
        <v>14</v>
      </c>
      <c r="E11">
        <v>2</v>
      </c>
      <c r="F11">
        <v>12</v>
      </c>
      <c r="G11">
        <f>IF((A12 - A11) - 1 &gt; 20, 1, 0)</f>
        <v>0</v>
      </c>
      <c r="J11" t="s">
        <v>7</v>
      </c>
      <c r="K11">
        <v>21</v>
      </c>
    </row>
    <row r="12" spans="1:11" x14ac:dyDescent="0.25">
      <c r="A12" s="1">
        <v>42682</v>
      </c>
      <c r="B12" t="s">
        <v>19</v>
      </c>
      <c r="C12" t="s">
        <v>10</v>
      </c>
      <c r="D12" t="s">
        <v>8</v>
      </c>
      <c r="E12">
        <v>11</v>
      </c>
      <c r="F12">
        <v>8</v>
      </c>
      <c r="G12">
        <f t="shared" si="0"/>
        <v>1</v>
      </c>
      <c r="J12" t="s">
        <v>12</v>
      </c>
      <c r="K12">
        <v>-43</v>
      </c>
    </row>
    <row r="13" spans="1:11" x14ac:dyDescent="0.25">
      <c r="A13" s="1">
        <v>42704</v>
      </c>
      <c r="B13" t="s">
        <v>20</v>
      </c>
      <c r="C13" t="s">
        <v>10</v>
      </c>
      <c r="D13" t="s">
        <v>14</v>
      </c>
      <c r="E13">
        <v>11</v>
      </c>
      <c r="F13">
        <v>12</v>
      </c>
      <c r="G13">
        <f t="shared" si="0"/>
        <v>1</v>
      </c>
      <c r="J13" t="s">
        <v>10</v>
      </c>
      <c r="K13">
        <v>-38</v>
      </c>
    </row>
    <row r="14" spans="1:11" x14ac:dyDescent="0.25">
      <c r="A14" s="1">
        <v>42742</v>
      </c>
      <c r="B14" t="s">
        <v>22</v>
      </c>
      <c r="C14" t="s">
        <v>10</v>
      </c>
      <c r="D14" t="s">
        <v>8</v>
      </c>
      <c r="E14">
        <v>42</v>
      </c>
      <c r="F14">
        <v>9</v>
      </c>
      <c r="G14">
        <f t="shared" si="0"/>
        <v>1</v>
      </c>
      <c r="J14" t="s">
        <v>7</v>
      </c>
      <c r="K14">
        <v>9</v>
      </c>
    </row>
    <row r="15" spans="1:11" x14ac:dyDescent="0.25">
      <c r="A15" s="1">
        <v>42793</v>
      </c>
      <c r="B15" t="s">
        <v>15</v>
      </c>
      <c r="C15" t="s">
        <v>10</v>
      </c>
      <c r="D15" t="s">
        <v>8</v>
      </c>
      <c r="E15">
        <v>30</v>
      </c>
      <c r="F15">
        <v>8</v>
      </c>
      <c r="G15">
        <f t="shared" si="0"/>
        <v>1</v>
      </c>
      <c r="J15" t="s">
        <v>9</v>
      </c>
      <c r="K15">
        <v>8</v>
      </c>
    </row>
    <row r="16" spans="1:11" x14ac:dyDescent="0.25">
      <c r="A16" s="1">
        <v>42840</v>
      </c>
      <c r="B16" t="s">
        <v>17</v>
      </c>
      <c r="C16" t="s">
        <v>10</v>
      </c>
      <c r="D16" t="s">
        <v>8</v>
      </c>
      <c r="E16">
        <v>15</v>
      </c>
      <c r="F16">
        <v>8</v>
      </c>
      <c r="G16">
        <f t="shared" si="0"/>
        <v>1</v>
      </c>
      <c r="J16" t="s">
        <v>9</v>
      </c>
      <c r="K16">
        <v>-50</v>
      </c>
    </row>
    <row r="17" spans="1:11" x14ac:dyDescent="0.25">
      <c r="A17" s="1">
        <v>42864</v>
      </c>
      <c r="B17" t="s">
        <v>18</v>
      </c>
      <c r="C17" t="s">
        <v>10</v>
      </c>
      <c r="D17" t="s">
        <v>14</v>
      </c>
      <c r="E17">
        <v>86</v>
      </c>
      <c r="F17">
        <v>12</v>
      </c>
      <c r="G17">
        <f t="shared" si="0"/>
        <v>0</v>
      </c>
      <c r="J17" t="s">
        <v>12</v>
      </c>
      <c r="K17">
        <v>32</v>
      </c>
    </row>
    <row r="18" spans="1:11" x14ac:dyDescent="0.25">
      <c r="A18" s="1">
        <v>42882</v>
      </c>
      <c r="B18" t="s">
        <v>19</v>
      </c>
      <c r="C18" t="s">
        <v>10</v>
      </c>
      <c r="D18" t="s">
        <v>14</v>
      </c>
      <c r="E18">
        <v>1</v>
      </c>
      <c r="F18">
        <v>12</v>
      </c>
      <c r="G18">
        <f t="shared" si="0"/>
        <v>1</v>
      </c>
      <c r="J18" t="s">
        <v>10</v>
      </c>
      <c r="K18">
        <v>7</v>
      </c>
    </row>
    <row r="19" spans="1:11" x14ac:dyDescent="0.25">
      <c r="A19" s="1">
        <v>42904</v>
      </c>
      <c r="B19" t="s">
        <v>20</v>
      </c>
      <c r="C19" t="s">
        <v>10</v>
      </c>
      <c r="D19" t="s">
        <v>8</v>
      </c>
      <c r="E19">
        <v>22</v>
      </c>
      <c r="F19">
        <v>8</v>
      </c>
      <c r="G19">
        <f t="shared" si="0"/>
        <v>1</v>
      </c>
      <c r="J19" t="s">
        <v>11</v>
      </c>
      <c r="K19">
        <v>10</v>
      </c>
    </row>
    <row r="20" spans="1:11" x14ac:dyDescent="0.25">
      <c r="A20" s="1">
        <v>42942</v>
      </c>
      <c r="B20" t="s">
        <v>22</v>
      </c>
      <c r="C20" t="s">
        <v>10</v>
      </c>
      <c r="D20" t="s">
        <v>14</v>
      </c>
      <c r="E20">
        <v>22</v>
      </c>
      <c r="F20">
        <v>11</v>
      </c>
      <c r="G20">
        <f t="shared" si="0"/>
        <v>1</v>
      </c>
      <c r="J20" t="s">
        <v>10</v>
      </c>
      <c r="K20">
        <v>-7</v>
      </c>
    </row>
    <row r="21" spans="1:11" x14ac:dyDescent="0.25">
      <c r="A21" s="1">
        <v>42974</v>
      </c>
      <c r="B21" t="s">
        <v>13</v>
      </c>
      <c r="C21" t="s">
        <v>10</v>
      </c>
      <c r="D21" t="s">
        <v>8</v>
      </c>
      <c r="E21">
        <v>24</v>
      </c>
      <c r="F21">
        <v>9</v>
      </c>
      <c r="G21">
        <f t="shared" si="0"/>
        <v>1</v>
      </c>
      <c r="J21" t="s">
        <v>12</v>
      </c>
      <c r="K21">
        <v>25</v>
      </c>
    </row>
    <row r="22" spans="1:11" x14ac:dyDescent="0.25">
      <c r="A22" s="1">
        <v>43040</v>
      </c>
      <c r="B22" t="s">
        <v>17</v>
      </c>
      <c r="C22" t="s">
        <v>10</v>
      </c>
      <c r="D22" t="s">
        <v>8</v>
      </c>
      <c r="E22">
        <v>15</v>
      </c>
      <c r="F22">
        <v>8</v>
      </c>
      <c r="G22">
        <f t="shared" si="0"/>
        <v>1</v>
      </c>
      <c r="J22" t="s">
        <v>9</v>
      </c>
      <c r="K22">
        <v>33</v>
      </c>
    </row>
    <row r="23" spans="1:11" x14ac:dyDescent="0.25">
      <c r="A23" s="1">
        <v>43082</v>
      </c>
      <c r="B23" t="s">
        <v>19</v>
      </c>
      <c r="C23" t="s">
        <v>10</v>
      </c>
      <c r="D23" t="s">
        <v>8</v>
      </c>
      <c r="E23">
        <v>26</v>
      </c>
      <c r="F23">
        <v>8</v>
      </c>
      <c r="G23">
        <f t="shared" si="0"/>
        <v>1</v>
      </c>
      <c r="J23" t="s">
        <v>11</v>
      </c>
      <c r="K23">
        <v>-36</v>
      </c>
    </row>
    <row r="24" spans="1:11" x14ac:dyDescent="0.25">
      <c r="A24" s="1">
        <v>43104</v>
      </c>
      <c r="B24" t="s">
        <v>20</v>
      </c>
      <c r="C24" t="s">
        <v>10</v>
      </c>
      <c r="D24" t="s">
        <v>8</v>
      </c>
      <c r="E24">
        <v>21</v>
      </c>
      <c r="F24">
        <v>8</v>
      </c>
      <c r="G24">
        <f t="shared" si="0"/>
        <v>1</v>
      </c>
      <c r="J24" t="s">
        <v>7</v>
      </c>
      <c r="K24">
        <v>5</v>
      </c>
    </row>
    <row r="25" spans="1:11" x14ac:dyDescent="0.25">
      <c r="A25" s="1">
        <v>43129</v>
      </c>
      <c r="B25" t="s">
        <v>21</v>
      </c>
      <c r="C25" t="s">
        <v>10</v>
      </c>
      <c r="D25" t="s">
        <v>8</v>
      </c>
      <c r="E25">
        <v>4</v>
      </c>
      <c r="F25">
        <v>8</v>
      </c>
      <c r="G25">
        <f t="shared" si="0"/>
        <v>0</v>
      </c>
      <c r="J25" t="s">
        <v>9</v>
      </c>
      <c r="K25">
        <v>35</v>
      </c>
    </row>
    <row r="26" spans="1:11" x14ac:dyDescent="0.25">
      <c r="A26" s="1">
        <v>43147</v>
      </c>
      <c r="B26" t="s">
        <v>6</v>
      </c>
      <c r="C26" t="s">
        <v>10</v>
      </c>
      <c r="D26" t="s">
        <v>8</v>
      </c>
      <c r="E26">
        <v>10</v>
      </c>
      <c r="F26">
        <v>8</v>
      </c>
      <c r="G26">
        <f t="shared" si="0"/>
        <v>0</v>
      </c>
      <c r="J26" t="s">
        <v>7</v>
      </c>
      <c r="K26">
        <v>-38</v>
      </c>
    </row>
    <row r="27" spans="1:11" x14ac:dyDescent="0.25">
      <c r="A27" s="1">
        <v>43162</v>
      </c>
      <c r="B27" t="s">
        <v>13</v>
      </c>
      <c r="C27" t="s">
        <v>10</v>
      </c>
      <c r="D27" t="s">
        <v>8</v>
      </c>
      <c r="E27">
        <v>5</v>
      </c>
      <c r="F27">
        <v>9</v>
      </c>
      <c r="G27">
        <f t="shared" si="0"/>
        <v>0</v>
      </c>
      <c r="J27" t="s">
        <v>11</v>
      </c>
      <c r="K27">
        <v>10</v>
      </c>
    </row>
    <row r="28" spans="1:11" x14ac:dyDescent="0.25">
      <c r="A28" s="1">
        <v>43181</v>
      </c>
      <c r="B28" t="s">
        <v>15</v>
      </c>
      <c r="C28" t="s">
        <v>10</v>
      </c>
      <c r="D28" t="s">
        <v>8</v>
      </c>
      <c r="E28">
        <v>16</v>
      </c>
      <c r="F28">
        <v>8</v>
      </c>
      <c r="G28">
        <f t="shared" si="0"/>
        <v>1</v>
      </c>
      <c r="J28" t="s">
        <v>11</v>
      </c>
      <c r="K28">
        <v>-4</v>
      </c>
    </row>
    <row r="29" spans="1:11" x14ac:dyDescent="0.25">
      <c r="A29" s="1">
        <v>43207</v>
      </c>
      <c r="B29" t="s">
        <v>16</v>
      </c>
      <c r="C29" t="s">
        <v>10</v>
      </c>
      <c r="D29" t="s">
        <v>8</v>
      </c>
      <c r="E29">
        <v>34</v>
      </c>
      <c r="F29">
        <v>7</v>
      </c>
      <c r="G29">
        <f t="shared" si="0"/>
        <v>0</v>
      </c>
      <c r="J29" t="s">
        <v>7</v>
      </c>
      <c r="K29">
        <v>42</v>
      </c>
    </row>
    <row r="30" spans="1:11" x14ac:dyDescent="0.25">
      <c r="A30" s="1">
        <v>43228</v>
      </c>
      <c r="B30" t="s">
        <v>17</v>
      </c>
      <c r="C30" t="s">
        <v>10</v>
      </c>
      <c r="D30" t="s">
        <v>8</v>
      </c>
      <c r="E30">
        <v>40</v>
      </c>
      <c r="F30">
        <v>8</v>
      </c>
      <c r="G30">
        <f t="shared" si="0"/>
        <v>1</v>
      </c>
      <c r="J30" t="s">
        <v>10</v>
      </c>
      <c r="K30">
        <v>28</v>
      </c>
    </row>
    <row r="31" spans="1:11" x14ac:dyDescent="0.25">
      <c r="A31" s="1">
        <v>43292</v>
      </c>
      <c r="B31" t="s">
        <v>20</v>
      </c>
      <c r="C31" t="s">
        <v>10</v>
      </c>
      <c r="D31" t="s">
        <v>14</v>
      </c>
      <c r="E31">
        <v>192</v>
      </c>
      <c r="F31">
        <v>12</v>
      </c>
      <c r="G31">
        <f t="shared" si="0"/>
        <v>1</v>
      </c>
      <c r="J31" t="s">
        <v>12</v>
      </c>
      <c r="K31">
        <v>19</v>
      </c>
    </row>
    <row r="32" spans="1:11" x14ac:dyDescent="0.25">
      <c r="A32" s="1">
        <v>43317</v>
      </c>
      <c r="B32" t="s">
        <v>21</v>
      </c>
      <c r="C32" t="s">
        <v>10</v>
      </c>
      <c r="D32" t="s">
        <v>8</v>
      </c>
      <c r="E32">
        <v>46</v>
      </c>
      <c r="F32">
        <v>8</v>
      </c>
      <c r="G32">
        <f t="shared" si="0"/>
        <v>0</v>
      </c>
      <c r="J32" t="s">
        <v>12</v>
      </c>
      <c r="K32">
        <v>-72</v>
      </c>
    </row>
    <row r="33" spans="1:11" x14ac:dyDescent="0.25">
      <c r="A33" s="1">
        <v>43330</v>
      </c>
      <c r="B33" t="s">
        <v>22</v>
      </c>
      <c r="C33" t="s">
        <v>10</v>
      </c>
      <c r="D33" t="s">
        <v>14</v>
      </c>
      <c r="E33">
        <v>49</v>
      </c>
      <c r="F33">
        <v>11</v>
      </c>
      <c r="G33">
        <f t="shared" si="0"/>
        <v>0</v>
      </c>
      <c r="J33" t="s">
        <v>7</v>
      </c>
      <c r="K33">
        <v>-42</v>
      </c>
    </row>
    <row r="34" spans="1:11" x14ac:dyDescent="0.25">
      <c r="A34" s="1">
        <v>43347</v>
      </c>
      <c r="B34" t="s">
        <v>6</v>
      </c>
      <c r="C34" t="s">
        <v>10</v>
      </c>
      <c r="D34" t="s">
        <v>8</v>
      </c>
      <c r="E34">
        <v>47</v>
      </c>
      <c r="F34">
        <v>8</v>
      </c>
      <c r="G34">
        <f t="shared" si="0"/>
        <v>0</v>
      </c>
      <c r="J34" t="s">
        <v>9</v>
      </c>
      <c r="K34">
        <v>42</v>
      </c>
    </row>
    <row r="35" spans="1:11" x14ac:dyDescent="0.25">
      <c r="A35" s="1">
        <v>43362</v>
      </c>
      <c r="B35" t="s">
        <v>13</v>
      </c>
      <c r="C35" t="s">
        <v>10</v>
      </c>
      <c r="D35" t="s">
        <v>8</v>
      </c>
      <c r="E35">
        <v>24</v>
      </c>
      <c r="F35">
        <v>9</v>
      </c>
      <c r="G35">
        <f t="shared" si="0"/>
        <v>0</v>
      </c>
      <c r="J35" t="s">
        <v>11</v>
      </c>
      <c r="K35">
        <v>33</v>
      </c>
    </row>
    <row r="36" spans="1:11" x14ac:dyDescent="0.25">
      <c r="A36" s="1">
        <v>43381</v>
      </c>
      <c r="B36" t="s">
        <v>15</v>
      </c>
      <c r="C36" t="s">
        <v>10</v>
      </c>
      <c r="D36" t="s">
        <v>8</v>
      </c>
      <c r="E36">
        <v>18</v>
      </c>
      <c r="F36">
        <v>8</v>
      </c>
      <c r="G36">
        <f t="shared" si="0"/>
        <v>1</v>
      </c>
      <c r="J36" t="s">
        <v>10</v>
      </c>
      <c r="K36">
        <v>9</v>
      </c>
    </row>
    <row r="37" spans="1:11" x14ac:dyDescent="0.25">
      <c r="A37" s="1">
        <v>43452</v>
      </c>
      <c r="B37" t="s">
        <v>18</v>
      </c>
      <c r="C37" t="s">
        <v>10</v>
      </c>
      <c r="D37" t="s">
        <v>8</v>
      </c>
      <c r="E37">
        <v>41</v>
      </c>
      <c r="F37">
        <v>8</v>
      </c>
      <c r="G37">
        <f t="shared" si="0"/>
        <v>0</v>
      </c>
      <c r="J37" t="s">
        <v>12</v>
      </c>
      <c r="K37">
        <v>-4</v>
      </c>
    </row>
    <row r="38" spans="1:11" x14ac:dyDescent="0.25">
      <c r="A38" s="1">
        <v>42370</v>
      </c>
      <c r="B38" t="s">
        <v>6</v>
      </c>
      <c r="C38" t="s">
        <v>11</v>
      </c>
      <c r="D38" t="s">
        <v>8</v>
      </c>
      <c r="E38">
        <v>33</v>
      </c>
      <c r="F38">
        <v>30</v>
      </c>
      <c r="G38">
        <f t="shared" si="0"/>
        <v>0</v>
      </c>
      <c r="J38" t="s">
        <v>10</v>
      </c>
      <c r="K38">
        <v>-37</v>
      </c>
    </row>
    <row r="39" spans="1:11" x14ac:dyDescent="0.25">
      <c r="A39" s="1">
        <v>42385</v>
      </c>
      <c r="B39" t="s">
        <v>13</v>
      </c>
      <c r="C39" t="s">
        <v>11</v>
      </c>
      <c r="D39" t="s">
        <v>8</v>
      </c>
      <c r="E39">
        <v>14</v>
      </c>
      <c r="F39">
        <v>26</v>
      </c>
      <c r="G39">
        <f t="shared" si="0"/>
        <v>0</v>
      </c>
      <c r="J39" t="s">
        <v>9</v>
      </c>
      <c r="K39">
        <v>35</v>
      </c>
    </row>
    <row r="40" spans="1:11" x14ac:dyDescent="0.25">
      <c r="A40" s="1">
        <v>42393</v>
      </c>
      <c r="B40" t="s">
        <v>15</v>
      </c>
      <c r="C40" t="s">
        <v>11</v>
      </c>
      <c r="D40" t="s">
        <v>8</v>
      </c>
      <c r="E40">
        <v>1</v>
      </c>
      <c r="F40">
        <v>28</v>
      </c>
      <c r="G40">
        <f t="shared" si="0"/>
        <v>1</v>
      </c>
      <c r="J40" t="s">
        <v>7</v>
      </c>
      <c r="K40">
        <v>32</v>
      </c>
    </row>
    <row r="41" spans="1:11" x14ac:dyDescent="0.25">
      <c r="A41" s="1">
        <v>42440</v>
      </c>
      <c r="B41" t="s">
        <v>17</v>
      </c>
      <c r="C41" t="s">
        <v>11</v>
      </c>
      <c r="D41" t="s">
        <v>8</v>
      </c>
      <c r="E41">
        <v>10</v>
      </c>
      <c r="F41">
        <v>24</v>
      </c>
      <c r="G41">
        <f t="shared" si="0"/>
        <v>1</v>
      </c>
      <c r="J41" t="s">
        <v>7</v>
      </c>
      <c r="K41">
        <v>-32</v>
      </c>
    </row>
    <row r="42" spans="1:11" x14ac:dyDescent="0.25">
      <c r="A42" s="1">
        <v>42482</v>
      </c>
      <c r="B42" t="s">
        <v>19</v>
      </c>
      <c r="C42" t="s">
        <v>11</v>
      </c>
      <c r="D42" t="s">
        <v>14</v>
      </c>
      <c r="E42">
        <v>36</v>
      </c>
      <c r="F42">
        <v>35</v>
      </c>
      <c r="G42">
        <f t="shared" si="0"/>
        <v>1</v>
      </c>
      <c r="J42" t="s">
        <v>9</v>
      </c>
      <c r="K42">
        <v>48</v>
      </c>
    </row>
    <row r="43" spans="1:11" x14ac:dyDescent="0.25">
      <c r="A43" s="1">
        <v>42504</v>
      </c>
      <c r="B43" t="s">
        <v>20</v>
      </c>
      <c r="C43" t="s">
        <v>11</v>
      </c>
      <c r="D43" t="s">
        <v>8</v>
      </c>
      <c r="E43">
        <v>10</v>
      </c>
      <c r="F43">
        <v>23</v>
      </c>
      <c r="G43">
        <f t="shared" si="0"/>
        <v>1</v>
      </c>
      <c r="J43" t="s">
        <v>9</v>
      </c>
      <c r="K43">
        <v>-191</v>
      </c>
    </row>
    <row r="44" spans="1:11" x14ac:dyDescent="0.25">
      <c r="A44" s="1">
        <v>42529</v>
      </c>
      <c r="B44" t="s">
        <v>21</v>
      </c>
      <c r="C44" t="s">
        <v>11</v>
      </c>
      <c r="D44" t="s">
        <v>14</v>
      </c>
      <c r="E44">
        <v>4</v>
      </c>
      <c r="F44">
        <v>38</v>
      </c>
      <c r="G44">
        <f t="shared" si="0"/>
        <v>0</v>
      </c>
      <c r="J44" t="s">
        <v>11</v>
      </c>
      <c r="K44">
        <v>9</v>
      </c>
    </row>
    <row r="45" spans="1:11" x14ac:dyDescent="0.25">
      <c r="A45" s="1">
        <v>42542</v>
      </c>
      <c r="B45" t="s">
        <v>22</v>
      </c>
      <c r="C45" t="s">
        <v>11</v>
      </c>
      <c r="D45" t="s">
        <v>8</v>
      </c>
      <c r="E45">
        <v>33</v>
      </c>
      <c r="F45">
        <v>26</v>
      </c>
      <c r="G45">
        <f t="shared" si="0"/>
        <v>1</v>
      </c>
      <c r="J45" t="s">
        <v>7</v>
      </c>
      <c r="K45">
        <v>36</v>
      </c>
    </row>
    <row r="46" spans="1:11" x14ac:dyDescent="0.25">
      <c r="A46" s="1">
        <v>42593</v>
      </c>
      <c r="B46" t="s">
        <v>15</v>
      </c>
      <c r="C46" t="s">
        <v>11</v>
      </c>
      <c r="D46" t="s">
        <v>8</v>
      </c>
      <c r="E46">
        <v>9</v>
      </c>
      <c r="F46">
        <v>24</v>
      </c>
      <c r="G46">
        <f t="shared" si="0"/>
        <v>1</v>
      </c>
      <c r="J46" t="s">
        <v>9</v>
      </c>
      <c r="K46">
        <v>-4</v>
      </c>
    </row>
    <row r="47" spans="1:11" x14ac:dyDescent="0.25">
      <c r="A47" s="1">
        <v>42619</v>
      </c>
      <c r="B47" t="s">
        <v>16</v>
      </c>
      <c r="C47" t="s">
        <v>11</v>
      </c>
      <c r="D47" t="s">
        <v>8</v>
      </c>
      <c r="E47">
        <v>3</v>
      </c>
      <c r="F47">
        <v>22</v>
      </c>
      <c r="G47">
        <f t="shared" si="0"/>
        <v>0</v>
      </c>
      <c r="J47" t="s">
        <v>10</v>
      </c>
      <c r="K47">
        <v>47</v>
      </c>
    </row>
    <row r="48" spans="1:11" x14ac:dyDescent="0.25">
      <c r="A48" s="1">
        <v>42640</v>
      </c>
      <c r="B48" t="s">
        <v>17</v>
      </c>
      <c r="C48" t="s">
        <v>11</v>
      </c>
      <c r="D48" t="s">
        <v>8</v>
      </c>
      <c r="E48">
        <v>17</v>
      </c>
      <c r="F48">
        <v>24</v>
      </c>
      <c r="G48">
        <f t="shared" si="0"/>
        <v>1</v>
      </c>
      <c r="J48" t="s">
        <v>12</v>
      </c>
      <c r="K48">
        <v>8</v>
      </c>
    </row>
    <row r="49" spans="1:11" x14ac:dyDescent="0.25">
      <c r="A49" s="1">
        <v>42664</v>
      </c>
      <c r="B49" t="s">
        <v>18</v>
      </c>
      <c r="C49" t="s">
        <v>11</v>
      </c>
      <c r="D49" t="s">
        <v>8</v>
      </c>
      <c r="E49">
        <v>23</v>
      </c>
      <c r="F49">
        <v>23</v>
      </c>
      <c r="G49">
        <f t="shared" si="0"/>
        <v>1</v>
      </c>
      <c r="J49" t="s">
        <v>11</v>
      </c>
      <c r="K49">
        <v>3</v>
      </c>
    </row>
    <row r="50" spans="1:11" x14ac:dyDescent="0.25">
      <c r="A50" s="1">
        <v>42704</v>
      </c>
      <c r="B50" t="s">
        <v>20</v>
      </c>
      <c r="C50" t="s">
        <v>11</v>
      </c>
      <c r="D50" t="s">
        <v>8</v>
      </c>
      <c r="E50">
        <v>4</v>
      </c>
      <c r="F50">
        <v>23</v>
      </c>
      <c r="G50">
        <f t="shared" si="0"/>
        <v>1</v>
      </c>
      <c r="J50" t="s">
        <v>7</v>
      </c>
      <c r="K50">
        <v>41</v>
      </c>
    </row>
    <row r="51" spans="1:11" x14ac:dyDescent="0.25">
      <c r="A51" s="1">
        <v>42729</v>
      </c>
      <c r="B51" t="s">
        <v>21</v>
      </c>
      <c r="C51" t="s">
        <v>11</v>
      </c>
      <c r="D51" t="s">
        <v>8</v>
      </c>
      <c r="E51">
        <v>26</v>
      </c>
      <c r="F51">
        <v>23</v>
      </c>
      <c r="G51">
        <f t="shared" si="0"/>
        <v>0</v>
      </c>
      <c r="J51" t="s">
        <v>10</v>
      </c>
      <c r="K51">
        <v>-45</v>
      </c>
    </row>
    <row r="52" spans="1:11" x14ac:dyDescent="0.25">
      <c r="A52" s="1">
        <v>42742</v>
      </c>
      <c r="B52" t="s">
        <v>22</v>
      </c>
      <c r="C52" t="s">
        <v>11</v>
      </c>
      <c r="D52" t="s">
        <v>8</v>
      </c>
      <c r="E52">
        <v>42</v>
      </c>
      <c r="F52">
        <v>26</v>
      </c>
      <c r="G52">
        <f t="shared" si="0"/>
        <v>1</v>
      </c>
      <c r="J52" t="s">
        <v>9</v>
      </c>
      <c r="K52">
        <v>44</v>
      </c>
    </row>
    <row r="53" spans="1:11" x14ac:dyDescent="0.25">
      <c r="A53" s="1">
        <v>42774</v>
      </c>
      <c r="B53" t="s">
        <v>13</v>
      </c>
      <c r="C53" t="s">
        <v>11</v>
      </c>
      <c r="D53" t="s">
        <v>8</v>
      </c>
      <c r="E53">
        <v>14</v>
      </c>
      <c r="F53">
        <v>26</v>
      </c>
      <c r="G53">
        <f t="shared" si="0"/>
        <v>0</v>
      </c>
      <c r="J53" t="s">
        <v>12</v>
      </c>
      <c r="K53">
        <v>40</v>
      </c>
    </row>
    <row r="54" spans="1:11" x14ac:dyDescent="0.25">
      <c r="A54" s="1">
        <v>42793</v>
      </c>
      <c r="B54" t="s">
        <v>15</v>
      </c>
      <c r="C54" t="s">
        <v>11</v>
      </c>
      <c r="D54" t="s">
        <v>14</v>
      </c>
      <c r="E54">
        <v>43</v>
      </c>
      <c r="F54">
        <v>36</v>
      </c>
      <c r="G54">
        <f t="shared" si="0"/>
        <v>1</v>
      </c>
      <c r="J54" t="s">
        <v>7</v>
      </c>
      <c r="K54">
        <v>3</v>
      </c>
    </row>
    <row r="55" spans="1:11" x14ac:dyDescent="0.25">
      <c r="A55" s="1">
        <v>42819</v>
      </c>
      <c r="B55" t="s">
        <v>16</v>
      </c>
      <c r="C55" t="s">
        <v>11</v>
      </c>
      <c r="D55" t="s">
        <v>14</v>
      </c>
      <c r="E55">
        <v>33</v>
      </c>
      <c r="F55">
        <v>38</v>
      </c>
      <c r="G55">
        <f t="shared" si="0"/>
        <v>0</v>
      </c>
      <c r="J55" t="s">
        <v>11</v>
      </c>
      <c r="K55">
        <v>17</v>
      </c>
    </row>
    <row r="56" spans="1:11" x14ac:dyDescent="0.25">
      <c r="A56" s="1">
        <v>42840</v>
      </c>
      <c r="B56" t="s">
        <v>17</v>
      </c>
      <c r="C56" t="s">
        <v>11</v>
      </c>
      <c r="D56" t="s">
        <v>14</v>
      </c>
      <c r="E56">
        <v>21</v>
      </c>
      <c r="F56">
        <v>36</v>
      </c>
      <c r="G56">
        <f t="shared" si="0"/>
        <v>1</v>
      </c>
      <c r="J56" t="s">
        <v>10</v>
      </c>
      <c r="K56">
        <v>-2</v>
      </c>
    </row>
    <row r="57" spans="1:11" x14ac:dyDescent="0.25">
      <c r="A57" s="1">
        <v>42864</v>
      </c>
      <c r="B57" t="s">
        <v>18</v>
      </c>
      <c r="C57" t="s">
        <v>11</v>
      </c>
      <c r="D57" t="s">
        <v>8</v>
      </c>
      <c r="E57">
        <v>13</v>
      </c>
      <c r="F57">
        <v>23</v>
      </c>
      <c r="G57">
        <f t="shared" si="0"/>
        <v>0</v>
      </c>
      <c r="J57" t="s">
        <v>12</v>
      </c>
      <c r="K57">
        <v>14</v>
      </c>
    </row>
    <row r="58" spans="1:11" x14ac:dyDescent="0.25">
      <c r="A58" s="1">
        <v>42882</v>
      </c>
      <c r="B58" t="s">
        <v>19</v>
      </c>
      <c r="C58" t="s">
        <v>11</v>
      </c>
      <c r="D58" t="s">
        <v>8</v>
      </c>
      <c r="E58">
        <v>10</v>
      </c>
      <c r="F58">
        <v>25</v>
      </c>
      <c r="G58">
        <f t="shared" si="0"/>
        <v>1</v>
      </c>
      <c r="J58" t="s">
        <v>11</v>
      </c>
      <c r="K58">
        <v>23</v>
      </c>
    </row>
    <row r="59" spans="1:11" x14ac:dyDescent="0.25">
      <c r="A59" s="1">
        <v>42904</v>
      </c>
      <c r="B59" t="s">
        <v>20</v>
      </c>
      <c r="C59" t="s">
        <v>11</v>
      </c>
      <c r="D59" t="s">
        <v>14</v>
      </c>
      <c r="E59">
        <v>38</v>
      </c>
      <c r="F59">
        <v>37</v>
      </c>
      <c r="G59">
        <f t="shared" si="0"/>
        <v>1</v>
      </c>
      <c r="J59" t="s">
        <v>10</v>
      </c>
      <c r="K59">
        <v>11</v>
      </c>
    </row>
    <row r="60" spans="1:11" x14ac:dyDescent="0.25">
      <c r="A60" s="1">
        <v>42942</v>
      </c>
      <c r="B60" t="s">
        <v>22</v>
      </c>
      <c r="C60" t="s">
        <v>11</v>
      </c>
      <c r="D60" t="s">
        <v>14</v>
      </c>
      <c r="E60">
        <v>5</v>
      </c>
      <c r="F60">
        <v>34</v>
      </c>
      <c r="G60">
        <f t="shared" si="0"/>
        <v>0</v>
      </c>
      <c r="J60" t="s">
        <v>7</v>
      </c>
      <c r="K60">
        <v>17</v>
      </c>
    </row>
    <row r="61" spans="1:11" x14ac:dyDescent="0.25">
      <c r="A61" s="1">
        <v>42959</v>
      </c>
      <c r="B61" t="s">
        <v>6</v>
      </c>
      <c r="C61" t="s">
        <v>11</v>
      </c>
      <c r="D61" t="s">
        <v>8</v>
      </c>
      <c r="E61">
        <v>26</v>
      </c>
      <c r="F61">
        <v>25</v>
      </c>
      <c r="G61">
        <f t="shared" si="0"/>
        <v>1</v>
      </c>
      <c r="J61" t="s">
        <v>9</v>
      </c>
      <c r="K61">
        <v>30</v>
      </c>
    </row>
    <row r="62" spans="1:11" x14ac:dyDescent="0.25">
      <c r="A62" s="1">
        <v>42993</v>
      </c>
      <c r="B62" t="s">
        <v>15</v>
      </c>
      <c r="C62" t="s">
        <v>11</v>
      </c>
      <c r="D62" t="s">
        <v>14</v>
      </c>
      <c r="E62">
        <v>19</v>
      </c>
      <c r="F62">
        <v>36</v>
      </c>
      <c r="G62">
        <f t="shared" si="0"/>
        <v>1</v>
      </c>
      <c r="J62" t="s">
        <v>7</v>
      </c>
      <c r="K62">
        <v>-97</v>
      </c>
    </row>
    <row r="63" spans="1:11" x14ac:dyDescent="0.25">
      <c r="A63" s="1">
        <v>43040</v>
      </c>
      <c r="B63" t="s">
        <v>17</v>
      </c>
      <c r="C63" t="s">
        <v>11</v>
      </c>
      <c r="D63" t="s">
        <v>8</v>
      </c>
      <c r="E63">
        <v>19</v>
      </c>
      <c r="F63">
        <v>24</v>
      </c>
      <c r="G63">
        <f t="shared" si="0"/>
        <v>1</v>
      </c>
      <c r="J63" t="s">
        <v>10</v>
      </c>
      <c r="K63">
        <v>-11</v>
      </c>
    </row>
    <row r="64" spans="1:11" x14ac:dyDescent="0.25">
      <c r="A64" s="1">
        <v>43104</v>
      </c>
      <c r="B64" t="s">
        <v>20</v>
      </c>
      <c r="C64" t="s">
        <v>11</v>
      </c>
      <c r="D64" t="s">
        <v>14</v>
      </c>
      <c r="E64">
        <v>44</v>
      </c>
      <c r="F64">
        <v>37</v>
      </c>
      <c r="G64">
        <f t="shared" si="0"/>
        <v>1</v>
      </c>
      <c r="J64" t="s">
        <v>12</v>
      </c>
      <c r="K64">
        <v>17</v>
      </c>
    </row>
    <row r="65" spans="1:11" x14ac:dyDescent="0.25">
      <c r="A65" s="1">
        <v>43129</v>
      </c>
      <c r="B65" t="s">
        <v>21</v>
      </c>
      <c r="C65" t="s">
        <v>11</v>
      </c>
      <c r="D65" t="s">
        <v>14</v>
      </c>
      <c r="E65">
        <v>15</v>
      </c>
      <c r="F65">
        <v>38</v>
      </c>
      <c r="G65">
        <f t="shared" si="0"/>
        <v>0</v>
      </c>
      <c r="J65" t="s">
        <v>11</v>
      </c>
      <c r="K65">
        <v>4</v>
      </c>
    </row>
    <row r="66" spans="1:11" x14ac:dyDescent="0.25">
      <c r="A66" s="1">
        <v>43147</v>
      </c>
      <c r="B66" t="s">
        <v>6</v>
      </c>
      <c r="C66" t="s">
        <v>11</v>
      </c>
      <c r="D66" t="s">
        <v>14</v>
      </c>
      <c r="E66">
        <v>49</v>
      </c>
      <c r="F66">
        <v>35</v>
      </c>
      <c r="G66">
        <f t="shared" si="0"/>
        <v>1</v>
      </c>
      <c r="J66" t="s">
        <v>12</v>
      </c>
      <c r="K66">
        <v>-79</v>
      </c>
    </row>
    <row r="67" spans="1:11" x14ac:dyDescent="0.25">
      <c r="A67" s="1">
        <v>43228</v>
      </c>
      <c r="B67" t="s">
        <v>17</v>
      </c>
      <c r="C67" t="s">
        <v>11</v>
      </c>
      <c r="D67" t="s">
        <v>8</v>
      </c>
      <c r="E67">
        <v>34</v>
      </c>
      <c r="F67">
        <v>24</v>
      </c>
      <c r="G67">
        <f t="shared" ref="G67:G130" si="1">IF((A68 - A67) - 1 &gt; 20, 1, 0)</f>
        <v>1</v>
      </c>
      <c r="J67" t="s">
        <v>7</v>
      </c>
      <c r="K67">
        <v>33</v>
      </c>
    </row>
    <row r="68" spans="1:11" x14ac:dyDescent="0.25">
      <c r="A68" s="1">
        <v>43252</v>
      </c>
      <c r="B68" t="s">
        <v>18</v>
      </c>
      <c r="C68" t="s">
        <v>11</v>
      </c>
      <c r="D68" t="s">
        <v>8</v>
      </c>
      <c r="E68">
        <v>21</v>
      </c>
      <c r="F68">
        <v>23</v>
      </c>
      <c r="G68">
        <f t="shared" si="1"/>
        <v>0</v>
      </c>
      <c r="J68" t="s">
        <v>11</v>
      </c>
      <c r="K68">
        <v>26</v>
      </c>
    </row>
    <row r="69" spans="1:11" x14ac:dyDescent="0.25">
      <c r="A69" s="1">
        <v>43270</v>
      </c>
      <c r="B69" t="s">
        <v>19</v>
      </c>
      <c r="C69" t="s">
        <v>11</v>
      </c>
      <c r="D69" t="s">
        <v>8</v>
      </c>
      <c r="E69">
        <v>6</v>
      </c>
      <c r="F69">
        <v>25</v>
      </c>
      <c r="G69">
        <f t="shared" si="1"/>
        <v>1</v>
      </c>
      <c r="J69" t="s">
        <v>12</v>
      </c>
      <c r="K69">
        <v>40</v>
      </c>
    </row>
    <row r="70" spans="1:11" x14ac:dyDescent="0.25">
      <c r="A70" s="1">
        <v>43292</v>
      </c>
      <c r="B70" t="s">
        <v>20</v>
      </c>
      <c r="C70" t="s">
        <v>11</v>
      </c>
      <c r="D70" t="s">
        <v>14</v>
      </c>
      <c r="E70">
        <v>48</v>
      </c>
      <c r="F70">
        <v>37</v>
      </c>
      <c r="G70">
        <f t="shared" si="1"/>
        <v>1</v>
      </c>
      <c r="J70" t="s">
        <v>10</v>
      </c>
      <c r="K70">
        <v>42</v>
      </c>
    </row>
    <row r="71" spans="1:11" x14ac:dyDescent="0.25">
      <c r="A71" s="1">
        <v>43317</v>
      </c>
      <c r="B71" t="s">
        <v>21</v>
      </c>
      <c r="C71" t="s">
        <v>11</v>
      </c>
      <c r="D71" t="s">
        <v>14</v>
      </c>
      <c r="E71">
        <v>13</v>
      </c>
      <c r="F71">
        <v>38</v>
      </c>
      <c r="G71">
        <f t="shared" si="1"/>
        <v>1</v>
      </c>
      <c r="J71" t="s">
        <v>11</v>
      </c>
      <c r="K71">
        <v>42</v>
      </c>
    </row>
    <row r="72" spans="1:11" x14ac:dyDescent="0.25">
      <c r="A72" s="1">
        <v>43347</v>
      </c>
      <c r="B72" t="s">
        <v>6</v>
      </c>
      <c r="C72" t="s">
        <v>11</v>
      </c>
      <c r="D72" t="s">
        <v>8</v>
      </c>
      <c r="E72">
        <v>9</v>
      </c>
      <c r="F72">
        <v>25</v>
      </c>
      <c r="G72">
        <f t="shared" si="1"/>
        <v>0</v>
      </c>
      <c r="J72" t="s">
        <v>7</v>
      </c>
      <c r="K72">
        <v>9</v>
      </c>
    </row>
    <row r="73" spans="1:11" x14ac:dyDescent="0.25">
      <c r="A73" s="1">
        <v>43362</v>
      </c>
      <c r="B73" t="s">
        <v>13</v>
      </c>
      <c r="C73" t="s">
        <v>11</v>
      </c>
      <c r="D73" t="s">
        <v>8</v>
      </c>
      <c r="E73">
        <v>36</v>
      </c>
      <c r="F73">
        <v>26</v>
      </c>
      <c r="G73">
        <f t="shared" si="1"/>
        <v>0</v>
      </c>
      <c r="J73" t="s">
        <v>9</v>
      </c>
      <c r="K73">
        <v>39</v>
      </c>
    </row>
    <row r="74" spans="1:11" x14ac:dyDescent="0.25">
      <c r="A74" s="1">
        <v>43381</v>
      </c>
      <c r="B74" t="s">
        <v>15</v>
      </c>
      <c r="C74" t="s">
        <v>11</v>
      </c>
      <c r="D74" t="s">
        <v>14</v>
      </c>
      <c r="E74">
        <v>45</v>
      </c>
      <c r="F74">
        <v>36</v>
      </c>
      <c r="G74">
        <f t="shared" si="1"/>
        <v>1</v>
      </c>
      <c r="J74" t="s">
        <v>9</v>
      </c>
      <c r="K74">
        <v>-112</v>
      </c>
    </row>
    <row r="75" spans="1:11" x14ac:dyDescent="0.25">
      <c r="A75" s="1">
        <v>43428</v>
      </c>
      <c r="B75" t="s">
        <v>17</v>
      </c>
      <c r="C75" t="s">
        <v>11</v>
      </c>
      <c r="D75" t="s">
        <v>8</v>
      </c>
      <c r="E75">
        <v>24</v>
      </c>
      <c r="F75">
        <v>24</v>
      </c>
      <c r="G75">
        <f t="shared" si="1"/>
        <v>1</v>
      </c>
      <c r="J75" t="s">
        <v>7</v>
      </c>
      <c r="K75">
        <v>34</v>
      </c>
    </row>
    <row r="76" spans="1:11" x14ac:dyDescent="0.25">
      <c r="A76" s="1">
        <v>43452</v>
      </c>
      <c r="B76" t="s">
        <v>18</v>
      </c>
      <c r="C76" t="s">
        <v>11</v>
      </c>
      <c r="D76" t="s">
        <v>8</v>
      </c>
      <c r="E76">
        <v>46</v>
      </c>
      <c r="F76">
        <v>23</v>
      </c>
      <c r="G76">
        <f t="shared" si="1"/>
        <v>0</v>
      </c>
      <c r="J76" t="s">
        <v>12</v>
      </c>
      <c r="K76">
        <v>5</v>
      </c>
    </row>
    <row r="77" spans="1:11" x14ac:dyDescent="0.25">
      <c r="A77" s="1">
        <v>42370</v>
      </c>
      <c r="B77" t="s">
        <v>6</v>
      </c>
      <c r="C77" t="s">
        <v>12</v>
      </c>
      <c r="D77" t="s">
        <v>8</v>
      </c>
      <c r="E77">
        <v>43</v>
      </c>
      <c r="F77">
        <v>25</v>
      </c>
      <c r="G77">
        <f t="shared" si="1"/>
        <v>1</v>
      </c>
      <c r="J77" t="s">
        <v>7</v>
      </c>
      <c r="K77">
        <v>-74</v>
      </c>
    </row>
    <row r="78" spans="1:11" x14ac:dyDescent="0.25">
      <c r="A78" s="1">
        <v>42419</v>
      </c>
      <c r="B78" t="s">
        <v>16</v>
      </c>
      <c r="C78" t="s">
        <v>12</v>
      </c>
      <c r="D78" t="s">
        <v>14</v>
      </c>
      <c r="E78">
        <v>43</v>
      </c>
      <c r="F78">
        <v>32</v>
      </c>
      <c r="G78">
        <f t="shared" si="1"/>
        <v>0</v>
      </c>
      <c r="J78" t="s">
        <v>11</v>
      </c>
      <c r="K78">
        <v>14</v>
      </c>
    </row>
    <row r="79" spans="1:11" x14ac:dyDescent="0.25">
      <c r="A79" s="1">
        <v>42440</v>
      </c>
      <c r="B79" t="s">
        <v>17</v>
      </c>
      <c r="C79" t="s">
        <v>12</v>
      </c>
      <c r="D79" t="s">
        <v>8</v>
      </c>
      <c r="E79">
        <v>32</v>
      </c>
      <c r="F79">
        <v>20</v>
      </c>
      <c r="G79">
        <f t="shared" si="1"/>
        <v>1</v>
      </c>
      <c r="J79" t="s">
        <v>9</v>
      </c>
      <c r="K79">
        <v>-1</v>
      </c>
    </row>
    <row r="80" spans="1:11" x14ac:dyDescent="0.25">
      <c r="A80" s="1">
        <v>42464</v>
      </c>
      <c r="B80" t="s">
        <v>18</v>
      </c>
      <c r="C80" t="s">
        <v>12</v>
      </c>
      <c r="D80" t="s">
        <v>8</v>
      </c>
      <c r="E80">
        <v>25</v>
      </c>
      <c r="F80">
        <v>19</v>
      </c>
      <c r="G80">
        <f t="shared" si="1"/>
        <v>1</v>
      </c>
      <c r="J80" t="s">
        <v>11</v>
      </c>
      <c r="K80">
        <v>-43</v>
      </c>
    </row>
    <row r="81" spans="1:11" x14ac:dyDescent="0.25">
      <c r="A81" s="1">
        <v>42529</v>
      </c>
      <c r="B81" t="s">
        <v>21</v>
      </c>
      <c r="C81" t="s">
        <v>12</v>
      </c>
      <c r="D81" t="s">
        <v>8</v>
      </c>
      <c r="E81">
        <v>19</v>
      </c>
      <c r="F81">
        <v>19</v>
      </c>
      <c r="G81">
        <f t="shared" si="1"/>
        <v>0</v>
      </c>
      <c r="J81" t="s">
        <v>10</v>
      </c>
      <c r="K81">
        <v>30</v>
      </c>
    </row>
    <row r="82" spans="1:11" x14ac:dyDescent="0.25">
      <c r="A82" s="1">
        <v>42542</v>
      </c>
      <c r="B82" t="s">
        <v>22</v>
      </c>
      <c r="C82" t="s">
        <v>12</v>
      </c>
      <c r="D82" t="s">
        <v>14</v>
      </c>
      <c r="E82">
        <v>72</v>
      </c>
      <c r="F82">
        <v>28</v>
      </c>
      <c r="G82">
        <f t="shared" si="1"/>
        <v>0</v>
      </c>
      <c r="J82" t="s">
        <v>12</v>
      </c>
      <c r="K82">
        <v>14</v>
      </c>
    </row>
    <row r="83" spans="1:11" x14ac:dyDescent="0.25">
      <c r="A83" s="1">
        <v>42559</v>
      </c>
      <c r="B83" t="s">
        <v>6</v>
      </c>
      <c r="C83" t="s">
        <v>12</v>
      </c>
      <c r="D83" t="s">
        <v>14</v>
      </c>
      <c r="E83">
        <v>4</v>
      </c>
      <c r="F83">
        <v>29</v>
      </c>
      <c r="G83">
        <f t="shared" si="1"/>
        <v>1</v>
      </c>
      <c r="J83" t="s">
        <v>11</v>
      </c>
      <c r="K83">
        <v>-33</v>
      </c>
    </row>
    <row r="84" spans="1:11" x14ac:dyDescent="0.25">
      <c r="A84" s="1">
        <v>42619</v>
      </c>
      <c r="B84" t="s">
        <v>16</v>
      </c>
      <c r="C84" t="s">
        <v>12</v>
      </c>
      <c r="D84" t="s">
        <v>8</v>
      </c>
      <c r="E84">
        <v>8</v>
      </c>
      <c r="F84">
        <v>19</v>
      </c>
      <c r="G84">
        <f t="shared" si="1"/>
        <v>0</v>
      </c>
      <c r="J84" t="s">
        <v>9</v>
      </c>
      <c r="K84">
        <v>35</v>
      </c>
    </row>
    <row r="85" spans="1:11" x14ac:dyDescent="0.25">
      <c r="A85" s="1">
        <v>42640</v>
      </c>
      <c r="B85" t="s">
        <v>17</v>
      </c>
      <c r="C85" t="s">
        <v>12</v>
      </c>
      <c r="D85" t="s">
        <v>8</v>
      </c>
      <c r="E85">
        <v>40</v>
      </c>
      <c r="F85">
        <v>20</v>
      </c>
      <c r="G85">
        <f t="shared" si="1"/>
        <v>1</v>
      </c>
      <c r="J85" t="s">
        <v>12</v>
      </c>
      <c r="K85">
        <v>40</v>
      </c>
    </row>
    <row r="86" spans="1:11" x14ac:dyDescent="0.25">
      <c r="A86" s="1">
        <v>42664</v>
      </c>
      <c r="B86" t="s">
        <v>18</v>
      </c>
      <c r="C86" t="s">
        <v>12</v>
      </c>
      <c r="D86" t="s">
        <v>8</v>
      </c>
      <c r="E86">
        <v>14</v>
      </c>
      <c r="F86">
        <v>19</v>
      </c>
      <c r="G86">
        <f t="shared" si="1"/>
        <v>1</v>
      </c>
      <c r="J86" t="s">
        <v>11</v>
      </c>
      <c r="K86">
        <v>-21</v>
      </c>
    </row>
    <row r="87" spans="1:11" x14ac:dyDescent="0.25">
      <c r="A87" s="1">
        <v>42704</v>
      </c>
      <c r="B87" t="s">
        <v>20</v>
      </c>
      <c r="C87" t="s">
        <v>12</v>
      </c>
      <c r="D87" t="s">
        <v>8</v>
      </c>
      <c r="E87">
        <v>17</v>
      </c>
      <c r="F87">
        <v>20</v>
      </c>
      <c r="G87">
        <f t="shared" si="1"/>
        <v>1</v>
      </c>
      <c r="J87" t="s">
        <v>7</v>
      </c>
      <c r="K87">
        <v>-2</v>
      </c>
    </row>
    <row r="88" spans="1:11" x14ac:dyDescent="0.25">
      <c r="A88" s="1">
        <v>42729</v>
      </c>
      <c r="B88" t="s">
        <v>21</v>
      </c>
      <c r="C88" t="s">
        <v>12</v>
      </c>
      <c r="D88" t="s">
        <v>14</v>
      </c>
      <c r="E88">
        <v>79</v>
      </c>
      <c r="F88">
        <v>31</v>
      </c>
      <c r="G88">
        <f t="shared" si="1"/>
        <v>0</v>
      </c>
      <c r="J88" t="s">
        <v>12</v>
      </c>
      <c r="K88">
        <v>12</v>
      </c>
    </row>
    <row r="89" spans="1:11" x14ac:dyDescent="0.25">
      <c r="A89" s="1">
        <v>42742</v>
      </c>
      <c r="B89" t="s">
        <v>22</v>
      </c>
      <c r="C89" t="s">
        <v>12</v>
      </c>
      <c r="D89" t="s">
        <v>8</v>
      </c>
      <c r="E89">
        <v>40</v>
      </c>
      <c r="F89">
        <v>22</v>
      </c>
      <c r="G89">
        <f t="shared" si="1"/>
        <v>0</v>
      </c>
      <c r="J89" t="s">
        <v>10</v>
      </c>
      <c r="K89">
        <v>15</v>
      </c>
    </row>
    <row r="90" spans="1:11" x14ac:dyDescent="0.25">
      <c r="A90" s="1">
        <v>42759</v>
      </c>
      <c r="B90" t="s">
        <v>6</v>
      </c>
      <c r="C90" t="s">
        <v>12</v>
      </c>
      <c r="D90" t="s">
        <v>8</v>
      </c>
      <c r="E90">
        <v>5</v>
      </c>
      <c r="F90">
        <v>21</v>
      </c>
      <c r="G90">
        <f t="shared" si="1"/>
        <v>1</v>
      </c>
      <c r="J90" t="s">
        <v>9</v>
      </c>
      <c r="K90">
        <v>1</v>
      </c>
    </row>
    <row r="91" spans="1:11" x14ac:dyDescent="0.25">
      <c r="A91" s="1">
        <v>42793</v>
      </c>
      <c r="B91" t="s">
        <v>15</v>
      </c>
      <c r="C91" t="s">
        <v>12</v>
      </c>
      <c r="D91" t="s">
        <v>8</v>
      </c>
      <c r="E91">
        <v>14</v>
      </c>
      <c r="F91">
        <v>20</v>
      </c>
      <c r="G91">
        <f t="shared" si="1"/>
        <v>1</v>
      </c>
      <c r="J91" t="s">
        <v>10</v>
      </c>
      <c r="K91">
        <v>-86</v>
      </c>
    </row>
    <row r="92" spans="1:11" x14ac:dyDescent="0.25">
      <c r="A92" s="1">
        <v>42819</v>
      </c>
      <c r="B92" t="s">
        <v>16</v>
      </c>
      <c r="C92" t="s">
        <v>12</v>
      </c>
      <c r="D92" t="s">
        <v>8</v>
      </c>
      <c r="E92">
        <v>40</v>
      </c>
      <c r="F92">
        <v>19</v>
      </c>
      <c r="G92">
        <f t="shared" si="1"/>
        <v>0</v>
      </c>
      <c r="J92" t="s">
        <v>12</v>
      </c>
      <c r="K92">
        <v>-110</v>
      </c>
    </row>
    <row r="93" spans="1:11" x14ac:dyDescent="0.25">
      <c r="A93" s="1">
        <v>42840</v>
      </c>
      <c r="B93" t="s">
        <v>17</v>
      </c>
      <c r="C93" t="s">
        <v>12</v>
      </c>
      <c r="D93" t="s">
        <v>8</v>
      </c>
      <c r="E93">
        <v>12</v>
      </c>
      <c r="F93">
        <v>20</v>
      </c>
      <c r="G93">
        <f t="shared" si="1"/>
        <v>1</v>
      </c>
      <c r="J93" t="s">
        <v>9</v>
      </c>
      <c r="K93">
        <v>33</v>
      </c>
    </row>
    <row r="94" spans="1:11" x14ac:dyDescent="0.25">
      <c r="A94" s="1">
        <v>42864</v>
      </c>
      <c r="B94" t="s">
        <v>18</v>
      </c>
      <c r="C94" t="s">
        <v>12</v>
      </c>
      <c r="D94" t="s">
        <v>14</v>
      </c>
      <c r="E94">
        <v>110</v>
      </c>
      <c r="F94">
        <v>31</v>
      </c>
      <c r="G94">
        <f t="shared" si="1"/>
        <v>0</v>
      </c>
      <c r="J94" t="s">
        <v>11</v>
      </c>
      <c r="K94">
        <v>13</v>
      </c>
    </row>
    <row r="95" spans="1:11" x14ac:dyDescent="0.25">
      <c r="A95" s="1">
        <v>42882</v>
      </c>
      <c r="B95" t="s">
        <v>19</v>
      </c>
      <c r="C95" t="s">
        <v>12</v>
      </c>
      <c r="D95" t="s">
        <v>8</v>
      </c>
      <c r="E95">
        <v>25</v>
      </c>
      <c r="F95">
        <v>21</v>
      </c>
      <c r="G95">
        <f t="shared" si="1"/>
        <v>1</v>
      </c>
      <c r="J95" t="s">
        <v>7</v>
      </c>
      <c r="K95">
        <v>37</v>
      </c>
    </row>
    <row r="96" spans="1:11" x14ac:dyDescent="0.25">
      <c r="A96" s="1">
        <v>42904</v>
      </c>
      <c r="B96" t="s">
        <v>20</v>
      </c>
      <c r="C96" t="s">
        <v>12</v>
      </c>
      <c r="D96" t="s">
        <v>8</v>
      </c>
      <c r="E96">
        <v>25</v>
      </c>
      <c r="F96">
        <v>20</v>
      </c>
      <c r="G96">
        <f t="shared" si="1"/>
        <v>1</v>
      </c>
      <c r="J96" t="s">
        <v>10</v>
      </c>
      <c r="K96">
        <v>-1</v>
      </c>
    </row>
    <row r="97" spans="1:11" x14ac:dyDescent="0.25">
      <c r="A97" s="1">
        <v>42929</v>
      </c>
      <c r="B97" t="s">
        <v>21</v>
      </c>
      <c r="C97" t="s">
        <v>12</v>
      </c>
      <c r="D97" t="s">
        <v>8</v>
      </c>
      <c r="E97">
        <v>29</v>
      </c>
      <c r="F97">
        <v>19</v>
      </c>
      <c r="G97">
        <f t="shared" si="1"/>
        <v>0</v>
      </c>
      <c r="J97" t="s">
        <v>9</v>
      </c>
      <c r="K97">
        <v>-68</v>
      </c>
    </row>
    <row r="98" spans="1:11" x14ac:dyDescent="0.25">
      <c r="A98" s="1">
        <v>42942</v>
      </c>
      <c r="B98" t="s">
        <v>22</v>
      </c>
      <c r="C98" t="s">
        <v>12</v>
      </c>
      <c r="D98" t="s">
        <v>8</v>
      </c>
      <c r="E98">
        <v>37</v>
      </c>
      <c r="F98">
        <v>22</v>
      </c>
      <c r="G98">
        <f t="shared" si="1"/>
        <v>0</v>
      </c>
      <c r="J98" t="s">
        <v>7</v>
      </c>
      <c r="K98">
        <v>35</v>
      </c>
    </row>
    <row r="99" spans="1:11" x14ac:dyDescent="0.25">
      <c r="A99" s="1">
        <v>42959</v>
      </c>
      <c r="B99" t="s">
        <v>6</v>
      </c>
      <c r="C99" t="s">
        <v>12</v>
      </c>
      <c r="D99" t="s">
        <v>8</v>
      </c>
      <c r="E99">
        <v>20</v>
      </c>
      <c r="F99">
        <v>21</v>
      </c>
      <c r="G99">
        <f t="shared" si="1"/>
        <v>0</v>
      </c>
      <c r="J99" t="s">
        <v>12</v>
      </c>
      <c r="K99">
        <v>25</v>
      </c>
    </row>
    <row r="100" spans="1:11" x14ac:dyDescent="0.25">
      <c r="A100" s="1">
        <v>42974</v>
      </c>
      <c r="B100" t="s">
        <v>13</v>
      </c>
      <c r="C100" t="s">
        <v>12</v>
      </c>
      <c r="D100" t="s">
        <v>8</v>
      </c>
      <c r="E100">
        <v>14</v>
      </c>
      <c r="F100">
        <v>21</v>
      </c>
      <c r="G100">
        <f t="shared" si="1"/>
        <v>1</v>
      </c>
      <c r="J100" t="s">
        <v>11</v>
      </c>
      <c r="K100">
        <v>10</v>
      </c>
    </row>
    <row r="101" spans="1:11" x14ac:dyDescent="0.25">
      <c r="A101" s="1">
        <v>43040</v>
      </c>
      <c r="B101" t="s">
        <v>17</v>
      </c>
      <c r="C101" t="s">
        <v>12</v>
      </c>
      <c r="D101" t="s">
        <v>14</v>
      </c>
      <c r="E101">
        <v>147</v>
      </c>
      <c r="F101">
        <v>30</v>
      </c>
      <c r="G101">
        <f t="shared" si="1"/>
        <v>1</v>
      </c>
      <c r="J101" t="s">
        <v>11</v>
      </c>
      <c r="K101">
        <v>-38</v>
      </c>
    </row>
    <row r="102" spans="1:11" x14ac:dyDescent="0.25">
      <c r="A102" s="1">
        <v>43082</v>
      </c>
      <c r="B102" t="s">
        <v>19</v>
      </c>
      <c r="C102" t="s">
        <v>12</v>
      </c>
      <c r="D102" t="s">
        <v>14</v>
      </c>
      <c r="E102">
        <v>4</v>
      </c>
      <c r="F102">
        <v>30</v>
      </c>
      <c r="G102">
        <f t="shared" si="1"/>
        <v>1</v>
      </c>
      <c r="J102" t="s">
        <v>10</v>
      </c>
      <c r="K102">
        <v>22</v>
      </c>
    </row>
    <row r="103" spans="1:11" x14ac:dyDescent="0.25">
      <c r="A103" s="1">
        <v>43129</v>
      </c>
      <c r="B103" t="s">
        <v>21</v>
      </c>
      <c r="C103" t="s">
        <v>12</v>
      </c>
      <c r="D103" t="s">
        <v>8</v>
      </c>
      <c r="E103">
        <v>6</v>
      </c>
      <c r="F103">
        <v>19</v>
      </c>
      <c r="G103">
        <f t="shared" si="1"/>
        <v>0</v>
      </c>
      <c r="J103" t="s">
        <v>12</v>
      </c>
      <c r="K103">
        <v>25</v>
      </c>
    </row>
    <row r="104" spans="1:11" x14ac:dyDescent="0.25">
      <c r="A104" s="1">
        <v>43130</v>
      </c>
      <c r="B104" t="s">
        <v>22</v>
      </c>
      <c r="C104" t="s">
        <v>12</v>
      </c>
      <c r="D104" t="s">
        <v>14</v>
      </c>
      <c r="E104">
        <v>6</v>
      </c>
      <c r="F104">
        <v>25</v>
      </c>
      <c r="G104">
        <f t="shared" si="1"/>
        <v>0</v>
      </c>
      <c r="J104" t="s">
        <v>9</v>
      </c>
      <c r="K104">
        <v>8</v>
      </c>
    </row>
    <row r="105" spans="1:11" x14ac:dyDescent="0.25">
      <c r="A105" s="1">
        <v>43147</v>
      </c>
      <c r="B105" t="s">
        <v>6</v>
      </c>
      <c r="C105" t="s">
        <v>12</v>
      </c>
      <c r="D105" t="s">
        <v>8</v>
      </c>
      <c r="E105">
        <v>47</v>
      </c>
      <c r="F105">
        <v>21</v>
      </c>
      <c r="G105">
        <f t="shared" si="1"/>
        <v>1</v>
      </c>
      <c r="J105" t="s">
        <v>7</v>
      </c>
      <c r="K105">
        <v>45</v>
      </c>
    </row>
    <row r="106" spans="1:11" x14ac:dyDescent="0.25">
      <c r="A106" s="1">
        <v>43181</v>
      </c>
      <c r="B106" t="s">
        <v>15</v>
      </c>
      <c r="C106" t="s">
        <v>12</v>
      </c>
      <c r="D106" t="s">
        <v>14</v>
      </c>
      <c r="E106">
        <v>46</v>
      </c>
      <c r="F106">
        <v>30</v>
      </c>
      <c r="G106">
        <f t="shared" si="1"/>
        <v>1</v>
      </c>
      <c r="J106" t="s">
        <v>7</v>
      </c>
      <c r="K106">
        <v>-116</v>
      </c>
    </row>
    <row r="107" spans="1:11" x14ac:dyDescent="0.25">
      <c r="A107" s="1">
        <v>43207</v>
      </c>
      <c r="B107" t="s">
        <v>16</v>
      </c>
      <c r="C107" t="s">
        <v>12</v>
      </c>
      <c r="D107" t="s">
        <v>14</v>
      </c>
      <c r="E107">
        <v>1</v>
      </c>
      <c r="F107">
        <v>32</v>
      </c>
      <c r="G107">
        <f t="shared" si="1"/>
        <v>0</v>
      </c>
      <c r="J107" t="s">
        <v>12</v>
      </c>
      <c r="K107">
        <v>29</v>
      </c>
    </row>
    <row r="108" spans="1:11" x14ac:dyDescent="0.25">
      <c r="A108" s="1">
        <v>43228</v>
      </c>
      <c r="B108" t="s">
        <v>17</v>
      </c>
      <c r="C108" t="s">
        <v>12</v>
      </c>
      <c r="D108" t="s">
        <v>8</v>
      </c>
      <c r="E108">
        <v>27</v>
      </c>
      <c r="F108">
        <v>20</v>
      </c>
      <c r="G108">
        <f t="shared" si="1"/>
        <v>1</v>
      </c>
      <c r="J108" t="s">
        <v>11</v>
      </c>
      <c r="K108">
        <v>-5</v>
      </c>
    </row>
    <row r="109" spans="1:11" x14ac:dyDescent="0.25">
      <c r="A109" s="1">
        <v>43292</v>
      </c>
      <c r="B109" t="s">
        <v>20</v>
      </c>
      <c r="C109" t="s">
        <v>12</v>
      </c>
      <c r="D109" t="s">
        <v>8</v>
      </c>
      <c r="E109">
        <v>2</v>
      </c>
      <c r="F109">
        <v>20</v>
      </c>
      <c r="G109">
        <f t="shared" si="1"/>
        <v>1</v>
      </c>
      <c r="J109" t="s">
        <v>10</v>
      </c>
      <c r="K109">
        <v>-22</v>
      </c>
    </row>
    <row r="110" spans="1:11" x14ac:dyDescent="0.25">
      <c r="A110" s="1">
        <v>43317</v>
      </c>
      <c r="B110" t="s">
        <v>21</v>
      </c>
      <c r="C110" t="s">
        <v>12</v>
      </c>
      <c r="D110" t="s">
        <v>8</v>
      </c>
      <c r="E110">
        <v>30</v>
      </c>
      <c r="F110">
        <v>19</v>
      </c>
      <c r="G110">
        <f t="shared" si="1"/>
        <v>0</v>
      </c>
      <c r="J110" t="s">
        <v>12</v>
      </c>
      <c r="K110">
        <v>37</v>
      </c>
    </row>
    <row r="111" spans="1:11" x14ac:dyDescent="0.25">
      <c r="A111" s="1">
        <v>43330</v>
      </c>
      <c r="B111" t="s">
        <v>22</v>
      </c>
      <c r="C111" t="s">
        <v>12</v>
      </c>
      <c r="D111" t="s">
        <v>8</v>
      </c>
      <c r="E111">
        <v>19</v>
      </c>
      <c r="F111">
        <v>22</v>
      </c>
      <c r="G111">
        <f t="shared" si="1"/>
        <v>0</v>
      </c>
      <c r="J111" t="s">
        <v>7</v>
      </c>
      <c r="K111">
        <v>10</v>
      </c>
    </row>
    <row r="112" spans="1:11" x14ac:dyDescent="0.25">
      <c r="A112" s="1">
        <v>43347</v>
      </c>
      <c r="B112" t="s">
        <v>6</v>
      </c>
      <c r="C112" t="s">
        <v>12</v>
      </c>
      <c r="D112" t="s">
        <v>8</v>
      </c>
      <c r="E112">
        <v>8</v>
      </c>
      <c r="F112">
        <v>21</v>
      </c>
      <c r="G112">
        <f t="shared" si="1"/>
        <v>0</v>
      </c>
      <c r="J112" t="s">
        <v>9</v>
      </c>
      <c r="K112">
        <v>42</v>
      </c>
    </row>
    <row r="113" spans="1:11" x14ac:dyDescent="0.25">
      <c r="A113" s="1">
        <v>43362</v>
      </c>
      <c r="B113" t="s">
        <v>13</v>
      </c>
      <c r="C113" t="s">
        <v>12</v>
      </c>
      <c r="D113" t="s">
        <v>14</v>
      </c>
      <c r="E113">
        <v>82</v>
      </c>
      <c r="F113">
        <v>29</v>
      </c>
      <c r="G113">
        <f t="shared" si="1"/>
        <v>1</v>
      </c>
      <c r="J113" t="s">
        <v>7</v>
      </c>
      <c r="K113">
        <v>-11</v>
      </c>
    </row>
    <row r="114" spans="1:11" x14ac:dyDescent="0.25">
      <c r="A114" s="1">
        <v>43407</v>
      </c>
      <c r="B114" t="s">
        <v>16</v>
      </c>
      <c r="C114" t="s">
        <v>12</v>
      </c>
      <c r="D114" t="s">
        <v>14</v>
      </c>
      <c r="E114">
        <v>4</v>
      </c>
      <c r="F114">
        <v>32</v>
      </c>
      <c r="G114">
        <f t="shared" si="1"/>
        <v>1</v>
      </c>
      <c r="J114" t="s">
        <v>9</v>
      </c>
      <c r="K114">
        <v>-48</v>
      </c>
    </row>
    <row r="115" spans="1:11" x14ac:dyDescent="0.25">
      <c r="A115" s="1">
        <v>43452</v>
      </c>
      <c r="B115" t="s">
        <v>18</v>
      </c>
      <c r="C115" t="s">
        <v>12</v>
      </c>
      <c r="D115" t="s">
        <v>8</v>
      </c>
      <c r="E115">
        <v>35</v>
      </c>
      <c r="F115">
        <v>19</v>
      </c>
      <c r="G115">
        <f t="shared" si="1"/>
        <v>0</v>
      </c>
      <c r="J115" t="s">
        <v>12</v>
      </c>
      <c r="K115">
        <v>20</v>
      </c>
    </row>
    <row r="116" spans="1:11" x14ac:dyDescent="0.25">
      <c r="A116" s="1">
        <v>42370</v>
      </c>
      <c r="B116" t="s">
        <v>6</v>
      </c>
      <c r="C116" t="s">
        <v>7</v>
      </c>
      <c r="D116" t="s">
        <v>8</v>
      </c>
      <c r="E116">
        <v>3</v>
      </c>
      <c r="F116">
        <v>80</v>
      </c>
      <c r="G116">
        <f t="shared" si="1"/>
        <v>1</v>
      </c>
      <c r="J116" t="s">
        <v>11</v>
      </c>
      <c r="K116">
        <v>26</v>
      </c>
    </row>
    <row r="117" spans="1:11" x14ac:dyDescent="0.25">
      <c r="A117" s="1">
        <v>42393</v>
      </c>
      <c r="B117" t="s">
        <v>15</v>
      </c>
      <c r="C117" t="s">
        <v>7</v>
      </c>
      <c r="D117" t="s">
        <v>8</v>
      </c>
      <c r="E117">
        <v>21</v>
      </c>
      <c r="F117">
        <v>74</v>
      </c>
      <c r="G117">
        <f t="shared" si="1"/>
        <v>1</v>
      </c>
      <c r="J117" t="s">
        <v>10</v>
      </c>
      <c r="K117">
        <v>24</v>
      </c>
    </row>
    <row r="118" spans="1:11" x14ac:dyDescent="0.25">
      <c r="A118" s="1">
        <v>42419</v>
      </c>
      <c r="B118" t="s">
        <v>16</v>
      </c>
      <c r="C118" t="s">
        <v>7</v>
      </c>
      <c r="D118" t="s">
        <v>8</v>
      </c>
      <c r="E118">
        <v>9</v>
      </c>
      <c r="F118">
        <v>59</v>
      </c>
      <c r="G118">
        <f t="shared" si="1"/>
        <v>1</v>
      </c>
      <c r="J118" t="s">
        <v>7</v>
      </c>
      <c r="K118">
        <v>38</v>
      </c>
    </row>
    <row r="119" spans="1:11" x14ac:dyDescent="0.25">
      <c r="A119" s="1">
        <v>42482</v>
      </c>
      <c r="B119" t="s">
        <v>19</v>
      </c>
      <c r="C119" t="s">
        <v>7</v>
      </c>
      <c r="D119" t="s">
        <v>8</v>
      </c>
      <c r="E119">
        <v>5</v>
      </c>
      <c r="F119">
        <v>66</v>
      </c>
      <c r="G119">
        <f t="shared" si="1"/>
        <v>1</v>
      </c>
      <c r="J119" t="s">
        <v>12</v>
      </c>
      <c r="K119">
        <v>14</v>
      </c>
    </row>
    <row r="120" spans="1:11" x14ac:dyDescent="0.25">
      <c r="A120" s="1">
        <v>42504</v>
      </c>
      <c r="B120" t="s">
        <v>20</v>
      </c>
      <c r="C120" t="s">
        <v>7</v>
      </c>
      <c r="D120" t="s">
        <v>14</v>
      </c>
      <c r="E120">
        <v>38</v>
      </c>
      <c r="F120">
        <v>98</v>
      </c>
      <c r="G120">
        <f t="shared" si="1"/>
        <v>1</v>
      </c>
      <c r="J120" t="s">
        <v>9</v>
      </c>
      <c r="K120">
        <v>4</v>
      </c>
    </row>
    <row r="121" spans="1:11" x14ac:dyDescent="0.25">
      <c r="A121" s="1">
        <v>42529</v>
      </c>
      <c r="B121" t="s">
        <v>21</v>
      </c>
      <c r="C121" t="s">
        <v>7</v>
      </c>
      <c r="D121" t="s">
        <v>8</v>
      </c>
      <c r="E121">
        <v>42</v>
      </c>
      <c r="F121">
        <v>60</v>
      </c>
      <c r="G121">
        <f t="shared" si="1"/>
        <v>0</v>
      </c>
      <c r="J121" t="s">
        <v>11</v>
      </c>
      <c r="K121">
        <v>-19</v>
      </c>
    </row>
    <row r="122" spans="1:11" x14ac:dyDescent="0.25">
      <c r="A122" s="1">
        <v>42542</v>
      </c>
      <c r="B122" t="s">
        <v>22</v>
      </c>
      <c r="C122" t="s">
        <v>7</v>
      </c>
      <c r="D122" t="s">
        <v>14</v>
      </c>
      <c r="E122">
        <v>42</v>
      </c>
      <c r="F122">
        <v>90</v>
      </c>
      <c r="G122">
        <f t="shared" si="1"/>
        <v>0</v>
      </c>
      <c r="J122" t="s">
        <v>7</v>
      </c>
      <c r="K122">
        <v>30</v>
      </c>
    </row>
    <row r="123" spans="1:11" x14ac:dyDescent="0.25">
      <c r="A123" s="1">
        <v>42559</v>
      </c>
      <c r="B123" t="s">
        <v>6</v>
      </c>
      <c r="C123" t="s">
        <v>7</v>
      </c>
      <c r="D123" t="s">
        <v>8</v>
      </c>
      <c r="E123">
        <v>32</v>
      </c>
      <c r="F123">
        <v>66</v>
      </c>
      <c r="G123">
        <f t="shared" si="1"/>
        <v>0</v>
      </c>
      <c r="J123" t="s">
        <v>9</v>
      </c>
      <c r="K123">
        <v>-6</v>
      </c>
    </row>
    <row r="124" spans="1:11" x14ac:dyDescent="0.25">
      <c r="A124" s="1">
        <v>42574</v>
      </c>
      <c r="B124" t="s">
        <v>13</v>
      </c>
      <c r="C124" t="s">
        <v>7</v>
      </c>
      <c r="D124" t="s">
        <v>14</v>
      </c>
      <c r="E124">
        <v>32</v>
      </c>
      <c r="F124">
        <v>92</v>
      </c>
      <c r="G124">
        <f t="shared" si="1"/>
        <v>0</v>
      </c>
      <c r="J124" t="s">
        <v>7</v>
      </c>
      <c r="K124">
        <v>43</v>
      </c>
    </row>
    <row r="125" spans="1:11" x14ac:dyDescent="0.25">
      <c r="A125" s="1">
        <v>42593</v>
      </c>
      <c r="B125" t="s">
        <v>15</v>
      </c>
      <c r="C125" t="s">
        <v>7</v>
      </c>
      <c r="D125" t="s">
        <v>8</v>
      </c>
      <c r="E125">
        <v>36</v>
      </c>
      <c r="F125">
        <v>65</v>
      </c>
      <c r="G125">
        <f t="shared" si="1"/>
        <v>1</v>
      </c>
      <c r="J125" t="s">
        <v>9</v>
      </c>
      <c r="K125">
        <v>-1</v>
      </c>
    </row>
    <row r="126" spans="1:11" x14ac:dyDescent="0.25">
      <c r="A126" s="1">
        <v>42619</v>
      </c>
      <c r="B126" t="s">
        <v>16</v>
      </c>
      <c r="C126" t="s">
        <v>7</v>
      </c>
      <c r="D126" t="s">
        <v>8</v>
      </c>
      <c r="E126">
        <v>41</v>
      </c>
      <c r="F126">
        <v>59</v>
      </c>
      <c r="G126">
        <f t="shared" si="1"/>
        <v>0</v>
      </c>
      <c r="J126" t="s">
        <v>12</v>
      </c>
      <c r="K126">
        <v>-147</v>
      </c>
    </row>
    <row r="127" spans="1:11" x14ac:dyDescent="0.25">
      <c r="A127" s="1">
        <v>42640</v>
      </c>
      <c r="B127" t="s">
        <v>17</v>
      </c>
      <c r="C127" t="s">
        <v>7</v>
      </c>
      <c r="D127" t="s">
        <v>8</v>
      </c>
      <c r="E127">
        <v>3</v>
      </c>
      <c r="F127">
        <v>63</v>
      </c>
      <c r="G127">
        <f t="shared" si="1"/>
        <v>1</v>
      </c>
      <c r="J127" t="s">
        <v>10</v>
      </c>
      <c r="K127">
        <v>15</v>
      </c>
    </row>
    <row r="128" spans="1:11" x14ac:dyDescent="0.25">
      <c r="A128" s="1">
        <v>42682</v>
      </c>
      <c r="B128" t="s">
        <v>19</v>
      </c>
      <c r="C128" t="s">
        <v>7</v>
      </c>
      <c r="D128" t="s">
        <v>8</v>
      </c>
      <c r="E128">
        <v>17</v>
      </c>
      <c r="F128">
        <v>66</v>
      </c>
      <c r="G128">
        <f t="shared" si="1"/>
        <v>1</v>
      </c>
      <c r="J128" t="s">
        <v>7</v>
      </c>
      <c r="K128">
        <v>24</v>
      </c>
    </row>
    <row r="129" spans="1:11" x14ac:dyDescent="0.25">
      <c r="A129" s="1">
        <v>42704</v>
      </c>
      <c r="B129" t="s">
        <v>20</v>
      </c>
      <c r="C129" t="s">
        <v>7</v>
      </c>
      <c r="D129" t="s">
        <v>14</v>
      </c>
      <c r="E129">
        <v>97</v>
      </c>
      <c r="F129">
        <v>98</v>
      </c>
      <c r="G129">
        <f t="shared" si="1"/>
        <v>1</v>
      </c>
      <c r="J129" t="s">
        <v>11</v>
      </c>
      <c r="K129">
        <v>19</v>
      </c>
    </row>
    <row r="130" spans="1:11" x14ac:dyDescent="0.25">
      <c r="A130" s="1">
        <v>42729</v>
      </c>
      <c r="B130" t="s">
        <v>21</v>
      </c>
      <c r="C130" t="s">
        <v>7</v>
      </c>
      <c r="D130" t="s">
        <v>8</v>
      </c>
      <c r="E130">
        <v>33</v>
      </c>
      <c r="F130">
        <v>60</v>
      </c>
      <c r="G130">
        <f t="shared" si="1"/>
        <v>0</v>
      </c>
      <c r="J130" t="s">
        <v>7</v>
      </c>
      <c r="K130">
        <v>-134</v>
      </c>
    </row>
    <row r="131" spans="1:11" x14ac:dyDescent="0.25">
      <c r="A131" s="1">
        <v>42742</v>
      </c>
      <c r="B131" t="s">
        <v>22</v>
      </c>
      <c r="C131" t="s">
        <v>7</v>
      </c>
      <c r="D131" t="s">
        <v>8</v>
      </c>
      <c r="E131">
        <v>9</v>
      </c>
      <c r="F131">
        <v>70</v>
      </c>
      <c r="G131">
        <f t="shared" ref="G131:G194" si="2">IF((A132 - A131) - 1 &gt; 20, 1, 0)</f>
        <v>0</v>
      </c>
      <c r="J131" t="s">
        <v>9</v>
      </c>
      <c r="K131">
        <v>12</v>
      </c>
    </row>
    <row r="132" spans="1:11" x14ac:dyDescent="0.25">
      <c r="A132" s="1">
        <v>42759</v>
      </c>
      <c r="B132" t="s">
        <v>6</v>
      </c>
      <c r="C132" t="s">
        <v>7</v>
      </c>
      <c r="D132" t="s">
        <v>8</v>
      </c>
      <c r="E132">
        <v>34</v>
      </c>
      <c r="F132">
        <v>66</v>
      </c>
      <c r="G132">
        <f t="shared" si="2"/>
        <v>0</v>
      </c>
      <c r="J132" t="s">
        <v>12</v>
      </c>
      <c r="K132">
        <v>-4</v>
      </c>
    </row>
    <row r="133" spans="1:11" x14ac:dyDescent="0.25">
      <c r="A133" s="1">
        <v>42774</v>
      </c>
      <c r="B133" t="s">
        <v>13</v>
      </c>
      <c r="C133" t="s">
        <v>7</v>
      </c>
      <c r="D133" t="s">
        <v>14</v>
      </c>
      <c r="E133">
        <v>74</v>
      </c>
      <c r="F133">
        <v>92</v>
      </c>
      <c r="G133">
        <f t="shared" si="2"/>
        <v>1</v>
      </c>
      <c r="J133" t="s">
        <v>10</v>
      </c>
      <c r="K133">
        <v>26</v>
      </c>
    </row>
    <row r="134" spans="1:11" x14ac:dyDescent="0.25">
      <c r="A134" s="1">
        <v>42840</v>
      </c>
      <c r="B134" t="s">
        <v>17</v>
      </c>
      <c r="C134" t="s">
        <v>7</v>
      </c>
      <c r="D134" t="s">
        <v>14</v>
      </c>
      <c r="E134">
        <v>2</v>
      </c>
      <c r="F134">
        <v>97</v>
      </c>
      <c r="G134">
        <f t="shared" si="2"/>
        <v>1</v>
      </c>
      <c r="J134" t="s">
        <v>7</v>
      </c>
      <c r="K134">
        <v>38</v>
      </c>
    </row>
    <row r="135" spans="1:11" x14ac:dyDescent="0.25">
      <c r="A135" s="1">
        <v>42864</v>
      </c>
      <c r="B135" t="s">
        <v>18</v>
      </c>
      <c r="C135" t="s">
        <v>7</v>
      </c>
      <c r="D135" t="s">
        <v>8</v>
      </c>
      <c r="E135">
        <v>37</v>
      </c>
      <c r="F135">
        <v>61</v>
      </c>
      <c r="G135">
        <f t="shared" si="2"/>
        <v>0</v>
      </c>
      <c r="J135" t="s">
        <v>7</v>
      </c>
      <c r="K135">
        <v>-38</v>
      </c>
    </row>
    <row r="136" spans="1:11" x14ac:dyDescent="0.25">
      <c r="A136" s="1">
        <v>42882</v>
      </c>
      <c r="B136" t="s">
        <v>19</v>
      </c>
      <c r="C136" t="s">
        <v>7</v>
      </c>
      <c r="D136" t="s">
        <v>8</v>
      </c>
      <c r="E136">
        <v>35</v>
      </c>
      <c r="F136">
        <v>66</v>
      </c>
      <c r="G136">
        <f t="shared" si="2"/>
        <v>1</v>
      </c>
      <c r="J136" t="s">
        <v>11</v>
      </c>
      <c r="K136">
        <v>-44</v>
      </c>
    </row>
    <row r="137" spans="1:11" x14ac:dyDescent="0.25">
      <c r="A137" s="1">
        <v>42904</v>
      </c>
      <c r="B137" t="s">
        <v>20</v>
      </c>
      <c r="C137" t="s">
        <v>7</v>
      </c>
      <c r="D137" t="s">
        <v>8</v>
      </c>
      <c r="E137">
        <v>45</v>
      </c>
      <c r="F137">
        <v>62</v>
      </c>
      <c r="G137">
        <f t="shared" si="2"/>
        <v>1</v>
      </c>
      <c r="J137" t="s">
        <v>10</v>
      </c>
      <c r="K137">
        <v>21</v>
      </c>
    </row>
    <row r="138" spans="1:11" x14ac:dyDescent="0.25">
      <c r="A138" s="1">
        <v>42929</v>
      </c>
      <c r="B138" t="s">
        <v>21</v>
      </c>
      <c r="C138" t="s">
        <v>7</v>
      </c>
      <c r="D138" t="s">
        <v>14</v>
      </c>
      <c r="E138">
        <v>116</v>
      </c>
      <c r="F138">
        <v>100</v>
      </c>
      <c r="G138">
        <f t="shared" si="2"/>
        <v>0</v>
      </c>
      <c r="J138" t="s">
        <v>9</v>
      </c>
      <c r="K138">
        <v>10</v>
      </c>
    </row>
    <row r="139" spans="1:11" x14ac:dyDescent="0.25">
      <c r="A139" s="1">
        <v>42942</v>
      </c>
      <c r="B139" t="s">
        <v>22</v>
      </c>
      <c r="C139" t="s">
        <v>7</v>
      </c>
      <c r="D139" t="s">
        <v>8</v>
      </c>
      <c r="E139">
        <v>10</v>
      </c>
      <c r="F139">
        <v>70</v>
      </c>
      <c r="G139">
        <f t="shared" si="2"/>
        <v>0</v>
      </c>
      <c r="J139" t="s">
        <v>11</v>
      </c>
      <c r="K139">
        <v>-15</v>
      </c>
    </row>
    <row r="140" spans="1:11" x14ac:dyDescent="0.25">
      <c r="A140" s="1">
        <v>42959</v>
      </c>
      <c r="B140" t="s">
        <v>6</v>
      </c>
      <c r="C140" t="s">
        <v>7</v>
      </c>
      <c r="D140" t="s">
        <v>14</v>
      </c>
      <c r="E140">
        <v>11</v>
      </c>
      <c r="F140">
        <v>94</v>
      </c>
      <c r="G140">
        <f t="shared" si="2"/>
        <v>0</v>
      </c>
      <c r="J140" t="s">
        <v>9</v>
      </c>
      <c r="K140">
        <v>-22</v>
      </c>
    </row>
    <row r="141" spans="1:11" x14ac:dyDescent="0.25">
      <c r="A141" s="1">
        <v>42974</v>
      </c>
      <c r="B141" t="s">
        <v>13</v>
      </c>
      <c r="C141" t="s">
        <v>7</v>
      </c>
      <c r="D141" t="s">
        <v>8</v>
      </c>
      <c r="E141">
        <v>38</v>
      </c>
      <c r="F141">
        <v>68</v>
      </c>
      <c r="G141">
        <f t="shared" si="2"/>
        <v>0</v>
      </c>
      <c r="J141" t="s">
        <v>7</v>
      </c>
      <c r="K141">
        <v>9</v>
      </c>
    </row>
    <row r="142" spans="1:11" x14ac:dyDescent="0.25">
      <c r="A142" s="1">
        <v>42993</v>
      </c>
      <c r="B142" t="s">
        <v>15</v>
      </c>
      <c r="C142" t="s">
        <v>7</v>
      </c>
      <c r="D142" t="s">
        <v>8</v>
      </c>
      <c r="E142">
        <v>30</v>
      </c>
      <c r="F142">
        <v>65</v>
      </c>
      <c r="G142">
        <f t="shared" si="2"/>
        <v>1</v>
      </c>
      <c r="J142" t="s">
        <v>12</v>
      </c>
      <c r="K142">
        <v>6</v>
      </c>
    </row>
    <row r="143" spans="1:11" x14ac:dyDescent="0.25">
      <c r="A143" s="1">
        <v>43019</v>
      </c>
      <c r="B143" t="s">
        <v>16</v>
      </c>
      <c r="C143" t="s">
        <v>7</v>
      </c>
      <c r="D143" t="s">
        <v>8</v>
      </c>
      <c r="E143">
        <v>43</v>
      </c>
      <c r="F143">
        <v>59</v>
      </c>
      <c r="G143">
        <f t="shared" si="2"/>
        <v>0</v>
      </c>
      <c r="J143" t="s">
        <v>10</v>
      </c>
      <c r="K143">
        <v>4</v>
      </c>
    </row>
    <row r="144" spans="1:11" x14ac:dyDescent="0.25">
      <c r="A144" s="1">
        <v>43040</v>
      </c>
      <c r="B144" t="s">
        <v>17</v>
      </c>
      <c r="C144" t="s">
        <v>7</v>
      </c>
      <c r="D144" t="s">
        <v>8</v>
      </c>
      <c r="E144">
        <v>24</v>
      </c>
      <c r="F144">
        <v>63</v>
      </c>
      <c r="G144">
        <f t="shared" si="2"/>
        <v>1</v>
      </c>
      <c r="J144" t="s">
        <v>12</v>
      </c>
      <c r="K144">
        <v>-6</v>
      </c>
    </row>
    <row r="145" spans="1:11" x14ac:dyDescent="0.25">
      <c r="A145" s="1">
        <v>43064</v>
      </c>
      <c r="B145" t="s">
        <v>18</v>
      </c>
      <c r="C145" t="s">
        <v>7</v>
      </c>
      <c r="D145" t="s">
        <v>14</v>
      </c>
      <c r="E145">
        <v>134</v>
      </c>
      <c r="F145">
        <v>99</v>
      </c>
      <c r="G145">
        <f t="shared" si="2"/>
        <v>0</v>
      </c>
      <c r="J145" t="s">
        <v>7</v>
      </c>
      <c r="K145">
        <v>48</v>
      </c>
    </row>
    <row r="146" spans="1:11" x14ac:dyDescent="0.25">
      <c r="A146" s="1">
        <v>43082</v>
      </c>
      <c r="B146" t="s">
        <v>19</v>
      </c>
      <c r="C146" t="s">
        <v>7</v>
      </c>
      <c r="D146" t="s">
        <v>8</v>
      </c>
      <c r="E146">
        <v>38</v>
      </c>
      <c r="F146">
        <v>66</v>
      </c>
      <c r="G146">
        <f t="shared" si="2"/>
        <v>1</v>
      </c>
      <c r="J146" t="s">
        <v>11</v>
      </c>
      <c r="K146">
        <v>-49</v>
      </c>
    </row>
    <row r="147" spans="1:11" x14ac:dyDescent="0.25">
      <c r="A147" s="1">
        <v>43104</v>
      </c>
      <c r="B147" t="s">
        <v>20</v>
      </c>
      <c r="C147" t="s">
        <v>7</v>
      </c>
      <c r="D147" t="s">
        <v>14</v>
      </c>
      <c r="E147">
        <v>38</v>
      </c>
      <c r="F147">
        <v>98</v>
      </c>
      <c r="G147">
        <f t="shared" si="2"/>
        <v>1</v>
      </c>
      <c r="J147" t="s">
        <v>9</v>
      </c>
      <c r="K147">
        <v>34</v>
      </c>
    </row>
    <row r="148" spans="1:11" x14ac:dyDescent="0.25">
      <c r="A148" s="1">
        <v>43129</v>
      </c>
      <c r="B148" t="s">
        <v>21</v>
      </c>
      <c r="C148" t="s">
        <v>7</v>
      </c>
      <c r="D148" t="s">
        <v>8</v>
      </c>
      <c r="E148">
        <v>9</v>
      </c>
      <c r="F148">
        <v>60</v>
      </c>
      <c r="G148">
        <f t="shared" si="2"/>
        <v>0</v>
      </c>
      <c r="J148" t="s">
        <v>10</v>
      </c>
      <c r="K148">
        <v>10</v>
      </c>
    </row>
    <row r="149" spans="1:11" x14ac:dyDescent="0.25">
      <c r="A149" s="1">
        <v>43130</v>
      </c>
      <c r="B149" t="s">
        <v>22</v>
      </c>
      <c r="C149" t="s">
        <v>7</v>
      </c>
      <c r="D149" t="s">
        <v>8</v>
      </c>
      <c r="E149">
        <v>48</v>
      </c>
      <c r="F149">
        <v>79</v>
      </c>
      <c r="G149">
        <f t="shared" si="2"/>
        <v>0</v>
      </c>
      <c r="J149" t="s">
        <v>12</v>
      </c>
      <c r="K149">
        <v>47</v>
      </c>
    </row>
    <row r="150" spans="1:11" x14ac:dyDescent="0.25">
      <c r="A150" s="1">
        <v>43147</v>
      </c>
      <c r="B150" t="s">
        <v>6</v>
      </c>
      <c r="C150" t="s">
        <v>7</v>
      </c>
      <c r="D150" t="s">
        <v>8</v>
      </c>
      <c r="E150">
        <v>48</v>
      </c>
      <c r="F150">
        <v>66</v>
      </c>
      <c r="G150">
        <f t="shared" si="2"/>
        <v>1</v>
      </c>
      <c r="J150" t="s">
        <v>7</v>
      </c>
      <c r="K150">
        <v>48</v>
      </c>
    </row>
    <row r="151" spans="1:11" x14ac:dyDescent="0.25">
      <c r="A151" s="1">
        <v>43181</v>
      </c>
      <c r="B151" t="s">
        <v>15</v>
      </c>
      <c r="C151" t="s">
        <v>7</v>
      </c>
      <c r="D151" t="s">
        <v>8</v>
      </c>
      <c r="E151">
        <v>49</v>
      </c>
      <c r="F151">
        <v>65</v>
      </c>
      <c r="G151">
        <f t="shared" si="2"/>
        <v>1</v>
      </c>
      <c r="J151" t="s">
        <v>9</v>
      </c>
      <c r="K151">
        <v>-34</v>
      </c>
    </row>
    <row r="152" spans="1:11" x14ac:dyDescent="0.25">
      <c r="A152" s="1">
        <v>43207</v>
      </c>
      <c r="B152" t="s">
        <v>16</v>
      </c>
      <c r="C152" t="s">
        <v>7</v>
      </c>
      <c r="D152" t="s">
        <v>8</v>
      </c>
      <c r="E152">
        <v>29</v>
      </c>
      <c r="F152">
        <v>59</v>
      </c>
      <c r="G152">
        <f t="shared" si="2"/>
        <v>1</v>
      </c>
      <c r="J152" t="s">
        <v>10</v>
      </c>
      <c r="K152">
        <v>5</v>
      </c>
    </row>
    <row r="153" spans="1:11" x14ac:dyDescent="0.25">
      <c r="A153" s="1">
        <v>43252</v>
      </c>
      <c r="B153" t="s">
        <v>18</v>
      </c>
      <c r="C153" t="s">
        <v>7</v>
      </c>
      <c r="D153" t="s">
        <v>14</v>
      </c>
      <c r="E153">
        <v>184</v>
      </c>
      <c r="F153">
        <v>99</v>
      </c>
      <c r="G153">
        <f t="shared" si="2"/>
        <v>0</v>
      </c>
      <c r="J153" t="s">
        <v>12</v>
      </c>
      <c r="K153">
        <v>-46</v>
      </c>
    </row>
    <row r="154" spans="1:11" x14ac:dyDescent="0.25">
      <c r="A154" s="1">
        <v>43270</v>
      </c>
      <c r="B154" t="s">
        <v>19</v>
      </c>
      <c r="C154" t="s">
        <v>7</v>
      </c>
      <c r="D154" t="s">
        <v>8</v>
      </c>
      <c r="E154">
        <v>47</v>
      </c>
      <c r="F154">
        <v>66</v>
      </c>
      <c r="G154">
        <f t="shared" si="2"/>
        <v>1</v>
      </c>
      <c r="J154" t="s">
        <v>7</v>
      </c>
      <c r="K154">
        <v>49</v>
      </c>
    </row>
    <row r="155" spans="1:11" x14ac:dyDescent="0.25">
      <c r="A155" s="1">
        <v>43292</v>
      </c>
      <c r="B155" t="s">
        <v>20</v>
      </c>
      <c r="C155" t="s">
        <v>7</v>
      </c>
      <c r="D155" t="s">
        <v>8</v>
      </c>
      <c r="E155">
        <v>18</v>
      </c>
      <c r="F155">
        <v>62</v>
      </c>
      <c r="G155">
        <f t="shared" si="2"/>
        <v>1</v>
      </c>
      <c r="J155" t="s">
        <v>10</v>
      </c>
      <c r="K155">
        <v>16</v>
      </c>
    </row>
    <row r="156" spans="1:11" x14ac:dyDescent="0.25">
      <c r="A156" s="1">
        <v>43330</v>
      </c>
      <c r="B156" t="s">
        <v>22</v>
      </c>
      <c r="C156" t="s">
        <v>7</v>
      </c>
      <c r="D156" t="s">
        <v>14</v>
      </c>
      <c r="E156">
        <v>61</v>
      </c>
      <c r="F156">
        <v>90</v>
      </c>
      <c r="G156">
        <f t="shared" si="2"/>
        <v>0</v>
      </c>
      <c r="J156" t="s">
        <v>12</v>
      </c>
      <c r="K156">
        <v>-1</v>
      </c>
    </row>
    <row r="157" spans="1:11" x14ac:dyDescent="0.25">
      <c r="A157" s="1">
        <v>43347</v>
      </c>
      <c r="B157" t="s">
        <v>6</v>
      </c>
      <c r="C157" t="s">
        <v>7</v>
      </c>
      <c r="D157" t="s">
        <v>14</v>
      </c>
      <c r="E157">
        <v>4</v>
      </c>
      <c r="F157">
        <v>94</v>
      </c>
      <c r="G157">
        <f t="shared" si="2"/>
        <v>0</v>
      </c>
      <c r="J157" t="s">
        <v>9</v>
      </c>
      <c r="K157">
        <v>5</v>
      </c>
    </row>
    <row r="158" spans="1:11" x14ac:dyDescent="0.25">
      <c r="A158" s="1">
        <v>43362</v>
      </c>
      <c r="B158" t="s">
        <v>13</v>
      </c>
      <c r="C158" t="s">
        <v>7</v>
      </c>
      <c r="D158" t="s">
        <v>8</v>
      </c>
      <c r="E158">
        <v>6</v>
      </c>
      <c r="F158">
        <v>68</v>
      </c>
      <c r="G158">
        <f t="shared" si="2"/>
        <v>1</v>
      </c>
      <c r="J158" t="s">
        <v>10</v>
      </c>
      <c r="K158">
        <v>34</v>
      </c>
    </row>
    <row r="159" spans="1:11" x14ac:dyDescent="0.25">
      <c r="A159" s="1">
        <v>43428</v>
      </c>
      <c r="B159" t="s">
        <v>17</v>
      </c>
      <c r="C159" t="s">
        <v>7</v>
      </c>
      <c r="D159" t="s">
        <v>8</v>
      </c>
      <c r="E159">
        <v>43</v>
      </c>
      <c r="F159">
        <v>63</v>
      </c>
      <c r="G159">
        <f t="shared" si="2"/>
        <v>1</v>
      </c>
      <c r="J159" t="s">
        <v>7</v>
      </c>
      <c r="K159">
        <v>29</v>
      </c>
    </row>
    <row r="160" spans="1:11" x14ac:dyDescent="0.25">
      <c r="A160" s="1">
        <v>43452</v>
      </c>
      <c r="B160" t="s">
        <v>18</v>
      </c>
      <c r="C160" t="s">
        <v>7</v>
      </c>
      <c r="D160" t="s">
        <v>8</v>
      </c>
      <c r="E160">
        <v>23</v>
      </c>
      <c r="F160">
        <v>61</v>
      </c>
      <c r="G160">
        <f t="shared" si="2"/>
        <v>0</v>
      </c>
      <c r="J160" t="s">
        <v>11</v>
      </c>
      <c r="K160">
        <v>34</v>
      </c>
    </row>
    <row r="161" spans="1:11" x14ac:dyDescent="0.25">
      <c r="A161" s="1">
        <v>42370</v>
      </c>
      <c r="B161" t="s">
        <v>6</v>
      </c>
      <c r="C161" t="s">
        <v>9</v>
      </c>
      <c r="D161" t="s">
        <v>8</v>
      </c>
      <c r="E161">
        <v>32</v>
      </c>
      <c r="F161">
        <v>50</v>
      </c>
      <c r="G161">
        <f t="shared" si="2"/>
        <v>0</v>
      </c>
      <c r="J161" t="s">
        <v>12</v>
      </c>
      <c r="K161">
        <v>27</v>
      </c>
    </row>
    <row r="162" spans="1:11" x14ac:dyDescent="0.25">
      <c r="A162" s="1">
        <v>42385</v>
      </c>
      <c r="B162" t="s">
        <v>13</v>
      </c>
      <c r="C162" t="s">
        <v>9</v>
      </c>
      <c r="D162" t="s">
        <v>14</v>
      </c>
      <c r="E162">
        <v>32</v>
      </c>
      <c r="F162">
        <v>58</v>
      </c>
      <c r="G162">
        <f t="shared" si="2"/>
        <v>0</v>
      </c>
      <c r="J162" t="s">
        <v>10</v>
      </c>
      <c r="K162">
        <v>40</v>
      </c>
    </row>
    <row r="163" spans="1:11" x14ac:dyDescent="0.25">
      <c r="A163" s="1">
        <v>42393</v>
      </c>
      <c r="B163" t="s">
        <v>15</v>
      </c>
      <c r="C163" t="s">
        <v>9</v>
      </c>
      <c r="D163" t="s">
        <v>8</v>
      </c>
      <c r="E163">
        <v>44</v>
      </c>
      <c r="F163">
        <v>46</v>
      </c>
      <c r="G163">
        <f t="shared" si="2"/>
        <v>1</v>
      </c>
      <c r="J163" t="s">
        <v>7</v>
      </c>
      <c r="K163">
        <v>-184</v>
      </c>
    </row>
    <row r="164" spans="1:11" x14ac:dyDescent="0.25">
      <c r="A164" s="1">
        <v>42419</v>
      </c>
      <c r="B164" t="s">
        <v>16</v>
      </c>
      <c r="C164" t="s">
        <v>9</v>
      </c>
      <c r="D164" t="s">
        <v>8</v>
      </c>
      <c r="E164">
        <v>8</v>
      </c>
      <c r="F164">
        <v>37</v>
      </c>
      <c r="G164">
        <f t="shared" si="2"/>
        <v>0</v>
      </c>
      <c r="J164" t="s">
        <v>9</v>
      </c>
      <c r="K164">
        <v>48</v>
      </c>
    </row>
    <row r="165" spans="1:11" x14ac:dyDescent="0.25">
      <c r="A165" s="1">
        <v>42440</v>
      </c>
      <c r="B165" t="s">
        <v>17</v>
      </c>
      <c r="C165" t="s">
        <v>9</v>
      </c>
      <c r="D165" t="s">
        <v>14</v>
      </c>
      <c r="E165">
        <v>50</v>
      </c>
      <c r="F165">
        <v>61</v>
      </c>
      <c r="G165">
        <f t="shared" si="2"/>
        <v>1</v>
      </c>
      <c r="J165" t="s">
        <v>11</v>
      </c>
      <c r="K165">
        <v>21</v>
      </c>
    </row>
    <row r="166" spans="1:11" x14ac:dyDescent="0.25">
      <c r="A166" s="1">
        <v>42464</v>
      </c>
      <c r="B166" t="s">
        <v>18</v>
      </c>
      <c r="C166" t="s">
        <v>9</v>
      </c>
      <c r="D166" t="s">
        <v>8</v>
      </c>
      <c r="E166">
        <v>33</v>
      </c>
      <c r="F166">
        <v>38</v>
      </c>
      <c r="G166">
        <f t="shared" si="2"/>
        <v>0</v>
      </c>
      <c r="J166" t="s">
        <v>7</v>
      </c>
      <c r="K166">
        <v>47</v>
      </c>
    </row>
    <row r="167" spans="1:11" x14ac:dyDescent="0.25">
      <c r="A167" s="1">
        <v>42482</v>
      </c>
      <c r="B167" t="s">
        <v>19</v>
      </c>
      <c r="C167" t="s">
        <v>9</v>
      </c>
      <c r="D167" t="s">
        <v>8</v>
      </c>
      <c r="E167">
        <v>35</v>
      </c>
      <c r="F167">
        <v>41</v>
      </c>
      <c r="G167">
        <f t="shared" si="2"/>
        <v>1</v>
      </c>
      <c r="J167" t="s">
        <v>11</v>
      </c>
      <c r="K167">
        <v>6</v>
      </c>
    </row>
    <row r="168" spans="1:11" x14ac:dyDescent="0.25">
      <c r="A168" s="1">
        <v>42542</v>
      </c>
      <c r="B168" t="s">
        <v>22</v>
      </c>
      <c r="C168" t="s">
        <v>9</v>
      </c>
      <c r="D168" t="s">
        <v>8</v>
      </c>
      <c r="E168">
        <v>42</v>
      </c>
      <c r="F168">
        <v>44</v>
      </c>
      <c r="G168">
        <f t="shared" si="2"/>
        <v>0</v>
      </c>
      <c r="J168" t="s">
        <v>9</v>
      </c>
      <c r="K168">
        <v>47</v>
      </c>
    </row>
    <row r="169" spans="1:11" x14ac:dyDescent="0.25">
      <c r="A169" s="1">
        <v>42559</v>
      </c>
      <c r="B169" t="s">
        <v>6</v>
      </c>
      <c r="C169" t="s">
        <v>9</v>
      </c>
      <c r="D169" t="s">
        <v>8</v>
      </c>
      <c r="E169">
        <v>35</v>
      </c>
      <c r="F169">
        <v>42</v>
      </c>
      <c r="G169">
        <f t="shared" si="2"/>
        <v>0</v>
      </c>
      <c r="J169" t="s">
        <v>10</v>
      </c>
      <c r="K169">
        <v>-192</v>
      </c>
    </row>
    <row r="170" spans="1:11" x14ac:dyDescent="0.25">
      <c r="A170" s="1">
        <v>42574</v>
      </c>
      <c r="B170" t="s">
        <v>13</v>
      </c>
      <c r="C170" t="s">
        <v>9</v>
      </c>
      <c r="D170" t="s">
        <v>8</v>
      </c>
      <c r="E170">
        <v>48</v>
      </c>
      <c r="F170">
        <v>43</v>
      </c>
      <c r="G170">
        <f t="shared" si="2"/>
        <v>0</v>
      </c>
      <c r="J170" t="s">
        <v>11</v>
      </c>
      <c r="K170">
        <v>-48</v>
      </c>
    </row>
    <row r="171" spans="1:11" x14ac:dyDescent="0.25">
      <c r="A171" s="1">
        <v>42593</v>
      </c>
      <c r="B171" t="s">
        <v>15</v>
      </c>
      <c r="C171" t="s">
        <v>9</v>
      </c>
      <c r="D171" t="s">
        <v>14</v>
      </c>
      <c r="E171">
        <v>191</v>
      </c>
      <c r="F171">
        <v>60</v>
      </c>
      <c r="G171">
        <f t="shared" si="2"/>
        <v>1</v>
      </c>
      <c r="J171" t="s">
        <v>7</v>
      </c>
      <c r="K171">
        <v>18</v>
      </c>
    </row>
    <row r="172" spans="1:11" x14ac:dyDescent="0.25">
      <c r="A172" s="1">
        <v>42619</v>
      </c>
      <c r="B172" t="s">
        <v>16</v>
      </c>
      <c r="C172" t="s">
        <v>9</v>
      </c>
      <c r="D172" t="s">
        <v>14</v>
      </c>
      <c r="E172">
        <v>4</v>
      </c>
      <c r="F172">
        <v>63</v>
      </c>
      <c r="G172">
        <f t="shared" si="2"/>
        <v>0</v>
      </c>
      <c r="J172" t="s">
        <v>9</v>
      </c>
      <c r="K172">
        <v>25</v>
      </c>
    </row>
    <row r="173" spans="1:11" x14ac:dyDescent="0.25">
      <c r="A173" s="1">
        <v>42640</v>
      </c>
      <c r="B173" t="s">
        <v>17</v>
      </c>
      <c r="C173" t="s">
        <v>9</v>
      </c>
      <c r="D173" t="s">
        <v>8</v>
      </c>
      <c r="E173">
        <v>44</v>
      </c>
      <c r="F173">
        <v>40</v>
      </c>
      <c r="G173">
        <f t="shared" si="2"/>
        <v>1</v>
      </c>
      <c r="J173" t="s">
        <v>12</v>
      </c>
      <c r="K173">
        <v>2</v>
      </c>
    </row>
    <row r="174" spans="1:11" x14ac:dyDescent="0.25">
      <c r="A174" s="1">
        <v>42682</v>
      </c>
      <c r="B174" t="s">
        <v>19</v>
      </c>
      <c r="C174" t="s">
        <v>9</v>
      </c>
      <c r="D174" t="s">
        <v>8</v>
      </c>
      <c r="E174">
        <v>30</v>
      </c>
      <c r="F174">
        <v>41</v>
      </c>
      <c r="G174">
        <f t="shared" si="2"/>
        <v>1</v>
      </c>
      <c r="J174" t="str">
        <f t="shared" ref="J131:J194" si="3">C174</f>
        <v>T5</v>
      </c>
      <c r="K174">
        <f t="shared" ref="K131:K194" si="4">IF(D174="Z",E174,-E174)</f>
        <v>30</v>
      </c>
    </row>
    <row r="175" spans="1:11" x14ac:dyDescent="0.25">
      <c r="A175" s="1">
        <v>42742</v>
      </c>
      <c r="B175" t="s">
        <v>22</v>
      </c>
      <c r="C175" t="s">
        <v>9</v>
      </c>
      <c r="D175" t="s">
        <v>8</v>
      </c>
      <c r="E175">
        <v>39</v>
      </c>
      <c r="F175">
        <v>44</v>
      </c>
      <c r="G175">
        <f t="shared" si="2"/>
        <v>0</v>
      </c>
      <c r="J175" t="str">
        <f t="shared" si="3"/>
        <v>T5</v>
      </c>
      <c r="K175">
        <f t="shared" si="4"/>
        <v>39</v>
      </c>
    </row>
    <row r="176" spans="1:11" x14ac:dyDescent="0.25">
      <c r="A176" s="1">
        <v>42759</v>
      </c>
      <c r="B176" t="s">
        <v>6</v>
      </c>
      <c r="C176" t="s">
        <v>9</v>
      </c>
      <c r="D176" t="s">
        <v>14</v>
      </c>
      <c r="E176">
        <v>112</v>
      </c>
      <c r="F176">
        <v>59</v>
      </c>
      <c r="G176">
        <f t="shared" si="2"/>
        <v>1</v>
      </c>
      <c r="J176" t="str">
        <f t="shared" si="3"/>
        <v>T5</v>
      </c>
      <c r="K176">
        <f t="shared" si="4"/>
        <v>-112</v>
      </c>
    </row>
    <row r="177" spans="1:11" x14ac:dyDescent="0.25">
      <c r="A177" s="1">
        <v>42793</v>
      </c>
      <c r="B177" t="s">
        <v>15</v>
      </c>
      <c r="C177" t="s">
        <v>9</v>
      </c>
      <c r="D177" t="s">
        <v>14</v>
      </c>
      <c r="E177">
        <v>1</v>
      </c>
      <c r="F177">
        <v>60</v>
      </c>
      <c r="G177">
        <f t="shared" si="2"/>
        <v>1</v>
      </c>
      <c r="J177" t="str">
        <f t="shared" si="3"/>
        <v>T5</v>
      </c>
      <c r="K177">
        <f t="shared" si="4"/>
        <v>-1</v>
      </c>
    </row>
    <row r="178" spans="1:11" x14ac:dyDescent="0.25">
      <c r="A178" s="1">
        <v>42819</v>
      </c>
      <c r="B178" t="s">
        <v>16</v>
      </c>
      <c r="C178" t="s">
        <v>9</v>
      </c>
      <c r="D178" t="s">
        <v>8</v>
      </c>
      <c r="E178">
        <v>35</v>
      </c>
      <c r="F178">
        <v>37</v>
      </c>
      <c r="G178">
        <f t="shared" si="2"/>
        <v>0</v>
      </c>
      <c r="J178" t="str">
        <f t="shared" si="3"/>
        <v>T5</v>
      </c>
      <c r="K178">
        <f t="shared" si="4"/>
        <v>35</v>
      </c>
    </row>
    <row r="179" spans="1:11" x14ac:dyDescent="0.25">
      <c r="A179" s="1">
        <v>42840</v>
      </c>
      <c r="B179" t="s">
        <v>17</v>
      </c>
      <c r="C179" t="s">
        <v>9</v>
      </c>
      <c r="D179" t="s">
        <v>8</v>
      </c>
      <c r="E179">
        <v>1</v>
      </c>
      <c r="F179">
        <v>40</v>
      </c>
      <c r="G179">
        <f t="shared" si="2"/>
        <v>1</v>
      </c>
      <c r="J179" t="str">
        <f t="shared" si="3"/>
        <v>T5</v>
      </c>
      <c r="K179">
        <f t="shared" si="4"/>
        <v>1</v>
      </c>
    </row>
    <row r="180" spans="1:11" x14ac:dyDescent="0.25">
      <c r="A180" s="1">
        <v>42864</v>
      </c>
      <c r="B180" t="s">
        <v>18</v>
      </c>
      <c r="C180" t="s">
        <v>9</v>
      </c>
      <c r="D180" t="s">
        <v>8</v>
      </c>
      <c r="E180">
        <v>33</v>
      </c>
      <c r="F180">
        <v>38</v>
      </c>
      <c r="G180">
        <f t="shared" si="2"/>
        <v>0</v>
      </c>
      <c r="J180" t="str">
        <f t="shared" si="3"/>
        <v>T5</v>
      </c>
      <c r="K180">
        <f t="shared" si="4"/>
        <v>33</v>
      </c>
    </row>
    <row r="181" spans="1:11" x14ac:dyDescent="0.25">
      <c r="A181" s="1">
        <v>42882</v>
      </c>
      <c r="B181" t="s">
        <v>19</v>
      </c>
      <c r="C181" t="s">
        <v>9</v>
      </c>
      <c r="D181" t="s">
        <v>14</v>
      </c>
      <c r="E181">
        <v>68</v>
      </c>
      <c r="F181">
        <v>59</v>
      </c>
      <c r="G181">
        <f t="shared" si="2"/>
        <v>1</v>
      </c>
      <c r="J181" t="str">
        <f t="shared" si="3"/>
        <v>T5</v>
      </c>
      <c r="K181">
        <f t="shared" si="4"/>
        <v>-68</v>
      </c>
    </row>
    <row r="182" spans="1:11" x14ac:dyDescent="0.25">
      <c r="A182" s="1">
        <v>42904</v>
      </c>
      <c r="B182" t="s">
        <v>20</v>
      </c>
      <c r="C182" t="s">
        <v>9</v>
      </c>
      <c r="D182" t="s">
        <v>8</v>
      </c>
      <c r="E182">
        <v>8</v>
      </c>
      <c r="F182">
        <v>39</v>
      </c>
      <c r="G182">
        <f t="shared" si="2"/>
        <v>1</v>
      </c>
      <c r="J182" t="str">
        <f t="shared" si="3"/>
        <v>T5</v>
      </c>
      <c r="K182">
        <f t="shared" si="4"/>
        <v>8</v>
      </c>
    </row>
    <row r="183" spans="1:11" x14ac:dyDescent="0.25">
      <c r="A183" s="1">
        <v>42942</v>
      </c>
      <c r="B183" t="s">
        <v>22</v>
      </c>
      <c r="C183" t="s">
        <v>9</v>
      </c>
      <c r="D183" t="s">
        <v>8</v>
      </c>
      <c r="E183">
        <v>42</v>
      </c>
      <c r="F183">
        <v>44</v>
      </c>
      <c r="G183">
        <f t="shared" si="2"/>
        <v>0</v>
      </c>
      <c r="J183" t="str">
        <f t="shared" si="3"/>
        <v>T5</v>
      </c>
      <c r="K183">
        <f t="shared" si="4"/>
        <v>42</v>
      </c>
    </row>
    <row r="184" spans="1:11" x14ac:dyDescent="0.25">
      <c r="A184" s="1">
        <v>42959</v>
      </c>
      <c r="B184" t="s">
        <v>6</v>
      </c>
      <c r="C184" t="s">
        <v>9</v>
      </c>
      <c r="D184" t="s">
        <v>14</v>
      </c>
      <c r="E184">
        <v>48</v>
      </c>
      <c r="F184">
        <v>59</v>
      </c>
      <c r="G184">
        <f t="shared" si="2"/>
        <v>0</v>
      </c>
      <c r="J184" t="str">
        <f t="shared" si="3"/>
        <v>T5</v>
      </c>
      <c r="K184">
        <f t="shared" si="4"/>
        <v>-48</v>
      </c>
    </row>
    <row r="185" spans="1:11" x14ac:dyDescent="0.25">
      <c r="A185" s="1">
        <v>42974</v>
      </c>
      <c r="B185" t="s">
        <v>13</v>
      </c>
      <c r="C185" t="s">
        <v>9</v>
      </c>
      <c r="D185" t="s">
        <v>8</v>
      </c>
      <c r="E185">
        <v>4</v>
      </c>
      <c r="F185">
        <v>43</v>
      </c>
      <c r="G185">
        <f t="shared" si="2"/>
        <v>1</v>
      </c>
      <c r="J185" t="str">
        <f t="shared" si="3"/>
        <v>T5</v>
      </c>
      <c r="K185">
        <f t="shared" si="4"/>
        <v>4</v>
      </c>
    </row>
    <row r="186" spans="1:11" x14ac:dyDescent="0.25">
      <c r="A186" s="1">
        <v>43019</v>
      </c>
      <c r="B186" t="s">
        <v>16</v>
      </c>
      <c r="C186" t="s">
        <v>9</v>
      </c>
      <c r="D186" t="s">
        <v>14</v>
      </c>
      <c r="E186">
        <v>6</v>
      </c>
      <c r="F186">
        <v>63</v>
      </c>
      <c r="G186">
        <f t="shared" si="2"/>
        <v>0</v>
      </c>
      <c r="J186" t="str">
        <f t="shared" si="3"/>
        <v>T5</v>
      </c>
      <c r="K186">
        <f t="shared" si="4"/>
        <v>-6</v>
      </c>
    </row>
    <row r="187" spans="1:11" x14ac:dyDescent="0.25">
      <c r="A187" s="1">
        <v>43040</v>
      </c>
      <c r="B187" t="s">
        <v>17</v>
      </c>
      <c r="C187" t="s">
        <v>9</v>
      </c>
      <c r="D187" t="s">
        <v>14</v>
      </c>
      <c r="E187">
        <v>1</v>
      </c>
      <c r="F187">
        <v>61</v>
      </c>
      <c r="G187">
        <f t="shared" si="2"/>
        <v>1</v>
      </c>
      <c r="J187" t="str">
        <f t="shared" si="3"/>
        <v>T5</v>
      </c>
      <c r="K187">
        <f t="shared" si="4"/>
        <v>-1</v>
      </c>
    </row>
    <row r="188" spans="1:11" x14ac:dyDescent="0.25">
      <c r="A188" s="1">
        <v>43064</v>
      </c>
      <c r="B188" t="s">
        <v>18</v>
      </c>
      <c r="C188" t="s">
        <v>9</v>
      </c>
      <c r="D188" t="s">
        <v>8</v>
      </c>
      <c r="E188">
        <v>12</v>
      </c>
      <c r="F188">
        <v>38</v>
      </c>
      <c r="G188">
        <f t="shared" si="2"/>
        <v>1</v>
      </c>
      <c r="J188" t="str">
        <f t="shared" si="3"/>
        <v>T5</v>
      </c>
      <c r="K188">
        <f t="shared" si="4"/>
        <v>12</v>
      </c>
    </row>
    <row r="189" spans="1:11" x14ac:dyDescent="0.25">
      <c r="A189" s="1">
        <v>43104</v>
      </c>
      <c r="B189" t="s">
        <v>20</v>
      </c>
      <c r="C189" t="s">
        <v>9</v>
      </c>
      <c r="D189" t="s">
        <v>8</v>
      </c>
      <c r="E189">
        <v>10</v>
      </c>
      <c r="F189">
        <v>39</v>
      </c>
      <c r="G189">
        <f t="shared" si="2"/>
        <v>1</v>
      </c>
      <c r="J189" t="str">
        <f t="shared" si="3"/>
        <v>T5</v>
      </c>
      <c r="K189">
        <f t="shared" si="4"/>
        <v>10</v>
      </c>
    </row>
    <row r="190" spans="1:11" x14ac:dyDescent="0.25">
      <c r="A190" s="1">
        <v>43129</v>
      </c>
      <c r="B190" t="s">
        <v>21</v>
      </c>
      <c r="C190" t="s">
        <v>9</v>
      </c>
      <c r="D190" t="s">
        <v>14</v>
      </c>
      <c r="E190">
        <v>22</v>
      </c>
      <c r="F190">
        <v>63</v>
      </c>
      <c r="G190">
        <f t="shared" si="2"/>
        <v>0</v>
      </c>
      <c r="J190" t="str">
        <f t="shared" si="3"/>
        <v>T5</v>
      </c>
      <c r="K190">
        <f t="shared" si="4"/>
        <v>-22</v>
      </c>
    </row>
    <row r="191" spans="1:11" x14ac:dyDescent="0.25">
      <c r="A191" s="1">
        <v>43147</v>
      </c>
      <c r="B191" t="s">
        <v>6</v>
      </c>
      <c r="C191" t="s">
        <v>9</v>
      </c>
      <c r="D191" t="s">
        <v>8</v>
      </c>
      <c r="E191">
        <v>34</v>
      </c>
      <c r="F191">
        <v>42</v>
      </c>
      <c r="G191">
        <f t="shared" si="2"/>
        <v>0</v>
      </c>
      <c r="J191" t="str">
        <f t="shared" si="3"/>
        <v>T5</v>
      </c>
      <c r="K191">
        <f t="shared" si="4"/>
        <v>34</v>
      </c>
    </row>
    <row r="192" spans="1:11" x14ac:dyDescent="0.25">
      <c r="A192" s="1">
        <v>43162</v>
      </c>
      <c r="B192" t="s">
        <v>13</v>
      </c>
      <c r="C192" t="s">
        <v>9</v>
      </c>
      <c r="D192" t="s">
        <v>14</v>
      </c>
      <c r="E192">
        <v>34</v>
      </c>
      <c r="F192">
        <v>58</v>
      </c>
      <c r="G192">
        <f t="shared" si="2"/>
        <v>1</v>
      </c>
      <c r="J192" t="str">
        <f t="shared" si="3"/>
        <v>T5</v>
      </c>
      <c r="K192">
        <f t="shared" si="4"/>
        <v>-34</v>
      </c>
    </row>
    <row r="193" spans="1:11" x14ac:dyDescent="0.25">
      <c r="A193" s="1">
        <v>43207</v>
      </c>
      <c r="B193" t="s">
        <v>16</v>
      </c>
      <c r="C193" t="s">
        <v>9</v>
      </c>
      <c r="D193" t="s">
        <v>8</v>
      </c>
      <c r="E193">
        <v>5</v>
      </c>
      <c r="F193">
        <v>37</v>
      </c>
      <c r="G193">
        <f t="shared" si="2"/>
        <v>1</v>
      </c>
      <c r="J193" t="str">
        <f t="shared" si="3"/>
        <v>T5</v>
      </c>
      <c r="K193">
        <f t="shared" si="4"/>
        <v>5</v>
      </c>
    </row>
    <row r="194" spans="1:11" x14ac:dyDescent="0.25">
      <c r="A194" s="1">
        <v>43252</v>
      </c>
      <c r="B194" t="s">
        <v>18</v>
      </c>
      <c r="C194" t="s">
        <v>9</v>
      </c>
      <c r="D194" t="s">
        <v>8</v>
      </c>
      <c r="E194">
        <v>48</v>
      </c>
      <c r="F194">
        <v>38</v>
      </c>
      <c r="G194">
        <f t="shared" si="2"/>
        <v>0</v>
      </c>
      <c r="J194" t="str">
        <f t="shared" si="3"/>
        <v>T5</v>
      </c>
      <c r="K194">
        <f t="shared" si="4"/>
        <v>48</v>
      </c>
    </row>
    <row r="195" spans="1:11" x14ac:dyDescent="0.25">
      <c r="A195" s="1">
        <v>43270</v>
      </c>
      <c r="B195" t="s">
        <v>19</v>
      </c>
      <c r="C195" t="s">
        <v>9</v>
      </c>
      <c r="D195" t="s">
        <v>8</v>
      </c>
      <c r="E195">
        <v>47</v>
      </c>
      <c r="F195">
        <v>41</v>
      </c>
      <c r="G195">
        <f t="shared" ref="G195:G203" si="5">IF((A196 - A195) - 1 &gt; 20, 1, 0)</f>
        <v>1</v>
      </c>
      <c r="J195" t="str">
        <f t="shared" ref="J195:J203" si="6">C195</f>
        <v>T5</v>
      </c>
      <c r="K195">
        <f t="shared" ref="K195:K203" si="7">IF(D195="Z",E195,-E195)</f>
        <v>47</v>
      </c>
    </row>
    <row r="196" spans="1:11" x14ac:dyDescent="0.25">
      <c r="A196" s="1">
        <v>43292</v>
      </c>
      <c r="B196" t="s">
        <v>20</v>
      </c>
      <c r="C196" t="s">
        <v>9</v>
      </c>
      <c r="D196" t="s">
        <v>8</v>
      </c>
      <c r="E196">
        <v>25</v>
      </c>
      <c r="F196">
        <v>39</v>
      </c>
      <c r="G196">
        <f t="shared" si="5"/>
        <v>1</v>
      </c>
      <c r="J196" t="str">
        <f t="shared" si="6"/>
        <v>T5</v>
      </c>
      <c r="K196">
        <f t="shared" si="7"/>
        <v>25</v>
      </c>
    </row>
    <row r="197" spans="1:11" x14ac:dyDescent="0.25">
      <c r="A197" s="1">
        <v>43317</v>
      </c>
      <c r="B197" t="s">
        <v>21</v>
      </c>
      <c r="C197" t="s">
        <v>9</v>
      </c>
      <c r="D197" t="s">
        <v>14</v>
      </c>
      <c r="E197">
        <v>121</v>
      </c>
      <c r="F197">
        <v>63</v>
      </c>
      <c r="G197">
        <f t="shared" si="5"/>
        <v>0</v>
      </c>
      <c r="J197" t="str">
        <f t="shared" si="6"/>
        <v>T5</v>
      </c>
      <c r="K197">
        <f t="shared" si="7"/>
        <v>-121</v>
      </c>
    </row>
    <row r="198" spans="1:11" x14ac:dyDescent="0.25">
      <c r="A198" s="1">
        <v>43330</v>
      </c>
      <c r="B198" t="s">
        <v>22</v>
      </c>
      <c r="C198" t="s">
        <v>9</v>
      </c>
      <c r="D198" t="s">
        <v>8</v>
      </c>
      <c r="E198">
        <v>22</v>
      </c>
      <c r="F198">
        <v>44</v>
      </c>
      <c r="G198">
        <f t="shared" si="5"/>
        <v>1</v>
      </c>
      <c r="J198" t="str">
        <f t="shared" si="6"/>
        <v>T5</v>
      </c>
      <c r="K198">
        <f t="shared" si="7"/>
        <v>22</v>
      </c>
    </row>
    <row r="199" spans="1:11" x14ac:dyDescent="0.25">
      <c r="A199" s="1">
        <v>43362</v>
      </c>
      <c r="B199" t="s">
        <v>13</v>
      </c>
      <c r="C199" t="s">
        <v>9</v>
      </c>
      <c r="D199" t="s">
        <v>14</v>
      </c>
      <c r="E199">
        <v>26</v>
      </c>
      <c r="F199">
        <v>58</v>
      </c>
      <c r="G199">
        <f t="shared" si="5"/>
        <v>0</v>
      </c>
      <c r="J199" t="str">
        <f t="shared" si="6"/>
        <v>T5</v>
      </c>
      <c r="K199">
        <f t="shared" si="7"/>
        <v>-26</v>
      </c>
    </row>
    <row r="200" spans="1:11" x14ac:dyDescent="0.25">
      <c r="A200" s="1">
        <v>43381</v>
      </c>
      <c r="B200" t="s">
        <v>15</v>
      </c>
      <c r="C200" t="s">
        <v>9</v>
      </c>
      <c r="D200" t="s">
        <v>8</v>
      </c>
      <c r="E200">
        <v>20</v>
      </c>
      <c r="F200">
        <v>41</v>
      </c>
      <c r="G200">
        <f t="shared" si="5"/>
        <v>1</v>
      </c>
      <c r="J200" t="str">
        <f t="shared" si="6"/>
        <v>T5</v>
      </c>
      <c r="K200">
        <f t="shared" si="7"/>
        <v>20</v>
      </c>
    </row>
    <row r="201" spans="1:11" x14ac:dyDescent="0.25">
      <c r="A201" s="1">
        <v>43407</v>
      </c>
      <c r="B201" t="s">
        <v>16</v>
      </c>
      <c r="C201" t="s">
        <v>9</v>
      </c>
      <c r="D201" t="s">
        <v>8</v>
      </c>
      <c r="E201">
        <v>48</v>
      </c>
      <c r="F201">
        <v>37</v>
      </c>
      <c r="G201">
        <f t="shared" si="5"/>
        <v>0</v>
      </c>
      <c r="J201" t="str">
        <f t="shared" si="6"/>
        <v>T5</v>
      </c>
      <c r="K201">
        <f t="shared" si="7"/>
        <v>48</v>
      </c>
    </row>
    <row r="202" spans="1:11" x14ac:dyDescent="0.25">
      <c r="A202" s="1">
        <v>43428</v>
      </c>
      <c r="B202" t="s">
        <v>17</v>
      </c>
      <c r="C202" t="s">
        <v>9</v>
      </c>
      <c r="D202" t="s">
        <v>14</v>
      </c>
      <c r="E202">
        <v>64</v>
      </c>
      <c r="F202">
        <v>61</v>
      </c>
      <c r="G202">
        <f t="shared" si="5"/>
        <v>1</v>
      </c>
      <c r="J202" t="str">
        <f t="shared" si="6"/>
        <v>T5</v>
      </c>
      <c r="K202">
        <f t="shared" si="7"/>
        <v>-64</v>
      </c>
    </row>
    <row r="203" spans="1:11" x14ac:dyDescent="0.25">
      <c r="A203" s="1">
        <v>43452</v>
      </c>
      <c r="B203" t="s">
        <v>18</v>
      </c>
      <c r="C203" t="s">
        <v>9</v>
      </c>
      <c r="D203" t="s">
        <v>14</v>
      </c>
      <c r="E203">
        <v>4</v>
      </c>
      <c r="F203">
        <v>62</v>
      </c>
      <c r="G203">
        <f t="shared" si="5"/>
        <v>0</v>
      </c>
      <c r="J203" t="str">
        <f t="shared" si="6"/>
        <v>T5</v>
      </c>
      <c r="K203">
        <f t="shared" si="7"/>
        <v>-4</v>
      </c>
    </row>
  </sheetData>
  <sortState xmlns:xlrd2="http://schemas.microsoft.com/office/spreadsheetml/2017/richdata2" ref="N1:O204">
    <sortCondition ref="N1:N204"/>
  </sortState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41AFB-6E7D-4EFF-8534-7DBEAE42F4C1}">
  <dimension ref="A2:I44"/>
  <sheetViews>
    <sheetView tabSelected="1" workbookViewId="0">
      <selection activeCell="N4" sqref="N4"/>
    </sheetView>
  </sheetViews>
  <sheetFormatPr defaultRowHeight="15" x14ac:dyDescent="0.25"/>
  <cols>
    <col min="1" max="1" width="16.7109375" customWidth="1"/>
    <col min="9" max="9" width="9.42578125" bestFit="1" customWidth="1"/>
  </cols>
  <sheetData>
    <row r="2" spans="1:9" x14ac:dyDescent="0.25">
      <c r="A2" s="1">
        <v>42370</v>
      </c>
      <c r="B2" t="s">
        <v>6</v>
      </c>
      <c r="C2" t="s">
        <v>9</v>
      </c>
      <c r="D2" t="s">
        <v>8</v>
      </c>
      <c r="E2">
        <v>32</v>
      </c>
      <c r="F2">
        <v>50</v>
      </c>
      <c r="I2">
        <f>MONTH(A2)</f>
        <v>1</v>
      </c>
    </row>
    <row r="3" spans="1:9" x14ac:dyDescent="0.25">
      <c r="A3" s="1">
        <v>42385</v>
      </c>
      <c r="B3" t="s">
        <v>13</v>
      </c>
      <c r="C3" t="s">
        <v>9</v>
      </c>
      <c r="D3" t="s">
        <v>14</v>
      </c>
      <c r="E3">
        <v>32</v>
      </c>
      <c r="F3">
        <v>58</v>
      </c>
      <c r="I3">
        <f t="shared" ref="I3:I44" si="0">MONTH(A3)</f>
        <v>1</v>
      </c>
    </row>
    <row r="4" spans="1:9" x14ac:dyDescent="0.25">
      <c r="A4" s="1">
        <v>42393</v>
      </c>
      <c r="B4" t="s">
        <v>15</v>
      </c>
      <c r="C4" t="s">
        <v>9</v>
      </c>
      <c r="D4" t="s">
        <v>8</v>
      </c>
      <c r="E4">
        <v>44</v>
      </c>
      <c r="F4">
        <v>46</v>
      </c>
      <c r="I4">
        <f t="shared" si="0"/>
        <v>1</v>
      </c>
    </row>
    <row r="5" spans="1:9" x14ac:dyDescent="0.25">
      <c r="A5" s="1">
        <v>42419</v>
      </c>
      <c r="B5" t="s">
        <v>16</v>
      </c>
      <c r="C5" t="s">
        <v>9</v>
      </c>
      <c r="D5" t="s">
        <v>8</v>
      </c>
      <c r="E5">
        <v>8</v>
      </c>
      <c r="F5">
        <v>37</v>
      </c>
      <c r="I5">
        <f t="shared" si="0"/>
        <v>2</v>
      </c>
    </row>
    <row r="6" spans="1:9" x14ac:dyDescent="0.25">
      <c r="A6" s="1">
        <v>42440</v>
      </c>
      <c r="B6" t="s">
        <v>17</v>
      </c>
      <c r="C6" t="s">
        <v>9</v>
      </c>
      <c r="D6" t="s">
        <v>14</v>
      </c>
      <c r="E6">
        <v>50</v>
      </c>
      <c r="F6">
        <v>61</v>
      </c>
      <c r="I6">
        <f t="shared" si="0"/>
        <v>3</v>
      </c>
    </row>
    <row r="7" spans="1:9" x14ac:dyDescent="0.25">
      <c r="A7" s="1">
        <v>42464</v>
      </c>
      <c r="B7" t="s">
        <v>18</v>
      </c>
      <c r="C7" t="s">
        <v>9</v>
      </c>
      <c r="D7" t="s">
        <v>8</v>
      </c>
      <c r="E7">
        <v>33</v>
      </c>
      <c r="F7">
        <v>38</v>
      </c>
      <c r="I7">
        <f t="shared" si="0"/>
        <v>4</v>
      </c>
    </row>
    <row r="8" spans="1:9" x14ac:dyDescent="0.25">
      <c r="A8" s="1">
        <v>42482</v>
      </c>
      <c r="B8" t="s">
        <v>19</v>
      </c>
      <c r="C8" t="s">
        <v>9</v>
      </c>
      <c r="D8" t="s">
        <v>8</v>
      </c>
      <c r="E8">
        <v>35</v>
      </c>
      <c r="F8">
        <v>41</v>
      </c>
      <c r="I8">
        <f t="shared" si="0"/>
        <v>4</v>
      </c>
    </row>
    <row r="9" spans="1:9" x14ac:dyDescent="0.25">
      <c r="A9" s="1">
        <v>42542</v>
      </c>
      <c r="B9" t="s">
        <v>22</v>
      </c>
      <c r="C9" t="s">
        <v>9</v>
      </c>
      <c r="D9" t="s">
        <v>8</v>
      </c>
      <c r="E9">
        <v>42</v>
      </c>
      <c r="F9">
        <v>44</v>
      </c>
      <c r="I9">
        <f t="shared" si="0"/>
        <v>6</v>
      </c>
    </row>
    <row r="10" spans="1:9" x14ac:dyDescent="0.25">
      <c r="A10" s="1">
        <v>42559</v>
      </c>
      <c r="B10" t="s">
        <v>6</v>
      </c>
      <c r="C10" t="s">
        <v>9</v>
      </c>
      <c r="D10" t="s">
        <v>8</v>
      </c>
      <c r="E10">
        <v>35</v>
      </c>
      <c r="F10">
        <v>42</v>
      </c>
      <c r="I10">
        <f t="shared" si="0"/>
        <v>7</v>
      </c>
    </row>
    <row r="11" spans="1:9" x14ac:dyDescent="0.25">
      <c r="A11" s="1">
        <v>42574</v>
      </c>
      <c r="B11" t="s">
        <v>13</v>
      </c>
      <c r="C11" t="s">
        <v>9</v>
      </c>
      <c r="D11" t="s">
        <v>8</v>
      </c>
      <c r="E11">
        <v>48</v>
      </c>
      <c r="F11">
        <v>43</v>
      </c>
      <c r="I11">
        <f t="shared" si="0"/>
        <v>7</v>
      </c>
    </row>
    <row r="12" spans="1:9" x14ac:dyDescent="0.25">
      <c r="A12" s="1">
        <v>42593</v>
      </c>
      <c r="B12" t="s">
        <v>15</v>
      </c>
      <c r="C12" t="s">
        <v>9</v>
      </c>
      <c r="D12" t="s">
        <v>14</v>
      </c>
      <c r="E12">
        <v>191</v>
      </c>
      <c r="F12">
        <v>60</v>
      </c>
      <c r="I12">
        <f t="shared" si="0"/>
        <v>8</v>
      </c>
    </row>
    <row r="13" spans="1:9" x14ac:dyDescent="0.25">
      <c r="A13" s="1">
        <v>42619</v>
      </c>
      <c r="B13" t="s">
        <v>16</v>
      </c>
      <c r="C13" t="s">
        <v>9</v>
      </c>
      <c r="D13" t="s">
        <v>14</v>
      </c>
      <c r="E13">
        <v>4</v>
      </c>
      <c r="F13">
        <v>63</v>
      </c>
      <c r="I13">
        <f t="shared" si="0"/>
        <v>9</v>
      </c>
    </row>
    <row r="14" spans="1:9" x14ac:dyDescent="0.25">
      <c r="A14" s="1">
        <v>42640</v>
      </c>
      <c r="B14" t="s">
        <v>17</v>
      </c>
      <c r="C14" t="s">
        <v>9</v>
      </c>
      <c r="D14" t="s">
        <v>8</v>
      </c>
      <c r="E14">
        <v>44</v>
      </c>
      <c r="F14">
        <v>40</v>
      </c>
      <c r="I14">
        <f t="shared" si="0"/>
        <v>9</v>
      </c>
    </row>
    <row r="15" spans="1:9" x14ac:dyDescent="0.25">
      <c r="A15" s="1">
        <v>42682</v>
      </c>
      <c r="B15" t="s">
        <v>19</v>
      </c>
      <c r="C15" t="s">
        <v>9</v>
      </c>
      <c r="D15" t="s">
        <v>8</v>
      </c>
      <c r="E15">
        <v>30</v>
      </c>
      <c r="F15">
        <v>41</v>
      </c>
      <c r="I15">
        <f t="shared" si="0"/>
        <v>11</v>
      </c>
    </row>
    <row r="16" spans="1:9" x14ac:dyDescent="0.25">
      <c r="A16" s="1">
        <v>42742</v>
      </c>
      <c r="B16" t="s">
        <v>22</v>
      </c>
      <c r="C16" t="s">
        <v>9</v>
      </c>
      <c r="D16" t="s">
        <v>8</v>
      </c>
      <c r="E16">
        <v>39</v>
      </c>
      <c r="F16">
        <v>44</v>
      </c>
      <c r="I16">
        <f t="shared" si="0"/>
        <v>1</v>
      </c>
    </row>
    <row r="17" spans="1:9" x14ac:dyDescent="0.25">
      <c r="A17" s="1">
        <v>42759</v>
      </c>
      <c r="B17" t="s">
        <v>6</v>
      </c>
      <c r="C17" t="s">
        <v>9</v>
      </c>
      <c r="D17" t="s">
        <v>14</v>
      </c>
      <c r="E17">
        <v>112</v>
      </c>
      <c r="F17">
        <v>59</v>
      </c>
      <c r="I17">
        <f t="shared" si="0"/>
        <v>1</v>
      </c>
    </row>
    <row r="18" spans="1:9" x14ac:dyDescent="0.25">
      <c r="A18" s="1">
        <v>42793</v>
      </c>
      <c r="B18" t="s">
        <v>15</v>
      </c>
      <c r="C18" t="s">
        <v>9</v>
      </c>
      <c r="D18" t="s">
        <v>14</v>
      </c>
      <c r="E18">
        <v>1</v>
      </c>
      <c r="F18">
        <v>60</v>
      </c>
      <c r="I18">
        <f t="shared" si="0"/>
        <v>2</v>
      </c>
    </row>
    <row r="19" spans="1:9" x14ac:dyDescent="0.25">
      <c r="A19" s="1">
        <v>42819</v>
      </c>
      <c r="B19" t="s">
        <v>16</v>
      </c>
      <c r="C19" t="s">
        <v>9</v>
      </c>
      <c r="D19" t="s">
        <v>8</v>
      </c>
      <c r="E19">
        <v>35</v>
      </c>
      <c r="F19">
        <v>37</v>
      </c>
      <c r="I19">
        <f t="shared" si="0"/>
        <v>3</v>
      </c>
    </row>
    <row r="20" spans="1:9" x14ac:dyDescent="0.25">
      <c r="A20" s="1">
        <v>42840</v>
      </c>
      <c r="B20" t="s">
        <v>17</v>
      </c>
      <c r="C20" t="s">
        <v>9</v>
      </c>
      <c r="D20" t="s">
        <v>8</v>
      </c>
      <c r="E20">
        <v>1</v>
      </c>
      <c r="F20">
        <v>40</v>
      </c>
      <c r="I20">
        <f t="shared" si="0"/>
        <v>4</v>
      </c>
    </row>
    <row r="21" spans="1:9" x14ac:dyDescent="0.25">
      <c r="A21" s="1">
        <v>42864</v>
      </c>
      <c r="B21" t="s">
        <v>18</v>
      </c>
      <c r="C21" t="s">
        <v>9</v>
      </c>
      <c r="D21" t="s">
        <v>8</v>
      </c>
      <c r="E21">
        <v>33</v>
      </c>
      <c r="F21">
        <v>38</v>
      </c>
      <c r="I21">
        <f t="shared" si="0"/>
        <v>5</v>
      </c>
    </row>
    <row r="22" spans="1:9" x14ac:dyDescent="0.25">
      <c r="A22" s="1">
        <v>42882</v>
      </c>
      <c r="B22" t="s">
        <v>19</v>
      </c>
      <c r="C22" t="s">
        <v>9</v>
      </c>
      <c r="D22" t="s">
        <v>14</v>
      </c>
      <c r="E22">
        <v>68</v>
      </c>
      <c r="F22">
        <v>59</v>
      </c>
      <c r="I22">
        <f t="shared" si="0"/>
        <v>5</v>
      </c>
    </row>
    <row r="23" spans="1:9" x14ac:dyDescent="0.25">
      <c r="A23" s="1">
        <v>42904</v>
      </c>
      <c r="B23" t="s">
        <v>20</v>
      </c>
      <c r="C23" t="s">
        <v>9</v>
      </c>
      <c r="D23" t="s">
        <v>8</v>
      </c>
      <c r="E23">
        <v>8</v>
      </c>
      <c r="F23">
        <v>39</v>
      </c>
      <c r="I23">
        <f t="shared" si="0"/>
        <v>6</v>
      </c>
    </row>
    <row r="24" spans="1:9" x14ac:dyDescent="0.25">
      <c r="A24" s="1">
        <v>42942</v>
      </c>
      <c r="B24" t="s">
        <v>22</v>
      </c>
      <c r="C24" t="s">
        <v>9</v>
      </c>
      <c r="D24" t="s">
        <v>8</v>
      </c>
      <c r="E24">
        <v>42</v>
      </c>
      <c r="F24">
        <v>44</v>
      </c>
      <c r="I24">
        <f t="shared" si="0"/>
        <v>7</v>
      </c>
    </row>
    <row r="25" spans="1:9" x14ac:dyDescent="0.25">
      <c r="A25" s="1">
        <v>42959</v>
      </c>
      <c r="B25" t="s">
        <v>6</v>
      </c>
      <c r="C25" t="s">
        <v>9</v>
      </c>
      <c r="D25" t="s">
        <v>14</v>
      </c>
      <c r="E25">
        <v>48</v>
      </c>
      <c r="F25">
        <v>59</v>
      </c>
      <c r="I25">
        <f t="shared" si="0"/>
        <v>8</v>
      </c>
    </row>
    <row r="26" spans="1:9" x14ac:dyDescent="0.25">
      <c r="A26" s="1">
        <v>42974</v>
      </c>
      <c r="B26" t="s">
        <v>13</v>
      </c>
      <c r="C26" t="s">
        <v>9</v>
      </c>
      <c r="D26" t="s">
        <v>8</v>
      </c>
      <c r="E26">
        <v>4</v>
      </c>
      <c r="F26">
        <v>43</v>
      </c>
      <c r="I26">
        <f t="shared" si="0"/>
        <v>8</v>
      </c>
    </row>
    <row r="27" spans="1:9" x14ac:dyDescent="0.25">
      <c r="A27" s="1">
        <v>43019</v>
      </c>
      <c r="B27" t="s">
        <v>16</v>
      </c>
      <c r="C27" t="s">
        <v>9</v>
      </c>
      <c r="D27" t="s">
        <v>14</v>
      </c>
      <c r="E27">
        <v>6</v>
      </c>
      <c r="F27">
        <v>63</v>
      </c>
      <c r="I27">
        <f t="shared" si="0"/>
        <v>10</v>
      </c>
    </row>
    <row r="28" spans="1:9" x14ac:dyDescent="0.25">
      <c r="A28" s="1">
        <v>43040</v>
      </c>
      <c r="B28" t="s">
        <v>17</v>
      </c>
      <c r="C28" t="s">
        <v>9</v>
      </c>
      <c r="D28" t="s">
        <v>14</v>
      </c>
      <c r="E28">
        <v>1</v>
      </c>
      <c r="F28">
        <v>61</v>
      </c>
      <c r="I28">
        <f t="shared" si="0"/>
        <v>11</v>
      </c>
    </row>
    <row r="29" spans="1:9" x14ac:dyDescent="0.25">
      <c r="A29" s="1">
        <v>43064</v>
      </c>
      <c r="B29" t="s">
        <v>18</v>
      </c>
      <c r="C29" t="s">
        <v>9</v>
      </c>
      <c r="D29" t="s">
        <v>8</v>
      </c>
      <c r="E29">
        <v>12</v>
      </c>
      <c r="F29">
        <v>38</v>
      </c>
      <c r="I29">
        <f t="shared" si="0"/>
        <v>11</v>
      </c>
    </row>
    <row r="30" spans="1:9" x14ac:dyDescent="0.25">
      <c r="A30" s="1">
        <v>43104</v>
      </c>
      <c r="B30" t="s">
        <v>20</v>
      </c>
      <c r="C30" t="s">
        <v>9</v>
      </c>
      <c r="D30" t="s">
        <v>8</v>
      </c>
      <c r="E30">
        <v>10</v>
      </c>
      <c r="F30">
        <v>39</v>
      </c>
      <c r="I30">
        <f t="shared" si="0"/>
        <v>1</v>
      </c>
    </row>
    <row r="31" spans="1:9" x14ac:dyDescent="0.25">
      <c r="A31" s="1">
        <v>43129</v>
      </c>
      <c r="B31" t="s">
        <v>21</v>
      </c>
      <c r="C31" t="s">
        <v>9</v>
      </c>
      <c r="D31" t="s">
        <v>14</v>
      </c>
      <c r="E31">
        <v>22</v>
      </c>
      <c r="F31">
        <v>63</v>
      </c>
      <c r="I31">
        <f t="shared" si="0"/>
        <v>1</v>
      </c>
    </row>
    <row r="32" spans="1:9" x14ac:dyDescent="0.25">
      <c r="A32" s="1">
        <v>43147</v>
      </c>
      <c r="B32" t="s">
        <v>6</v>
      </c>
      <c r="C32" t="s">
        <v>9</v>
      </c>
      <c r="D32" t="s">
        <v>8</v>
      </c>
      <c r="E32">
        <v>34</v>
      </c>
      <c r="F32">
        <v>42</v>
      </c>
      <c r="I32">
        <f t="shared" si="0"/>
        <v>2</v>
      </c>
    </row>
    <row r="33" spans="1:9" x14ac:dyDescent="0.25">
      <c r="A33" s="1">
        <v>43162</v>
      </c>
      <c r="B33" t="s">
        <v>13</v>
      </c>
      <c r="C33" t="s">
        <v>9</v>
      </c>
      <c r="D33" t="s">
        <v>14</v>
      </c>
      <c r="E33">
        <v>34</v>
      </c>
      <c r="F33">
        <v>58</v>
      </c>
      <c r="I33">
        <f t="shared" si="0"/>
        <v>3</v>
      </c>
    </row>
    <row r="34" spans="1:9" x14ac:dyDescent="0.25">
      <c r="A34" s="1">
        <v>43207</v>
      </c>
      <c r="B34" t="s">
        <v>16</v>
      </c>
      <c r="C34" t="s">
        <v>9</v>
      </c>
      <c r="D34" t="s">
        <v>8</v>
      </c>
      <c r="E34">
        <v>5</v>
      </c>
      <c r="F34">
        <v>37</v>
      </c>
      <c r="I34">
        <f t="shared" si="0"/>
        <v>4</v>
      </c>
    </row>
    <row r="35" spans="1:9" x14ac:dyDescent="0.25">
      <c r="A35" s="1">
        <v>43252</v>
      </c>
      <c r="B35" t="s">
        <v>18</v>
      </c>
      <c r="C35" t="s">
        <v>9</v>
      </c>
      <c r="D35" t="s">
        <v>8</v>
      </c>
      <c r="E35">
        <v>48</v>
      </c>
      <c r="F35">
        <v>38</v>
      </c>
      <c r="I35">
        <f t="shared" si="0"/>
        <v>6</v>
      </c>
    </row>
    <row r="36" spans="1:9" x14ac:dyDescent="0.25">
      <c r="A36" s="1">
        <v>43270</v>
      </c>
      <c r="B36" t="s">
        <v>19</v>
      </c>
      <c r="C36" t="s">
        <v>9</v>
      </c>
      <c r="D36" t="s">
        <v>8</v>
      </c>
      <c r="E36">
        <v>47</v>
      </c>
      <c r="F36">
        <v>41</v>
      </c>
      <c r="I36">
        <f t="shared" si="0"/>
        <v>6</v>
      </c>
    </row>
    <row r="37" spans="1:9" x14ac:dyDescent="0.25">
      <c r="A37" s="1">
        <v>43292</v>
      </c>
      <c r="B37" t="s">
        <v>20</v>
      </c>
      <c r="C37" t="s">
        <v>9</v>
      </c>
      <c r="D37" t="s">
        <v>8</v>
      </c>
      <c r="E37">
        <v>25</v>
      </c>
      <c r="F37">
        <v>39</v>
      </c>
      <c r="I37">
        <f t="shared" si="0"/>
        <v>7</v>
      </c>
    </row>
    <row r="38" spans="1:9" x14ac:dyDescent="0.25">
      <c r="A38" s="1">
        <v>43317</v>
      </c>
      <c r="B38" t="s">
        <v>21</v>
      </c>
      <c r="C38" t="s">
        <v>9</v>
      </c>
      <c r="D38" t="s">
        <v>14</v>
      </c>
      <c r="E38">
        <v>121</v>
      </c>
      <c r="F38">
        <v>63</v>
      </c>
      <c r="I38">
        <f t="shared" si="0"/>
        <v>8</v>
      </c>
    </row>
    <row r="39" spans="1:9" x14ac:dyDescent="0.25">
      <c r="A39" s="1">
        <v>43330</v>
      </c>
      <c r="B39" t="s">
        <v>22</v>
      </c>
      <c r="C39" t="s">
        <v>9</v>
      </c>
      <c r="D39" t="s">
        <v>8</v>
      </c>
      <c r="E39">
        <v>22</v>
      </c>
      <c r="F39">
        <v>44</v>
      </c>
      <c r="I39">
        <f t="shared" si="0"/>
        <v>8</v>
      </c>
    </row>
    <row r="40" spans="1:9" x14ac:dyDescent="0.25">
      <c r="A40" s="1">
        <v>43362</v>
      </c>
      <c r="B40" t="s">
        <v>13</v>
      </c>
      <c r="C40" t="s">
        <v>9</v>
      </c>
      <c r="D40" t="s">
        <v>14</v>
      </c>
      <c r="E40">
        <v>26</v>
      </c>
      <c r="F40">
        <v>58</v>
      </c>
      <c r="I40">
        <f t="shared" si="0"/>
        <v>9</v>
      </c>
    </row>
    <row r="41" spans="1:9" x14ac:dyDescent="0.25">
      <c r="A41" s="1">
        <v>43381</v>
      </c>
      <c r="B41" t="s">
        <v>15</v>
      </c>
      <c r="C41" t="s">
        <v>9</v>
      </c>
      <c r="D41" t="s">
        <v>8</v>
      </c>
      <c r="E41">
        <v>20</v>
      </c>
      <c r="F41">
        <v>41</v>
      </c>
      <c r="I41">
        <f t="shared" si="0"/>
        <v>10</v>
      </c>
    </row>
    <row r="42" spans="1:9" x14ac:dyDescent="0.25">
      <c r="A42" s="1">
        <v>43407</v>
      </c>
      <c r="B42" t="s">
        <v>16</v>
      </c>
      <c r="C42" t="s">
        <v>9</v>
      </c>
      <c r="D42" t="s">
        <v>8</v>
      </c>
      <c r="E42">
        <v>48</v>
      </c>
      <c r="F42">
        <v>37</v>
      </c>
      <c r="I42">
        <f t="shared" si="0"/>
        <v>11</v>
      </c>
    </row>
    <row r="43" spans="1:9" x14ac:dyDescent="0.25">
      <c r="A43" s="1">
        <v>43428</v>
      </c>
      <c r="B43" t="s">
        <v>17</v>
      </c>
      <c r="C43" t="s">
        <v>9</v>
      </c>
      <c r="D43" t="s">
        <v>14</v>
      </c>
      <c r="E43">
        <v>64</v>
      </c>
      <c r="F43">
        <v>61</v>
      </c>
      <c r="I43">
        <f t="shared" si="0"/>
        <v>11</v>
      </c>
    </row>
    <row r="44" spans="1:9" x14ac:dyDescent="0.25">
      <c r="A44" s="1">
        <v>43452</v>
      </c>
      <c r="B44" t="s">
        <v>18</v>
      </c>
      <c r="C44" t="s">
        <v>9</v>
      </c>
      <c r="D44" t="s">
        <v>14</v>
      </c>
      <c r="E44">
        <v>4</v>
      </c>
      <c r="F44">
        <v>62</v>
      </c>
      <c r="I44">
        <f t="shared" si="0"/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C9EB7-0DFA-46A1-A4B2-CA092EBE5A50}">
  <dimension ref="A1:I143"/>
  <sheetViews>
    <sheetView workbookViewId="0">
      <selection activeCell="D14" sqref="D14"/>
    </sheetView>
  </sheetViews>
  <sheetFormatPr defaultRowHeight="15" outlineLevelRow="2" x14ac:dyDescent="0.25"/>
  <cols>
    <col min="1" max="1" width="21.42578125" customWidth="1"/>
  </cols>
  <sheetData>
    <row r="1" spans="1:6" x14ac:dyDescent="0.25">
      <c r="A1" s="10">
        <v>42370</v>
      </c>
      <c r="B1" s="12" t="s">
        <v>6</v>
      </c>
      <c r="C1" s="12" t="s">
        <v>10</v>
      </c>
      <c r="D1" s="12" t="s">
        <v>8</v>
      </c>
      <c r="E1" s="12">
        <v>38</v>
      </c>
      <c r="F1" s="12">
        <v>10</v>
      </c>
    </row>
    <row r="2" spans="1:6" outlineLevel="2" x14ac:dyDescent="0.25">
      <c r="A2" s="6">
        <v>42440</v>
      </c>
      <c r="B2" s="2" t="s">
        <v>17</v>
      </c>
      <c r="C2" s="2" t="s">
        <v>10</v>
      </c>
      <c r="D2" s="2" t="s">
        <v>8</v>
      </c>
      <c r="E2" s="2">
        <v>7</v>
      </c>
      <c r="F2" s="3">
        <v>8</v>
      </c>
    </row>
    <row r="3" spans="1:6" outlineLevel="2" x14ac:dyDescent="0.25">
      <c r="A3" s="6">
        <v>42529</v>
      </c>
      <c r="B3" s="2" t="s">
        <v>21</v>
      </c>
      <c r="C3" s="2" t="s">
        <v>10</v>
      </c>
      <c r="D3" s="2" t="s">
        <v>8</v>
      </c>
      <c r="E3" s="2">
        <v>28</v>
      </c>
      <c r="F3" s="3">
        <v>8</v>
      </c>
    </row>
    <row r="4" spans="1:6" outlineLevel="2" x14ac:dyDescent="0.25">
      <c r="A4" s="6">
        <v>42542</v>
      </c>
      <c r="B4" s="2" t="s">
        <v>22</v>
      </c>
      <c r="C4" s="2" t="s">
        <v>10</v>
      </c>
      <c r="D4" s="2" t="s">
        <v>8</v>
      </c>
      <c r="E4" s="2">
        <v>9</v>
      </c>
      <c r="F4" s="3">
        <v>9</v>
      </c>
    </row>
    <row r="5" spans="1:6" outlineLevel="2" x14ac:dyDescent="0.25">
      <c r="A5" s="6">
        <v>42619</v>
      </c>
      <c r="B5" s="2" t="s">
        <v>16</v>
      </c>
      <c r="C5" s="2" t="s">
        <v>10</v>
      </c>
      <c r="D5" s="2" t="s">
        <v>8</v>
      </c>
      <c r="E5" s="2">
        <v>47</v>
      </c>
      <c r="F5" s="3">
        <v>7</v>
      </c>
    </row>
    <row r="6" spans="1:6" outlineLevel="2" x14ac:dyDescent="0.25">
      <c r="A6" s="6">
        <v>42682</v>
      </c>
      <c r="B6" s="2" t="s">
        <v>19</v>
      </c>
      <c r="C6" s="2" t="s">
        <v>10</v>
      </c>
      <c r="D6" s="2" t="s">
        <v>8</v>
      </c>
      <c r="E6" s="2">
        <v>11</v>
      </c>
      <c r="F6" s="3">
        <v>8</v>
      </c>
    </row>
    <row r="7" spans="1:6" outlineLevel="2" x14ac:dyDescent="0.25">
      <c r="A7" s="6">
        <v>42742</v>
      </c>
      <c r="B7" s="2" t="s">
        <v>22</v>
      </c>
      <c r="C7" s="2" t="s">
        <v>10</v>
      </c>
      <c r="D7" s="2" t="s">
        <v>8</v>
      </c>
      <c r="E7" s="2">
        <v>42</v>
      </c>
      <c r="F7" s="3">
        <v>9</v>
      </c>
    </row>
    <row r="8" spans="1:6" outlineLevel="2" x14ac:dyDescent="0.25">
      <c r="A8" s="7">
        <v>42793</v>
      </c>
      <c r="B8" s="4" t="s">
        <v>15</v>
      </c>
      <c r="C8" s="4" t="s">
        <v>10</v>
      </c>
      <c r="D8" s="4" t="s">
        <v>8</v>
      </c>
      <c r="E8" s="4">
        <v>30</v>
      </c>
      <c r="F8" s="5">
        <v>8</v>
      </c>
    </row>
    <row r="9" spans="1:6" outlineLevel="2" x14ac:dyDescent="0.25">
      <c r="A9" s="6">
        <v>42840</v>
      </c>
      <c r="B9" s="2" t="s">
        <v>17</v>
      </c>
      <c r="C9" s="2" t="s">
        <v>10</v>
      </c>
      <c r="D9" s="2" t="s">
        <v>8</v>
      </c>
      <c r="E9" s="2">
        <v>15</v>
      </c>
      <c r="F9" s="3">
        <v>8</v>
      </c>
    </row>
    <row r="10" spans="1:6" outlineLevel="2" x14ac:dyDescent="0.25">
      <c r="A10" s="6">
        <v>42904</v>
      </c>
      <c r="B10" s="2" t="s">
        <v>20</v>
      </c>
      <c r="C10" s="2" t="s">
        <v>10</v>
      </c>
      <c r="D10" s="2" t="s">
        <v>8</v>
      </c>
      <c r="E10" s="2">
        <v>22</v>
      </c>
      <c r="F10" s="3">
        <v>8</v>
      </c>
    </row>
    <row r="11" spans="1:6" outlineLevel="2" x14ac:dyDescent="0.25">
      <c r="A11" s="6">
        <v>42974</v>
      </c>
      <c r="B11" s="2" t="s">
        <v>13</v>
      </c>
      <c r="C11" s="2" t="s">
        <v>10</v>
      </c>
      <c r="D11" s="2" t="s">
        <v>8</v>
      </c>
      <c r="E11" s="2">
        <v>24</v>
      </c>
      <c r="F11" s="3">
        <v>9</v>
      </c>
    </row>
    <row r="12" spans="1:6" outlineLevel="2" x14ac:dyDescent="0.25">
      <c r="A12" s="6">
        <v>43040</v>
      </c>
      <c r="B12" s="2" t="s">
        <v>17</v>
      </c>
      <c r="C12" s="2" t="s">
        <v>10</v>
      </c>
      <c r="D12" s="2" t="s">
        <v>8</v>
      </c>
      <c r="E12" s="2">
        <v>15</v>
      </c>
      <c r="F12" s="3">
        <v>8</v>
      </c>
    </row>
    <row r="13" spans="1:6" outlineLevel="2" x14ac:dyDescent="0.25">
      <c r="A13" s="6">
        <v>43082</v>
      </c>
      <c r="B13" s="2" t="s">
        <v>19</v>
      </c>
      <c r="C13" s="2" t="s">
        <v>10</v>
      </c>
      <c r="D13" s="2" t="s">
        <v>8</v>
      </c>
      <c r="E13" s="2">
        <v>26</v>
      </c>
      <c r="F13" s="3">
        <v>8</v>
      </c>
    </row>
    <row r="14" spans="1:6" outlineLevel="2" x14ac:dyDescent="0.25">
      <c r="A14" s="6">
        <v>43104</v>
      </c>
      <c r="B14" s="2" t="s">
        <v>20</v>
      </c>
      <c r="C14" s="2" t="s">
        <v>10</v>
      </c>
      <c r="D14" s="2" t="s">
        <v>8</v>
      </c>
      <c r="E14" s="2">
        <v>21</v>
      </c>
      <c r="F14" s="3">
        <v>8</v>
      </c>
    </row>
    <row r="15" spans="1:6" outlineLevel="2" x14ac:dyDescent="0.25">
      <c r="A15" s="6">
        <v>43129</v>
      </c>
      <c r="B15" s="2" t="s">
        <v>21</v>
      </c>
      <c r="C15" s="2" t="s">
        <v>10</v>
      </c>
      <c r="D15" s="2" t="s">
        <v>8</v>
      </c>
      <c r="E15" s="2">
        <v>4</v>
      </c>
      <c r="F15" s="3">
        <v>8</v>
      </c>
    </row>
    <row r="16" spans="1:6" outlineLevel="2" x14ac:dyDescent="0.25">
      <c r="A16" s="7">
        <v>43147</v>
      </c>
      <c r="B16" s="4" t="s">
        <v>6</v>
      </c>
      <c r="C16" s="4" t="s">
        <v>10</v>
      </c>
      <c r="D16" s="4" t="s">
        <v>8</v>
      </c>
      <c r="E16" s="4">
        <v>10</v>
      </c>
      <c r="F16" s="5">
        <v>8</v>
      </c>
    </row>
    <row r="17" spans="1:6" outlineLevel="2" x14ac:dyDescent="0.25">
      <c r="A17" s="6">
        <v>43162</v>
      </c>
      <c r="B17" s="2" t="s">
        <v>13</v>
      </c>
      <c r="C17" s="2" t="s">
        <v>10</v>
      </c>
      <c r="D17" s="2" t="s">
        <v>8</v>
      </c>
      <c r="E17" s="2">
        <v>5</v>
      </c>
      <c r="F17" s="3">
        <v>9</v>
      </c>
    </row>
    <row r="18" spans="1:6" outlineLevel="2" x14ac:dyDescent="0.25">
      <c r="A18" s="6">
        <v>43181</v>
      </c>
      <c r="B18" s="2" t="s">
        <v>15</v>
      </c>
      <c r="C18" s="2" t="s">
        <v>10</v>
      </c>
      <c r="D18" s="2" t="s">
        <v>8</v>
      </c>
      <c r="E18" s="2">
        <v>16</v>
      </c>
      <c r="F18" s="3">
        <v>8</v>
      </c>
    </row>
    <row r="19" spans="1:6" outlineLevel="2" x14ac:dyDescent="0.25">
      <c r="A19" s="6">
        <v>43207</v>
      </c>
      <c r="B19" s="2" t="s">
        <v>16</v>
      </c>
      <c r="C19" s="2" t="s">
        <v>10</v>
      </c>
      <c r="D19" s="2" t="s">
        <v>8</v>
      </c>
      <c r="E19" s="2">
        <v>34</v>
      </c>
      <c r="F19" s="3">
        <v>7</v>
      </c>
    </row>
    <row r="20" spans="1:6" outlineLevel="2" x14ac:dyDescent="0.25">
      <c r="A20" s="6">
        <v>43228</v>
      </c>
      <c r="B20" s="2" t="s">
        <v>17</v>
      </c>
      <c r="C20" s="2" t="s">
        <v>10</v>
      </c>
      <c r="D20" s="2" t="s">
        <v>8</v>
      </c>
      <c r="E20" s="2">
        <v>40</v>
      </c>
      <c r="F20" s="3">
        <v>8</v>
      </c>
    </row>
    <row r="21" spans="1:6" outlineLevel="2" x14ac:dyDescent="0.25">
      <c r="A21" s="6">
        <v>43317</v>
      </c>
      <c r="B21" s="2" t="s">
        <v>21</v>
      </c>
      <c r="C21" s="2" t="s">
        <v>10</v>
      </c>
      <c r="D21" s="2" t="s">
        <v>8</v>
      </c>
      <c r="E21" s="2">
        <v>46</v>
      </c>
      <c r="F21" s="3">
        <v>8</v>
      </c>
    </row>
    <row r="22" spans="1:6" outlineLevel="2" x14ac:dyDescent="0.25">
      <c r="A22" s="7">
        <v>43347</v>
      </c>
      <c r="B22" s="4" t="s">
        <v>6</v>
      </c>
      <c r="C22" s="4" t="s">
        <v>10</v>
      </c>
      <c r="D22" s="4" t="s">
        <v>8</v>
      </c>
      <c r="E22" s="4">
        <v>47</v>
      </c>
      <c r="F22" s="5">
        <v>8</v>
      </c>
    </row>
    <row r="23" spans="1:6" outlineLevel="2" x14ac:dyDescent="0.25">
      <c r="A23" s="6">
        <v>43362</v>
      </c>
      <c r="B23" s="2" t="s">
        <v>13</v>
      </c>
      <c r="C23" s="2" t="s">
        <v>10</v>
      </c>
      <c r="D23" s="2" t="s">
        <v>8</v>
      </c>
      <c r="E23" s="2">
        <v>24</v>
      </c>
      <c r="F23" s="3">
        <v>9</v>
      </c>
    </row>
    <row r="24" spans="1:6" outlineLevel="2" x14ac:dyDescent="0.25">
      <c r="A24" s="7">
        <v>43381</v>
      </c>
      <c r="B24" s="4" t="s">
        <v>15</v>
      </c>
      <c r="C24" s="4" t="s">
        <v>10</v>
      </c>
      <c r="D24" s="4" t="s">
        <v>8</v>
      </c>
      <c r="E24" s="4">
        <v>18</v>
      </c>
      <c r="F24" s="5">
        <v>8</v>
      </c>
    </row>
    <row r="25" spans="1:6" outlineLevel="2" x14ac:dyDescent="0.25">
      <c r="A25" s="7">
        <v>43452</v>
      </c>
      <c r="B25" s="4" t="s">
        <v>18</v>
      </c>
      <c r="C25" s="4" t="s">
        <v>10</v>
      </c>
      <c r="D25" s="4" t="s">
        <v>8</v>
      </c>
      <c r="E25" s="4">
        <v>41</v>
      </c>
      <c r="F25" s="5">
        <v>8</v>
      </c>
    </row>
    <row r="26" spans="1:6" outlineLevel="1" x14ac:dyDescent="0.25">
      <c r="A26" s="7"/>
      <c r="B26" s="13" t="s">
        <v>25</v>
      </c>
      <c r="C26" s="4">
        <f>SUBTOTAL(3,C2:C25)</f>
        <v>24</v>
      </c>
      <c r="D26" s="4"/>
      <c r="E26" s="4"/>
      <c r="F26" s="5"/>
    </row>
    <row r="27" spans="1:6" outlineLevel="2" x14ac:dyDescent="0.25">
      <c r="A27" s="7">
        <v>42370</v>
      </c>
      <c r="B27" s="4" t="s">
        <v>6</v>
      </c>
      <c r="C27" s="4" t="s">
        <v>11</v>
      </c>
      <c r="D27" s="4" t="s">
        <v>8</v>
      </c>
      <c r="E27" s="4">
        <v>33</v>
      </c>
      <c r="F27" s="5">
        <v>30</v>
      </c>
    </row>
    <row r="28" spans="1:6" outlineLevel="2" x14ac:dyDescent="0.25">
      <c r="A28" s="7">
        <v>42385</v>
      </c>
      <c r="B28" s="4" t="s">
        <v>13</v>
      </c>
      <c r="C28" s="4" t="s">
        <v>11</v>
      </c>
      <c r="D28" s="4" t="s">
        <v>8</v>
      </c>
      <c r="E28" s="4">
        <v>14</v>
      </c>
      <c r="F28" s="5">
        <v>26</v>
      </c>
    </row>
    <row r="29" spans="1:6" outlineLevel="2" x14ac:dyDescent="0.25">
      <c r="A29" s="7">
        <v>42393</v>
      </c>
      <c r="B29" s="4" t="s">
        <v>15</v>
      </c>
      <c r="C29" s="4" t="s">
        <v>11</v>
      </c>
      <c r="D29" s="4" t="s">
        <v>8</v>
      </c>
      <c r="E29" s="4">
        <v>1</v>
      </c>
      <c r="F29" s="5">
        <v>28</v>
      </c>
    </row>
    <row r="30" spans="1:6" outlineLevel="2" x14ac:dyDescent="0.25">
      <c r="A30" s="7">
        <v>42440</v>
      </c>
      <c r="B30" s="4" t="s">
        <v>17</v>
      </c>
      <c r="C30" s="4" t="s">
        <v>11</v>
      </c>
      <c r="D30" s="4" t="s">
        <v>8</v>
      </c>
      <c r="E30" s="4">
        <v>10</v>
      </c>
      <c r="F30" s="5">
        <v>24</v>
      </c>
    </row>
    <row r="31" spans="1:6" outlineLevel="2" x14ac:dyDescent="0.25">
      <c r="A31" s="6">
        <v>42504</v>
      </c>
      <c r="B31" s="2" t="s">
        <v>20</v>
      </c>
      <c r="C31" s="2" t="s">
        <v>11</v>
      </c>
      <c r="D31" s="2" t="s">
        <v>8</v>
      </c>
      <c r="E31" s="2">
        <v>10</v>
      </c>
      <c r="F31" s="3">
        <v>23</v>
      </c>
    </row>
    <row r="32" spans="1:6" outlineLevel="2" x14ac:dyDescent="0.25">
      <c r="A32" s="7">
        <v>42542</v>
      </c>
      <c r="B32" s="4" t="s">
        <v>22</v>
      </c>
      <c r="C32" s="4" t="s">
        <v>11</v>
      </c>
      <c r="D32" s="4" t="s">
        <v>8</v>
      </c>
      <c r="E32" s="4">
        <v>33</v>
      </c>
      <c r="F32" s="5">
        <v>26</v>
      </c>
    </row>
    <row r="33" spans="1:6" outlineLevel="2" x14ac:dyDescent="0.25">
      <c r="A33" s="6">
        <v>42593</v>
      </c>
      <c r="B33" s="2" t="s">
        <v>15</v>
      </c>
      <c r="C33" s="2" t="s">
        <v>11</v>
      </c>
      <c r="D33" s="2" t="s">
        <v>8</v>
      </c>
      <c r="E33" s="2">
        <v>9</v>
      </c>
      <c r="F33" s="3">
        <v>24</v>
      </c>
    </row>
    <row r="34" spans="1:6" outlineLevel="2" x14ac:dyDescent="0.25">
      <c r="A34" s="6">
        <v>42619</v>
      </c>
      <c r="B34" s="2" t="s">
        <v>16</v>
      </c>
      <c r="C34" s="2" t="s">
        <v>11</v>
      </c>
      <c r="D34" s="2" t="s">
        <v>8</v>
      </c>
      <c r="E34" s="2">
        <v>3</v>
      </c>
      <c r="F34" s="3">
        <v>22</v>
      </c>
    </row>
    <row r="35" spans="1:6" outlineLevel="2" x14ac:dyDescent="0.25">
      <c r="A35" s="7">
        <v>42640</v>
      </c>
      <c r="B35" s="4" t="s">
        <v>17</v>
      </c>
      <c r="C35" s="4" t="s">
        <v>11</v>
      </c>
      <c r="D35" s="4" t="s">
        <v>8</v>
      </c>
      <c r="E35" s="4">
        <v>17</v>
      </c>
      <c r="F35" s="5">
        <v>24</v>
      </c>
    </row>
    <row r="36" spans="1:6" outlineLevel="2" x14ac:dyDescent="0.25">
      <c r="A36" s="7">
        <v>42664</v>
      </c>
      <c r="B36" s="4" t="s">
        <v>18</v>
      </c>
      <c r="C36" s="4" t="s">
        <v>11</v>
      </c>
      <c r="D36" s="4" t="s">
        <v>8</v>
      </c>
      <c r="E36" s="4">
        <v>23</v>
      </c>
      <c r="F36" s="5">
        <v>23</v>
      </c>
    </row>
    <row r="37" spans="1:6" outlineLevel="2" x14ac:dyDescent="0.25">
      <c r="A37" s="6">
        <v>42704</v>
      </c>
      <c r="B37" s="2" t="s">
        <v>20</v>
      </c>
      <c r="C37" s="2" t="s">
        <v>11</v>
      </c>
      <c r="D37" s="2" t="s">
        <v>8</v>
      </c>
      <c r="E37" s="2">
        <v>4</v>
      </c>
      <c r="F37" s="3">
        <v>23</v>
      </c>
    </row>
    <row r="38" spans="1:6" outlineLevel="2" x14ac:dyDescent="0.25">
      <c r="A38" s="6">
        <v>42729</v>
      </c>
      <c r="B38" s="2" t="s">
        <v>21</v>
      </c>
      <c r="C38" s="2" t="s">
        <v>11</v>
      </c>
      <c r="D38" s="2" t="s">
        <v>8</v>
      </c>
      <c r="E38" s="2">
        <v>26</v>
      </c>
      <c r="F38" s="3">
        <v>23</v>
      </c>
    </row>
    <row r="39" spans="1:6" outlineLevel="2" x14ac:dyDescent="0.25">
      <c r="A39" s="7">
        <v>42742</v>
      </c>
      <c r="B39" s="4" t="s">
        <v>22</v>
      </c>
      <c r="C39" s="4" t="s">
        <v>11</v>
      </c>
      <c r="D39" s="4" t="s">
        <v>8</v>
      </c>
      <c r="E39" s="4">
        <v>42</v>
      </c>
      <c r="F39" s="5">
        <v>26</v>
      </c>
    </row>
    <row r="40" spans="1:6" outlineLevel="2" x14ac:dyDescent="0.25">
      <c r="A40" s="6">
        <v>42774</v>
      </c>
      <c r="B40" s="2" t="s">
        <v>13</v>
      </c>
      <c r="C40" s="2" t="s">
        <v>11</v>
      </c>
      <c r="D40" s="2" t="s">
        <v>8</v>
      </c>
      <c r="E40" s="2">
        <v>14</v>
      </c>
      <c r="F40" s="3">
        <v>26</v>
      </c>
    </row>
    <row r="41" spans="1:6" outlineLevel="2" x14ac:dyDescent="0.25">
      <c r="A41" s="7">
        <v>42864</v>
      </c>
      <c r="B41" s="4" t="s">
        <v>18</v>
      </c>
      <c r="C41" s="4" t="s">
        <v>11</v>
      </c>
      <c r="D41" s="4" t="s">
        <v>8</v>
      </c>
      <c r="E41" s="4">
        <v>13</v>
      </c>
      <c r="F41" s="5">
        <v>23</v>
      </c>
    </row>
    <row r="42" spans="1:6" outlineLevel="2" x14ac:dyDescent="0.25">
      <c r="A42" s="7">
        <v>42882</v>
      </c>
      <c r="B42" s="4" t="s">
        <v>19</v>
      </c>
      <c r="C42" s="4" t="s">
        <v>11</v>
      </c>
      <c r="D42" s="4" t="s">
        <v>8</v>
      </c>
      <c r="E42" s="4">
        <v>10</v>
      </c>
      <c r="F42" s="5">
        <v>25</v>
      </c>
    </row>
    <row r="43" spans="1:6" outlineLevel="2" x14ac:dyDescent="0.25">
      <c r="A43" s="7">
        <v>42959</v>
      </c>
      <c r="B43" s="4" t="s">
        <v>6</v>
      </c>
      <c r="C43" s="4" t="s">
        <v>11</v>
      </c>
      <c r="D43" s="4" t="s">
        <v>8</v>
      </c>
      <c r="E43" s="4">
        <v>26</v>
      </c>
      <c r="F43" s="5">
        <v>25</v>
      </c>
    </row>
    <row r="44" spans="1:6" outlineLevel="2" x14ac:dyDescent="0.25">
      <c r="A44" s="6">
        <v>43040</v>
      </c>
      <c r="B44" s="2" t="s">
        <v>17</v>
      </c>
      <c r="C44" s="2" t="s">
        <v>11</v>
      </c>
      <c r="D44" s="2" t="s">
        <v>8</v>
      </c>
      <c r="E44" s="2">
        <v>19</v>
      </c>
      <c r="F44" s="3">
        <v>24</v>
      </c>
    </row>
    <row r="45" spans="1:6" outlineLevel="2" x14ac:dyDescent="0.25">
      <c r="A45" s="6">
        <v>43228</v>
      </c>
      <c r="B45" s="2" t="s">
        <v>17</v>
      </c>
      <c r="C45" s="2" t="s">
        <v>11</v>
      </c>
      <c r="D45" s="2" t="s">
        <v>8</v>
      </c>
      <c r="E45" s="2">
        <v>34</v>
      </c>
      <c r="F45" s="3">
        <v>24</v>
      </c>
    </row>
    <row r="46" spans="1:6" outlineLevel="2" x14ac:dyDescent="0.25">
      <c r="A46" s="6">
        <v>43252</v>
      </c>
      <c r="B46" s="2" t="s">
        <v>18</v>
      </c>
      <c r="C46" s="2" t="s">
        <v>11</v>
      </c>
      <c r="D46" s="2" t="s">
        <v>8</v>
      </c>
      <c r="E46" s="2">
        <v>21</v>
      </c>
      <c r="F46" s="3">
        <v>23</v>
      </c>
    </row>
    <row r="47" spans="1:6" outlineLevel="2" x14ac:dyDescent="0.25">
      <c r="A47" s="6">
        <v>43270</v>
      </c>
      <c r="B47" s="2" t="s">
        <v>19</v>
      </c>
      <c r="C47" s="2" t="s">
        <v>11</v>
      </c>
      <c r="D47" s="2" t="s">
        <v>8</v>
      </c>
      <c r="E47" s="2">
        <v>6</v>
      </c>
      <c r="F47" s="3">
        <v>25</v>
      </c>
    </row>
    <row r="48" spans="1:6" outlineLevel="2" x14ac:dyDescent="0.25">
      <c r="A48" s="7">
        <v>43347</v>
      </c>
      <c r="B48" s="4" t="s">
        <v>6</v>
      </c>
      <c r="C48" s="4" t="s">
        <v>11</v>
      </c>
      <c r="D48" s="4" t="s">
        <v>8</v>
      </c>
      <c r="E48" s="4">
        <v>9</v>
      </c>
      <c r="F48" s="5">
        <v>25</v>
      </c>
    </row>
    <row r="49" spans="1:6" outlineLevel="2" x14ac:dyDescent="0.25">
      <c r="A49" s="7">
        <v>43362</v>
      </c>
      <c r="B49" s="4" t="s">
        <v>13</v>
      </c>
      <c r="C49" s="4" t="s">
        <v>11</v>
      </c>
      <c r="D49" s="4" t="s">
        <v>8</v>
      </c>
      <c r="E49" s="4">
        <v>36</v>
      </c>
      <c r="F49" s="5">
        <v>26</v>
      </c>
    </row>
    <row r="50" spans="1:6" outlineLevel="2" x14ac:dyDescent="0.25">
      <c r="A50" s="7">
        <v>43428</v>
      </c>
      <c r="B50" s="4" t="s">
        <v>17</v>
      </c>
      <c r="C50" s="4" t="s">
        <v>11</v>
      </c>
      <c r="D50" s="4" t="s">
        <v>8</v>
      </c>
      <c r="E50" s="4">
        <v>24</v>
      </c>
      <c r="F50" s="5">
        <v>24</v>
      </c>
    </row>
    <row r="51" spans="1:6" outlineLevel="2" x14ac:dyDescent="0.25">
      <c r="A51" s="7">
        <v>43452</v>
      </c>
      <c r="B51" s="4" t="s">
        <v>18</v>
      </c>
      <c r="C51" s="4" t="s">
        <v>11</v>
      </c>
      <c r="D51" s="4" t="s">
        <v>8</v>
      </c>
      <c r="E51" s="4">
        <v>46</v>
      </c>
      <c r="F51" s="5">
        <v>23</v>
      </c>
    </row>
    <row r="52" spans="1:6" outlineLevel="1" x14ac:dyDescent="0.25">
      <c r="A52" s="7"/>
      <c r="B52" s="9" t="s">
        <v>26</v>
      </c>
      <c r="C52" s="4">
        <f>SUBTOTAL(3,C27:C51)</f>
        <v>25</v>
      </c>
      <c r="D52" s="4"/>
      <c r="E52" s="4"/>
      <c r="F52" s="5"/>
    </row>
    <row r="53" spans="1:6" outlineLevel="2" x14ac:dyDescent="0.25">
      <c r="A53" s="6">
        <v>42370</v>
      </c>
      <c r="B53" s="2" t="s">
        <v>6</v>
      </c>
      <c r="C53" s="2" t="s">
        <v>12</v>
      </c>
      <c r="D53" s="2" t="s">
        <v>8</v>
      </c>
      <c r="E53" s="2">
        <v>43</v>
      </c>
      <c r="F53" s="3">
        <v>25</v>
      </c>
    </row>
    <row r="54" spans="1:6" outlineLevel="2" x14ac:dyDescent="0.25">
      <c r="A54" s="7">
        <v>42440</v>
      </c>
      <c r="B54" s="4" t="s">
        <v>17</v>
      </c>
      <c r="C54" s="4" t="s">
        <v>12</v>
      </c>
      <c r="D54" s="4" t="s">
        <v>8</v>
      </c>
      <c r="E54" s="4">
        <v>32</v>
      </c>
      <c r="F54" s="5">
        <v>20</v>
      </c>
    </row>
    <row r="55" spans="1:6" outlineLevel="2" x14ac:dyDescent="0.25">
      <c r="A55" s="6">
        <v>42464</v>
      </c>
      <c r="B55" s="2" t="s">
        <v>18</v>
      </c>
      <c r="C55" s="2" t="s">
        <v>12</v>
      </c>
      <c r="D55" s="2" t="s">
        <v>8</v>
      </c>
      <c r="E55" s="2">
        <v>25</v>
      </c>
      <c r="F55" s="3">
        <v>19</v>
      </c>
    </row>
    <row r="56" spans="1:6" outlineLevel="2" x14ac:dyDescent="0.25">
      <c r="A56" s="7">
        <v>42529</v>
      </c>
      <c r="B56" s="4" t="s">
        <v>21</v>
      </c>
      <c r="C56" s="4" t="s">
        <v>12</v>
      </c>
      <c r="D56" s="4" t="s">
        <v>8</v>
      </c>
      <c r="E56" s="4">
        <v>19</v>
      </c>
      <c r="F56" s="5">
        <v>19</v>
      </c>
    </row>
    <row r="57" spans="1:6" outlineLevel="2" x14ac:dyDescent="0.25">
      <c r="A57" s="7">
        <v>42619</v>
      </c>
      <c r="B57" s="4" t="s">
        <v>16</v>
      </c>
      <c r="C57" s="4" t="s">
        <v>12</v>
      </c>
      <c r="D57" s="4" t="s">
        <v>8</v>
      </c>
      <c r="E57" s="4">
        <v>8</v>
      </c>
      <c r="F57" s="5">
        <v>19</v>
      </c>
    </row>
    <row r="58" spans="1:6" outlineLevel="2" x14ac:dyDescent="0.25">
      <c r="A58" s="7">
        <v>42640</v>
      </c>
      <c r="B58" s="4" t="s">
        <v>17</v>
      </c>
      <c r="C58" s="4" t="s">
        <v>12</v>
      </c>
      <c r="D58" s="4" t="s">
        <v>8</v>
      </c>
      <c r="E58" s="4">
        <v>40</v>
      </c>
      <c r="F58" s="5">
        <v>20</v>
      </c>
    </row>
    <row r="59" spans="1:6" outlineLevel="2" x14ac:dyDescent="0.25">
      <c r="A59" s="6">
        <v>42664</v>
      </c>
      <c r="B59" s="2" t="s">
        <v>18</v>
      </c>
      <c r="C59" s="2" t="s">
        <v>12</v>
      </c>
      <c r="D59" s="2" t="s">
        <v>8</v>
      </c>
      <c r="E59" s="2">
        <v>14</v>
      </c>
      <c r="F59" s="3">
        <v>19</v>
      </c>
    </row>
    <row r="60" spans="1:6" outlineLevel="2" x14ac:dyDescent="0.25">
      <c r="A60" s="7">
        <v>42704</v>
      </c>
      <c r="B60" s="4" t="s">
        <v>20</v>
      </c>
      <c r="C60" s="4" t="s">
        <v>12</v>
      </c>
      <c r="D60" s="4" t="s">
        <v>8</v>
      </c>
      <c r="E60" s="4">
        <v>17</v>
      </c>
      <c r="F60" s="5">
        <v>20</v>
      </c>
    </row>
    <row r="61" spans="1:6" outlineLevel="2" x14ac:dyDescent="0.25">
      <c r="A61" s="7">
        <v>42742</v>
      </c>
      <c r="B61" s="4" t="s">
        <v>22</v>
      </c>
      <c r="C61" s="4" t="s">
        <v>12</v>
      </c>
      <c r="D61" s="4" t="s">
        <v>8</v>
      </c>
      <c r="E61" s="4">
        <v>40</v>
      </c>
      <c r="F61" s="5">
        <v>22</v>
      </c>
    </row>
    <row r="62" spans="1:6" outlineLevel="2" x14ac:dyDescent="0.25">
      <c r="A62" s="7">
        <v>42759</v>
      </c>
      <c r="B62" s="4" t="s">
        <v>6</v>
      </c>
      <c r="C62" s="4" t="s">
        <v>12</v>
      </c>
      <c r="D62" s="4" t="s">
        <v>8</v>
      </c>
      <c r="E62" s="4">
        <v>5</v>
      </c>
      <c r="F62" s="5">
        <v>21</v>
      </c>
    </row>
    <row r="63" spans="1:6" outlineLevel="2" x14ac:dyDescent="0.25">
      <c r="A63" s="6">
        <v>42793</v>
      </c>
      <c r="B63" s="2" t="s">
        <v>15</v>
      </c>
      <c r="C63" s="2" t="s">
        <v>12</v>
      </c>
      <c r="D63" s="2" t="s">
        <v>8</v>
      </c>
      <c r="E63" s="2">
        <v>14</v>
      </c>
      <c r="F63" s="3">
        <v>20</v>
      </c>
    </row>
    <row r="64" spans="1:6" outlineLevel="2" x14ac:dyDescent="0.25">
      <c r="A64" s="6">
        <v>42819</v>
      </c>
      <c r="B64" s="2" t="s">
        <v>16</v>
      </c>
      <c r="C64" s="2" t="s">
        <v>12</v>
      </c>
      <c r="D64" s="2" t="s">
        <v>8</v>
      </c>
      <c r="E64" s="2">
        <v>40</v>
      </c>
      <c r="F64" s="3">
        <v>19</v>
      </c>
    </row>
    <row r="65" spans="1:6" outlineLevel="2" x14ac:dyDescent="0.25">
      <c r="A65" s="7">
        <v>42840</v>
      </c>
      <c r="B65" s="4" t="s">
        <v>17</v>
      </c>
      <c r="C65" s="4" t="s">
        <v>12</v>
      </c>
      <c r="D65" s="4" t="s">
        <v>8</v>
      </c>
      <c r="E65" s="4">
        <v>12</v>
      </c>
      <c r="F65" s="5">
        <v>20</v>
      </c>
    </row>
    <row r="66" spans="1:6" outlineLevel="2" x14ac:dyDescent="0.25">
      <c r="A66" s="6">
        <v>42882</v>
      </c>
      <c r="B66" s="2" t="s">
        <v>19</v>
      </c>
      <c r="C66" s="2" t="s">
        <v>12</v>
      </c>
      <c r="D66" s="2" t="s">
        <v>8</v>
      </c>
      <c r="E66" s="2">
        <v>25</v>
      </c>
      <c r="F66" s="3">
        <v>21</v>
      </c>
    </row>
    <row r="67" spans="1:6" outlineLevel="2" x14ac:dyDescent="0.25">
      <c r="A67" s="7">
        <v>42904</v>
      </c>
      <c r="B67" s="4" t="s">
        <v>20</v>
      </c>
      <c r="C67" s="4" t="s">
        <v>12</v>
      </c>
      <c r="D67" s="4" t="s">
        <v>8</v>
      </c>
      <c r="E67" s="4">
        <v>25</v>
      </c>
      <c r="F67" s="5">
        <v>20</v>
      </c>
    </row>
    <row r="68" spans="1:6" outlineLevel="2" x14ac:dyDescent="0.25">
      <c r="A68" s="6">
        <v>42929</v>
      </c>
      <c r="B68" s="2" t="s">
        <v>21</v>
      </c>
      <c r="C68" s="2" t="s">
        <v>12</v>
      </c>
      <c r="D68" s="2" t="s">
        <v>8</v>
      </c>
      <c r="E68" s="2">
        <v>29</v>
      </c>
      <c r="F68" s="3">
        <v>19</v>
      </c>
    </row>
    <row r="69" spans="1:6" outlineLevel="2" x14ac:dyDescent="0.25">
      <c r="A69" s="7">
        <v>42942</v>
      </c>
      <c r="B69" s="4" t="s">
        <v>22</v>
      </c>
      <c r="C69" s="4" t="s">
        <v>12</v>
      </c>
      <c r="D69" s="4" t="s">
        <v>8</v>
      </c>
      <c r="E69" s="4">
        <v>37</v>
      </c>
      <c r="F69" s="5">
        <v>22</v>
      </c>
    </row>
    <row r="70" spans="1:6" outlineLevel="2" x14ac:dyDescent="0.25">
      <c r="A70" s="6">
        <v>42959</v>
      </c>
      <c r="B70" s="2" t="s">
        <v>6</v>
      </c>
      <c r="C70" s="2" t="s">
        <v>12</v>
      </c>
      <c r="D70" s="2" t="s">
        <v>8</v>
      </c>
      <c r="E70" s="2">
        <v>20</v>
      </c>
      <c r="F70" s="3">
        <v>21</v>
      </c>
    </row>
    <row r="71" spans="1:6" outlineLevel="2" x14ac:dyDescent="0.25">
      <c r="A71" s="6">
        <v>42974</v>
      </c>
      <c r="B71" s="2" t="s">
        <v>13</v>
      </c>
      <c r="C71" s="2" t="s">
        <v>12</v>
      </c>
      <c r="D71" s="2" t="s">
        <v>8</v>
      </c>
      <c r="E71" s="2">
        <v>14</v>
      </c>
      <c r="F71" s="3">
        <v>21</v>
      </c>
    </row>
    <row r="72" spans="1:6" outlineLevel="2" x14ac:dyDescent="0.25">
      <c r="A72" s="7">
        <v>43129</v>
      </c>
      <c r="B72" s="4" t="s">
        <v>21</v>
      </c>
      <c r="C72" s="4" t="s">
        <v>12</v>
      </c>
      <c r="D72" s="4" t="s">
        <v>8</v>
      </c>
      <c r="E72" s="4">
        <v>6</v>
      </c>
      <c r="F72" s="5">
        <v>19</v>
      </c>
    </row>
    <row r="73" spans="1:6" outlineLevel="2" x14ac:dyDescent="0.25">
      <c r="A73" s="6">
        <v>43147</v>
      </c>
      <c r="B73" s="2" t="s">
        <v>6</v>
      </c>
      <c r="C73" s="2" t="s">
        <v>12</v>
      </c>
      <c r="D73" s="2" t="s">
        <v>8</v>
      </c>
      <c r="E73" s="2">
        <v>47</v>
      </c>
      <c r="F73" s="3">
        <v>21</v>
      </c>
    </row>
    <row r="74" spans="1:6" outlineLevel="2" x14ac:dyDescent="0.25">
      <c r="A74" s="7">
        <v>43228</v>
      </c>
      <c r="B74" s="4" t="s">
        <v>17</v>
      </c>
      <c r="C74" s="4" t="s">
        <v>12</v>
      </c>
      <c r="D74" s="4" t="s">
        <v>8</v>
      </c>
      <c r="E74" s="4">
        <v>27</v>
      </c>
      <c r="F74" s="5">
        <v>20</v>
      </c>
    </row>
    <row r="75" spans="1:6" outlineLevel="2" x14ac:dyDescent="0.25">
      <c r="A75" s="6">
        <v>43292</v>
      </c>
      <c r="B75" s="2" t="s">
        <v>20</v>
      </c>
      <c r="C75" s="2" t="s">
        <v>12</v>
      </c>
      <c r="D75" s="2" t="s">
        <v>8</v>
      </c>
      <c r="E75" s="2">
        <v>2</v>
      </c>
      <c r="F75" s="3">
        <v>20</v>
      </c>
    </row>
    <row r="76" spans="1:6" outlineLevel="2" x14ac:dyDescent="0.25">
      <c r="A76" s="7">
        <v>43317</v>
      </c>
      <c r="B76" s="4" t="s">
        <v>21</v>
      </c>
      <c r="C76" s="4" t="s">
        <v>12</v>
      </c>
      <c r="D76" s="4" t="s">
        <v>8</v>
      </c>
      <c r="E76" s="4">
        <v>30</v>
      </c>
      <c r="F76" s="5">
        <v>19</v>
      </c>
    </row>
    <row r="77" spans="1:6" outlineLevel="2" x14ac:dyDescent="0.25">
      <c r="A77" s="7">
        <v>43330</v>
      </c>
      <c r="B77" s="4" t="s">
        <v>22</v>
      </c>
      <c r="C77" s="4" t="s">
        <v>12</v>
      </c>
      <c r="D77" s="4" t="s">
        <v>8</v>
      </c>
      <c r="E77" s="4">
        <v>19</v>
      </c>
      <c r="F77" s="5">
        <v>22</v>
      </c>
    </row>
    <row r="78" spans="1:6" outlineLevel="2" x14ac:dyDescent="0.25">
      <c r="A78" s="6">
        <v>43347</v>
      </c>
      <c r="B78" s="2" t="s">
        <v>6</v>
      </c>
      <c r="C78" s="2" t="s">
        <v>12</v>
      </c>
      <c r="D78" s="2" t="s">
        <v>8</v>
      </c>
      <c r="E78" s="2">
        <v>8</v>
      </c>
      <c r="F78" s="3">
        <v>21</v>
      </c>
    </row>
    <row r="79" spans="1:6" outlineLevel="2" x14ac:dyDescent="0.25">
      <c r="A79" s="6">
        <v>43452</v>
      </c>
      <c r="B79" s="2" t="s">
        <v>18</v>
      </c>
      <c r="C79" s="2" t="s">
        <v>12</v>
      </c>
      <c r="D79" s="2" t="s">
        <v>8</v>
      </c>
      <c r="E79" s="2">
        <v>35</v>
      </c>
      <c r="F79" s="3">
        <v>19</v>
      </c>
    </row>
    <row r="80" spans="1:6" outlineLevel="1" x14ac:dyDescent="0.25">
      <c r="A80" s="6"/>
      <c r="B80" s="8" t="s">
        <v>27</v>
      </c>
      <c r="C80" s="2">
        <f>SUBTOTAL(3,C53:C79)</f>
        <v>27</v>
      </c>
      <c r="D80" s="2"/>
      <c r="E80" s="2"/>
      <c r="F80" s="3"/>
    </row>
    <row r="81" spans="1:6" outlineLevel="2" x14ac:dyDescent="0.25">
      <c r="A81" s="6">
        <v>42370</v>
      </c>
      <c r="B81" s="2" t="s">
        <v>6</v>
      </c>
      <c r="C81" s="2" t="s">
        <v>7</v>
      </c>
      <c r="D81" s="2" t="s">
        <v>8</v>
      </c>
      <c r="E81" s="2">
        <v>3</v>
      </c>
      <c r="F81" s="3">
        <v>80</v>
      </c>
    </row>
    <row r="82" spans="1:6" outlineLevel="2" x14ac:dyDescent="0.25">
      <c r="A82" s="6">
        <v>42393</v>
      </c>
      <c r="B82" s="2" t="s">
        <v>15</v>
      </c>
      <c r="C82" s="2" t="s">
        <v>7</v>
      </c>
      <c r="D82" s="2" t="s">
        <v>8</v>
      </c>
      <c r="E82" s="2">
        <v>21</v>
      </c>
      <c r="F82" s="3">
        <v>74</v>
      </c>
    </row>
    <row r="83" spans="1:6" outlineLevel="2" x14ac:dyDescent="0.25">
      <c r="A83" s="7">
        <v>42419</v>
      </c>
      <c r="B83" s="4" t="s">
        <v>16</v>
      </c>
      <c r="C83" s="4" t="s">
        <v>7</v>
      </c>
      <c r="D83" s="4" t="s">
        <v>8</v>
      </c>
      <c r="E83" s="4">
        <v>9</v>
      </c>
      <c r="F83" s="5">
        <v>59</v>
      </c>
    </row>
    <row r="84" spans="1:6" outlineLevel="2" x14ac:dyDescent="0.25">
      <c r="A84" s="6">
        <v>42482</v>
      </c>
      <c r="B84" s="2" t="s">
        <v>19</v>
      </c>
      <c r="C84" s="2" t="s">
        <v>7</v>
      </c>
      <c r="D84" s="2" t="s">
        <v>8</v>
      </c>
      <c r="E84" s="2">
        <v>5</v>
      </c>
      <c r="F84" s="3">
        <v>66</v>
      </c>
    </row>
    <row r="85" spans="1:6" outlineLevel="2" x14ac:dyDescent="0.25">
      <c r="A85" s="7">
        <v>42529</v>
      </c>
      <c r="B85" s="4" t="s">
        <v>21</v>
      </c>
      <c r="C85" s="4" t="s">
        <v>7</v>
      </c>
      <c r="D85" s="4" t="s">
        <v>8</v>
      </c>
      <c r="E85" s="4">
        <v>42</v>
      </c>
      <c r="F85" s="5">
        <v>60</v>
      </c>
    </row>
    <row r="86" spans="1:6" outlineLevel="2" x14ac:dyDescent="0.25">
      <c r="A86" s="6">
        <v>42559</v>
      </c>
      <c r="B86" s="2" t="s">
        <v>6</v>
      </c>
      <c r="C86" s="2" t="s">
        <v>7</v>
      </c>
      <c r="D86" s="2" t="s">
        <v>8</v>
      </c>
      <c r="E86" s="2">
        <v>32</v>
      </c>
      <c r="F86" s="3">
        <v>66</v>
      </c>
    </row>
    <row r="87" spans="1:6" outlineLevel="2" x14ac:dyDescent="0.25">
      <c r="A87" s="7">
        <v>42593</v>
      </c>
      <c r="B87" s="4" t="s">
        <v>15</v>
      </c>
      <c r="C87" s="4" t="s">
        <v>7</v>
      </c>
      <c r="D87" s="4" t="s">
        <v>8</v>
      </c>
      <c r="E87" s="4">
        <v>36</v>
      </c>
      <c r="F87" s="5">
        <v>65</v>
      </c>
    </row>
    <row r="88" spans="1:6" outlineLevel="2" x14ac:dyDescent="0.25">
      <c r="A88" s="7">
        <v>42619</v>
      </c>
      <c r="B88" s="4" t="s">
        <v>16</v>
      </c>
      <c r="C88" s="4" t="s">
        <v>7</v>
      </c>
      <c r="D88" s="4" t="s">
        <v>8</v>
      </c>
      <c r="E88" s="4">
        <v>41</v>
      </c>
      <c r="F88" s="5">
        <v>59</v>
      </c>
    </row>
    <row r="89" spans="1:6" outlineLevel="2" x14ac:dyDescent="0.25">
      <c r="A89" s="6">
        <v>42640</v>
      </c>
      <c r="B89" s="2" t="s">
        <v>17</v>
      </c>
      <c r="C89" s="2" t="s">
        <v>7</v>
      </c>
      <c r="D89" s="2" t="s">
        <v>8</v>
      </c>
      <c r="E89" s="2">
        <v>3</v>
      </c>
      <c r="F89" s="3">
        <v>63</v>
      </c>
    </row>
    <row r="90" spans="1:6" outlineLevel="2" x14ac:dyDescent="0.25">
      <c r="A90" s="7">
        <v>42682</v>
      </c>
      <c r="B90" s="4" t="s">
        <v>19</v>
      </c>
      <c r="C90" s="4" t="s">
        <v>7</v>
      </c>
      <c r="D90" s="4" t="s">
        <v>8</v>
      </c>
      <c r="E90" s="4">
        <v>17</v>
      </c>
      <c r="F90" s="5">
        <v>66</v>
      </c>
    </row>
    <row r="91" spans="1:6" outlineLevel="2" x14ac:dyDescent="0.25">
      <c r="A91" s="7">
        <v>42729</v>
      </c>
      <c r="B91" s="4" t="s">
        <v>21</v>
      </c>
      <c r="C91" s="4" t="s">
        <v>7</v>
      </c>
      <c r="D91" s="4" t="s">
        <v>8</v>
      </c>
      <c r="E91" s="4">
        <v>33</v>
      </c>
      <c r="F91" s="5">
        <v>60</v>
      </c>
    </row>
    <row r="92" spans="1:6" outlineLevel="2" x14ac:dyDescent="0.25">
      <c r="A92" s="6">
        <v>42742</v>
      </c>
      <c r="B92" s="2" t="s">
        <v>22</v>
      </c>
      <c r="C92" s="2" t="s">
        <v>7</v>
      </c>
      <c r="D92" s="2" t="s">
        <v>8</v>
      </c>
      <c r="E92" s="2">
        <v>9</v>
      </c>
      <c r="F92" s="3">
        <v>70</v>
      </c>
    </row>
    <row r="93" spans="1:6" outlineLevel="2" x14ac:dyDescent="0.25">
      <c r="A93" s="6">
        <v>42759</v>
      </c>
      <c r="B93" s="2" t="s">
        <v>6</v>
      </c>
      <c r="C93" s="2" t="s">
        <v>7</v>
      </c>
      <c r="D93" s="2" t="s">
        <v>8</v>
      </c>
      <c r="E93" s="2">
        <v>34</v>
      </c>
      <c r="F93" s="3">
        <v>66</v>
      </c>
    </row>
    <row r="94" spans="1:6" outlineLevel="2" x14ac:dyDescent="0.25">
      <c r="A94" s="6">
        <v>42864</v>
      </c>
      <c r="B94" s="2" t="s">
        <v>18</v>
      </c>
      <c r="C94" s="2" t="s">
        <v>7</v>
      </c>
      <c r="D94" s="2" t="s">
        <v>8</v>
      </c>
      <c r="E94" s="2">
        <v>37</v>
      </c>
      <c r="F94" s="3">
        <v>61</v>
      </c>
    </row>
    <row r="95" spans="1:6" outlineLevel="2" x14ac:dyDescent="0.25">
      <c r="A95" s="7">
        <v>42882</v>
      </c>
      <c r="B95" s="4" t="s">
        <v>19</v>
      </c>
      <c r="C95" s="4" t="s">
        <v>7</v>
      </c>
      <c r="D95" s="4" t="s">
        <v>8</v>
      </c>
      <c r="E95" s="4">
        <v>35</v>
      </c>
      <c r="F95" s="5">
        <v>66</v>
      </c>
    </row>
    <row r="96" spans="1:6" outlineLevel="2" x14ac:dyDescent="0.25">
      <c r="A96" s="7">
        <v>42904</v>
      </c>
      <c r="B96" s="4" t="s">
        <v>20</v>
      </c>
      <c r="C96" s="4" t="s">
        <v>7</v>
      </c>
      <c r="D96" s="4" t="s">
        <v>8</v>
      </c>
      <c r="E96" s="4">
        <v>45</v>
      </c>
      <c r="F96" s="5">
        <v>62</v>
      </c>
    </row>
    <row r="97" spans="1:9" outlineLevel="2" x14ac:dyDescent="0.25">
      <c r="A97" s="6">
        <v>42942</v>
      </c>
      <c r="B97" s="2" t="s">
        <v>22</v>
      </c>
      <c r="C97" s="2" t="s">
        <v>7</v>
      </c>
      <c r="D97" s="2" t="s">
        <v>8</v>
      </c>
      <c r="E97" s="2">
        <v>10</v>
      </c>
      <c r="F97" s="3">
        <v>70</v>
      </c>
    </row>
    <row r="98" spans="1:9" outlineLevel="2" x14ac:dyDescent="0.25">
      <c r="A98" s="7">
        <v>42974</v>
      </c>
      <c r="B98" s="4" t="s">
        <v>13</v>
      </c>
      <c r="C98" s="4" t="s">
        <v>7</v>
      </c>
      <c r="D98" s="4" t="s">
        <v>8</v>
      </c>
      <c r="E98" s="4">
        <v>38</v>
      </c>
      <c r="F98" s="5">
        <v>68</v>
      </c>
    </row>
    <row r="99" spans="1:9" outlineLevel="2" x14ac:dyDescent="0.25">
      <c r="A99" s="6">
        <v>42993</v>
      </c>
      <c r="B99" s="2" t="s">
        <v>15</v>
      </c>
      <c r="C99" s="2" t="s">
        <v>7</v>
      </c>
      <c r="D99" s="2" t="s">
        <v>8</v>
      </c>
      <c r="E99" s="2">
        <v>30</v>
      </c>
      <c r="F99" s="3">
        <v>65</v>
      </c>
    </row>
    <row r="100" spans="1:9" outlineLevel="2" x14ac:dyDescent="0.25">
      <c r="A100" s="7">
        <v>43019</v>
      </c>
      <c r="B100" s="4" t="s">
        <v>16</v>
      </c>
      <c r="C100" s="4" t="s">
        <v>7</v>
      </c>
      <c r="D100" s="4" t="s">
        <v>8</v>
      </c>
      <c r="E100" s="4">
        <v>43</v>
      </c>
      <c r="F100" s="5">
        <v>59</v>
      </c>
    </row>
    <row r="101" spans="1:9" outlineLevel="2" x14ac:dyDescent="0.25">
      <c r="A101" s="7">
        <v>43040</v>
      </c>
      <c r="B101" s="4" t="s">
        <v>17</v>
      </c>
      <c r="C101" s="4" t="s">
        <v>7</v>
      </c>
      <c r="D101" s="4" t="s">
        <v>8</v>
      </c>
      <c r="E101" s="4">
        <v>24</v>
      </c>
      <c r="F101" s="5">
        <v>63</v>
      </c>
    </row>
    <row r="102" spans="1:9" outlineLevel="2" x14ac:dyDescent="0.25">
      <c r="A102" s="7">
        <v>43082</v>
      </c>
      <c r="B102" s="4" t="s">
        <v>19</v>
      </c>
      <c r="C102" s="4" t="s">
        <v>7</v>
      </c>
      <c r="D102" s="4" t="s">
        <v>8</v>
      </c>
      <c r="E102" s="4">
        <v>38</v>
      </c>
      <c r="F102" s="5">
        <v>66</v>
      </c>
    </row>
    <row r="103" spans="1:9" outlineLevel="2" x14ac:dyDescent="0.25">
      <c r="A103" s="6">
        <v>43129</v>
      </c>
      <c r="B103" s="2" t="s">
        <v>21</v>
      </c>
      <c r="C103" s="2" t="s">
        <v>7</v>
      </c>
      <c r="D103" s="2" t="s">
        <v>8</v>
      </c>
      <c r="E103" s="2">
        <v>9</v>
      </c>
      <c r="F103" s="3">
        <v>60</v>
      </c>
    </row>
    <row r="104" spans="1:9" outlineLevel="2" x14ac:dyDescent="0.25">
      <c r="A104" s="7">
        <v>43130</v>
      </c>
      <c r="B104" s="4" t="s">
        <v>22</v>
      </c>
      <c r="C104" s="4" t="s">
        <v>7</v>
      </c>
      <c r="D104" s="4" t="s">
        <v>8</v>
      </c>
      <c r="E104" s="4">
        <v>48</v>
      </c>
      <c r="F104" s="5">
        <v>79</v>
      </c>
    </row>
    <row r="105" spans="1:9" outlineLevel="2" x14ac:dyDescent="0.25">
      <c r="A105" s="7">
        <v>43147</v>
      </c>
      <c r="B105" s="4" t="s">
        <v>6</v>
      </c>
      <c r="C105" s="4" t="s">
        <v>7</v>
      </c>
      <c r="D105" s="4" t="s">
        <v>8</v>
      </c>
      <c r="E105" s="4">
        <v>48</v>
      </c>
      <c r="F105" s="5">
        <v>66</v>
      </c>
    </row>
    <row r="106" spans="1:9" outlineLevel="2" x14ac:dyDescent="0.25">
      <c r="A106" s="7">
        <v>43181</v>
      </c>
      <c r="B106" s="4" t="s">
        <v>15</v>
      </c>
      <c r="C106" s="4" t="s">
        <v>7</v>
      </c>
      <c r="D106" s="4" t="s">
        <v>8</v>
      </c>
      <c r="E106" s="4">
        <v>49</v>
      </c>
      <c r="F106" s="5">
        <v>65</v>
      </c>
    </row>
    <row r="107" spans="1:9" outlineLevel="2" x14ac:dyDescent="0.25">
      <c r="A107" s="7">
        <v>43207</v>
      </c>
      <c r="B107" s="4" t="s">
        <v>16</v>
      </c>
      <c r="C107" s="4" t="s">
        <v>7</v>
      </c>
      <c r="D107" s="4" t="s">
        <v>8</v>
      </c>
      <c r="E107" s="4">
        <v>29</v>
      </c>
      <c r="F107" s="5">
        <v>59</v>
      </c>
      <c r="I107">
        <f>SUM(E81:E112)</f>
        <v>905</v>
      </c>
    </row>
    <row r="108" spans="1:9" outlineLevel="2" x14ac:dyDescent="0.25">
      <c r="A108" s="7">
        <v>43270</v>
      </c>
      <c r="B108" s="4" t="s">
        <v>19</v>
      </c>
      <c r="C108" s="4" t="s">
        <v>7</v>
      </c>
      <c r="D108" s="4" t="s">
        <v>8</v>
      </c>
      <c r="E108" s="4">
        <v>47</v>
      </c>
      <c r="F108" s="5">
        <v>66</v>
      </c>
    </row>
    <row r="109" spans="1:9" outlineLevel="2" x14ac:dyDescent="0.25">
      <c r="A109" s="6">
        <v>43292</v>
      </c>
      <c r="B109" s="2" t="s">
        <v>20</v>
      </c>
      <c r="C109" s="2" t="s">
        <v>7</v>
      </c>
      <c r="D109" s="2" t="s">
        <v>8</v>
      </c>
      <c r="E109" s="2">
        <v>18</v>
      </c>
      <c r="F109" s="3">
        <v>62</v>
      </c>
    </row>
    <row r="110" spans="1:9" outlineLevel="2" x14ac:dyDescent="0.25">
      <c r="A110" s="6">
        <v>43362</v>
      </c>
      <c r="B110" s="2" t="s">
        <v>13</v>
      </c>
      <c r="C110" s="2" t="s">
        <v>7</v>
      </c>
      <c r="D110" s="2" t="s">
        <v>8</v>
      </c>
      <c r="E110" s="2">
        <v>6</v>
      </c>
      <c r="F110" s="3">
        <v>68</v>
      </c>
    </row>
    <row r="111" spans="1:9" outlineLevel="2" x14ac:dyDescent="0.25">
      <c r="A111" s="6">
        <v>43428</v>
      </c>
      <c r="B111" s="2" t="s">
        <v>17</v>
      </c>
      <c r="C111" s="2" t="s">
        <v>7</v>
      </c>
      <c r="D111" s="2" t="s">
        <v>8</v>
      </c>
      <c r="E111" s="2">
        <v>43</v>
      </c>
      <c r="F111" s="3">
        <v>63</v>
      </c>
    </row>
    <row r="112" spans="1:9" outlineLevel="2" x14ac:dyDescent="0.25">
      <c r="A112" s="6">
        <v>43452</v>
      </c>
      <c r="B112" s="2" t="s">
        <v>18</v>
      </c>
      <c r="C112" s="2" t="s">
        <v>7</v>
      </c>
      <c r="D112" s="2" t="s">
        <v>8</v>
      </c>
      <c r="E112" s="2">
        <v>23</v>
      </c>
      <c r="F112" s="3">
        <v>61</v>
      </c>
    </row>
    <row r="113" spans="1:6" outlineLevel="1" x14ac:dyDescent="0.25">
      <c r="A113" s="6"/>
      <c r="B113" s="8" t="s">
        <v>23</v>
      </c>
      <c r="C113" s="2">
        <f>SUBTOTAL(3,C81:C112)</f>
        <v>32</v>
      </c>
      <c r="D113" s="2"/>
      <c r="E113" s="2"/>
      <c r="F113" s="3"/>
    </row>
    <row r="114" spans="1:6" outlineLevel="2" x14ac:dyDescent="0.25">
      <c r="A114" s="7">
        <v>42370</v>
      </c>
      <c r="B114" s="4" t="s">
        <v>6</v>
      </c>
      <c r="C114" s="4" t="s">
        <v>9</v>
      </c>
      <c r="D114" s="4" t="s">
        <v>8</v>
      </c>
      <c r="E114" s="4">
        <v>32</v>
      </c>
      <c r="F114" s="5">
        <v>50</v>
      </c>
    </row>
    <row r="115" spans="1:6" outlineLevel="2" x14ac:dyDescent="0.25">
      <c r="A115" s="6">
        <v>42393</v>
      </c>
      <c r="B115" s="2" t="s">
        <v>15</v>
      </c>
      <c r="C115" s="2" t="s">
        <v>9</v>
      </c>
      <c r="D115" s="2" t="s">
        <v>8</v>
      </c>
      <c r="E115" s="2">
        <v>44</v>
      </c>
      <c r="F115" s="3">
        <v>46</v>
      </c>
    </row>
    <row r="116" spans="1:6" outlineLevel="2" x14ac:dyDescent="0.25">
      <c r="A116" s="6">
        <v>42419</v>
      </c>
      <c r="B116" s="2" t="s">
        <v>16</v>
      </c>
      <c r="C116" s="2" t="s">
        <v>9</v>
      </c>
      <c r="D116" s="2" t="s">
        <v>8</v>
      </c>
      <c r="E116" s="2">
        <v>8</v>
      </c>
      <c r="F116" s="3">
        <v>37</v>
      </c>
    </row>
    <row r="117" spans="1:6" outlineLevel="2" x14ac:dyDescent="0.25">
      <c r="A117" s="7">
        <v>42464</v>
      </c>
      <c r="B117" s="4" t="s">
        <v>18</v>
      </c>
      <c r="C117" s="4" t="s">
        <v>9</v>
      </c>
      <c r="D117" s="4" t="s">
        <v>8</v>
      </c>
      <c r="E117" s="4">
        <v>33</v>
      </c>
      <c r="F117" s="5">
        <v>38</v>
      </c>
    </row>
    <row r="118" spans="1:6" outlineLevel="2" x14ac:dyDescent="0.25">
      <c r="A118" s="7">
        <v>42482</v>
      </c>
      <c r="B118" s="4" t="s">
        <v>19</v>
      </c>
      <c r="C118" s="4" t="s">
        <v>9</v>
      </c>
      <c r="D118" s="4" t="s">
        <v>8</v>
      </c>
      <c r="E118" s="4">
        <v>35</v>
      </c>
      <c r="F118" s="5">
        <v>41</v>
      </c>
    </row>
    <row r="119" spans="1:6" outlineLevel="2" x14ac:dyDescent="0.25">
      <c r="A119" s="6">
        <v>42542</v>
      </c>
      <c r="B119" s="2" t="s">
        <v>22</v>
      </c>
      <c r="C119" s="2" t="s">
        <v>9</v>
      </c>
      <c r="D119" s="2" t="s">
        <v>8</v>
      </c>
      <c r="E119" s="2">
        <v>42</v>
      </c>
      <c r="F119" s="3">
        <v>44</v>
      </c>
    </row>
    <row r="120" spans="1:6" outlineLevel="2" x14ac:dyDescent="0.25">
      <c r="A120" s="7">
        <v>42559</v>
      </c>
      <c r="B120" s="4" t="s">
        <v>6</v>
      </c>
      <c r="C120" s="4" t="s">
        <v>9</v>
      </c>
      <c r="D120" s="4" t="s">
        <v>8</v>
      </c>
      <c r="E120" s="4">
        <v>35</v>
      </c>
      <c r="F120" s="5">
        <v>42</v>
      </c>
    </row>
    <row r="121" spans="1:6" outlineLevel="2" x14ac:dyDescent="0.25">
      <c r="A121" s="7">
        <v>42574</v>
      </c>
      <c r="B121" s="4" t="s">
        <v>13</v>
      </c>
      <c r="C121" s="4" t="s">
        <v>9</v>
      </c>
      <c r="D121" s="4" t="s">
        <v>8</v>
      </c>
      <c r="E121" s="4">
        <v>48</v>
      </c>
      <c r="F121" s="5">
        <v>43</v>
      </c>
    </row>
    <row r="122" spans="1:6" outlineLevel="2" x14ac:dyDescent="0.25">
      <c r="A122" s="6">
        <v>42640</v>
      </c>
      <c r="B122" s="2" t="s">
        <v>17</v>
      </c>
      <c r="C122" s="2" t="s">
        <v>9</v>
      </c>
      <c r="D122" s="2" t="s">
        <v>8</v>
      </c>
      <c r="E122" s="2">
        <v>44</v>
      </c>
      <c r="F122" s="3">
        <v>40</v>
      </c>
    </row>
    <row r="123" spans="1:6" outlineLevel="2" x14ac:dyDescent="0.25">
      <c r="A123" s="6">
        <v>42682</v>
      </c>
      <c r="B123" s="2" t="s">
        <v>19</v>
      </c>
      <c r="C123" s="2" t="s">
        <v>9</v>
      </c>
      <c r="D123" s="2" t="s">
        <v>8</v>
      </c>
      <c r="E123" s="2">
        <v>30</v>
      </c>
      <c r="F123" s="3">
        <v>41</v>
      </c>
    </row>
    <row r="124" spans="1:6" outlineLevel="2" x14ac:dyDescent="0.25">
      <c r="A124" s="7">
        <v>42742</v>
      </c>
      <c r="B124" s="4" t="s">
        <v>22</v>
      </c>
      <c r="C124" s="4" t="s">
        <v>9</v>
      </c>
      <c r="D124" s="4" t="s">
        <v>8</v>
      </c>
      <c r="E124" s="4">
        <v>39</v>
      </c>
      <c r="F124" s="5">
        <v>44</v>
      </c>
    </row>
    <row r="125" spans="1:6" outlineLevel="2" x14ac:dyDescent="0.25">
      <c r="A125" s="7">
        <v>42819</v>
      </c>
      <c r="B125" s="4" t="s">
        <v>16</v>
      </c>
      <c r="C125" s="4" t="s">
        <v>9</v>
      </c>
      <c r="D125" s="4" t="s">
        <v>8</v>
      </c>
      <c r="E125" s="4">
        <v>35</v>
      </c>
      <c r="F125" s="5">
        <v>37</v>
      </c>
    </row>
    <row r="126" spans="1:6" outlineLevel="2" x14ac:dyDescent="0.25">
      <c r="A126" s="7">
        <v>42840</v>
      </c>
      <c r="B126" s="4" t="s">
        <v>17</v>
      </c>
      <c r="C126" s="4" t="s">
        <v>9</v>
      </c>
      <c r="D126" s="4" t="s">
        <v>8</v>
      </c>
      <c r="E126" s="4">
        <v>1</v>
      </c>
      <c r="F126" s="5">
        <v>40</v>
      </c>
    </row>
    <row r="127" spans="1:6" outlineLevel="2" x14ac:dyDescent="0.25">
      <c r="A127" s="6">
        <v>42864</v>
      </c>
      <c r="B127" s="2" t="s">
        <v>18</v>
      </c>
      <c r="C127" s="2" t="s">
        <v>9</v>
      </c>
      <c r="D127" s="2" t="s">
        <v>8</v>
      </c>
      <c r="E127" s="2">
        <v>33</v>
      </c>
      <c r="F127" s="3">
        <v>38</v>
      </c>
    </row>
    <row r="128" spans="1:6" outlineLevel="2" x14ac:dyDescent="0.25">
      <c r="A128" s="6">
        <v>42904</v>
      </c>
      <c r="B128" s="2" t="s">
        <v>20</v>
      </c>
      <c r="C128" s="2" t="s">
        <v>9</v>
      </c>
      <c r="D128" s="2" t="s">
        <v>8</v>
      </c>
      <c r="E128" s="2">
        <v>8</v>
      </c>
      <c r="F128" s="3">
        <v>39</v>
      </c>
    </row>
    <row r="129" spans="1:6" outlineLevel="2" x14ac:dyDescent="0.25">
      <c r="A129" s="7">
        <v>42942</v>
      </c>
      <c r="B129" s="4" t="s">
        <v>22</v>
      </c>
      <c r="C129" s="4" t="s">
        <v>9</v>
      </c>
      <c r="D129" s="4" t="s">
        <v>8</v>
      </c>
      <c r="E129" s="4">
        <v>42</v>
      </c>
      <c r="F129" s="5">
        <v>44</v>
      </c>
    </row>
    <row r="130" spans="1:6" outlineLevel="2" x14ac:dyDescent="0.25">
      <c r="A130" s="7">
        <v>42974</v>
      </c>
      <c r="B130" s="4" t="s">
        <v>13</v>
      </c>
      <c r="C130" s="4" t="s">
        <v>9</v>
      </c>
      <c r="D130" s="4" t="s">
        <v>8</v>
      </c>
      <c r="E130" s="4">
        <v>4</v>
      </c>
      <c r="F130" s="5">
        <v>43</v>
      </c>
    </row>
    <row r="131" spans="1:6" outlineLevel="2" x14ac:dyDescent="0.25">
      <c r="A131" s="7">
        <v>43064</v>
      </c>
      <c r="B131" s="4" t="s">
        <v>18</v>
      </c>
      <c r="C131" s="4" t="s">
        <v>9</v>
      </c>
      <c r="D131" s="4" t="s">
        <v>8</v>
      </c>
      <c r="E131" s="4">
        <v>12</v>
      </c>
      <c r="F131" s="5">
        <v>38</v>
      </c>
    </row>
    <row r="132" spans="1:6" outlineLevel="2" x14ac:dyDescent="0.25">
      <c r="A132" s="7">
        <v>43104</v>
      </c>
      <c r="B132" s="4" t="s">
        <v>20</v>
      </c>
      <c r="C132" s="4" t="s">
        <v>9</v>
      </c>
      <c r="D132" s="4" t="s">
        <v>8</v>
      </c>
      <c r="E132" s="4">
        <v>10</v>
      </c>
      <c r="F132" s="5">
        <v>39</v>
      </c>
    </row>
    <row r="133" spans="1:6" outlineLevel="2" x14ac:dyDescent="0.25">
      <c r="A133" s="6">
        <v>43147</v>
      </c>
      <c r="B133" s="2" t="s">
        <v>6</v>
      </c>
      <c r="C133" s="2" t="s">
        <v>9</v>
      </c>
      <c r="D133" s="2" t="s">
        <v>8</v>
      </c>
      <c r="E133" s="2">
        <v>34</v>
      </c>
      <c r="F133" s="3">
        <v>42</v>
      </c>
    </row>
    <row r="134" spans="1:6" outlineLevel="2" x14ac:dyDescent="0.25">
      <c r="A134" s="7">
        <v>43207</v>
      </c>
      <c r="B134" s="4" t="s">
        <v>16</v>
      </c>
      <c r="C134" s="4" t="s">
        <v>9</v>
      </c>
      <c r="D134" s="4" t="s">
        <v>8</v>
      </c>
      <c r="E134" s="4">
        <v>5</v>
      </c>
      <c r="F134" s="5">
        <v>37</v>
      </c>
    </row>
    <row r="135" spans="1:6" outlineLevel="2" x14ac:dyDescent="0.25">
      <c r="A135" s="7">
        <v>43252</v>
      </c>
      <c r="B135" s="4" t="s">
        <v>18</v>
      </c>
      <c r="C135" s="4" t="s">
        <v>9</v>
      </c>
      <c r="D135" s="4" t="s">
        <v>8</v>
      </c>
      <c r="E135" s="4">
        <v>48</v>
      </c>
      <c r="F135" s="5">
        <v>38</v>
      </c>
    </row>
    <row r="136" spans="1:6" outlineLevel="2" x14ac:dyDescent="0.25">
      <c r="A136" s="7">
        <v>43270</v>
      </c>
      <c r="B136" s="4" t="s">
        <v>19</v>
      </c>
      <c r="C136" s="4" t="s">
        <v>9</v>
      </c>
      <c r="D136" s="4" t="s">
        <v>8</v>
      </c>
      <c r="E136" s="4">
        <v>47</v>
      </c>
      <c r="F136" s="5">
        <v>41</v>
      </c>
    </row>
    <row r="137" spans="1:6" outlineLevel="2" x14ac:dyDescent="0.25">
      <c r="A137" s="7">
        <v>43292</v>
      </c>
      <c r="B137" s="4" t="s">
        <v>20</v>
      </c>
      <c r="C137" s="4" t="s">
        <v>9</v>
      </c>
      <c r="D137" s="4" t="s">
        <v>8</v>
      </c>
      <c r="E137" s="4">
        <v>25</v>
      </c>
      <c r="F137" s="5">
        <v>39</v>
      </c>
    </row>
    <row r="138" spans="1:6" outlineLevel="2" x14ac:dyDescent="0.25">
      <c r="A138" s="6">
        <v>43330</v>
      </c>
      <c r="B138" s="2" t="s">
        <v>22</v>
      </c>
      <c r="C138" s="2" t="s">
        <v>9</v>
      </c>
      <c r="D138" s="2" t="s">
        <v>8</v>
      </c>
      <c r="E138" s="2">
        <v>22</v>
      </c>
      <c r="F138" s="3">
        <v>44</v>
      </c>
    </row>
    <row r="139" spans="1:6" outlineLevel="2" x14ac:dyDescent="0.25">
      <c r="A139" s="6">
        <v>43381</v>
      </c>
      <c r="B139" s="2" t="s">
        <v>15</v>
      </c>
      <c r="C139" s="2" t="s">
        <v>9</v>
      </c>
      <c r="D139" s="2" t="s">
        <v>8</v>
      </c>
      <c r="E139" s="2">
        <v>20</v>
      </c>
      <c r="F139" s="3">
        <v>41</v>
      </c>
    </row>
    <row r="140" spans="1:6" outlineLevel="2" x14ac:dyDescent="0.25">
      <c r="A140" s="7">
        <v>43407</v>
      </c>
      <c r="B140" s="4" t="s">
        <v>16</v>
      </c>
      <c r="C140" s="4" t="s">
        <v>9</v>
      </c>
      <c r="D140" s="4" t="s">
        <v>8</v>
      </c>
      <c r="E140" s="4">
        <v>48</v>
      </c>
      <c r="F140" s="5">
        <v>37</v>
      </c>
    </row>
    <row r="141" spans="1:6" outlineLevel="1" x14ac:dyDescent="0.25">
      <c r="A141" s="7"/>
      <c r="B141" s="9" t="s">
        <v>24</v>
      </c>
      <c r="C141" s="4">
        <f>SUBTOTAL(3,C114:C140)</f>
        <v>27</v>
      </c>
      <c r="D141" s="4"/>
      <c r="E141" s="4"/>
      <c r="F141" s="5"/>
    </row>
    <row r="142" spans="1:6" x14ac:dyDescent="0.25">
      <c r="A142" s="7"/>
      <c r="B142" s="9" t="s">
        <v>28</v>
      </c>
      <c r="C142" s="4">
        <f>SUBTOTAL(3,C2:C140)</f>
        <v>135</v>
      </c>
      <c r="D142" s="4"/>
      <c r="E142" s="4"/>
      <c r="F142" s="5"/>
    </row>
    <row r="143" spans="1:6" x14ac:dyDescent="0.25">
      <c r="A143" s="11"/>
      <c r="B143" s="4"/>
      <c r="C143" s="4"/>
      <c r="D143" s="4"/>
      <c r="E143" s="4"/>
      <c r="F143" s="5"/>
    </row>
  </sheetData>
  <sortState xmlns:xlrd2="http://schemas.microsoft.com/office/spreadsheetml/2017/richdata2" ref="A1:F143">
    <sortCondition ref="C1:C14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C7CDF-F562-442F-B5B8-9BF85D1DF7B4}">
  <dimension ref="A1:F351"/>
  <sheetViews>
    <sheetView zoomScale="145" zoomScaleNormal="100" workbookViewId="0">
      <selection activeCell="C23" sqref="C23"/>
    </sheetView>
  </sheetViews>
  <sheetFormatPr defaultRowHeight="15" outlineLevelRow="2" x14ac:dyDescent="0.25"/>
  <cols>
    <col min="1" max="1" width="9.140625" customWidth="1"/>
  </cols>
  <sheetData>
    <row r="1" spans="1:2" x14ac:dyDescent="0.25">
      <c r="A1" t="s">
        <v>32</v>
      </c>
    </row>
    <row r="2" spans="1:2" hidden="1" outlineLevel="2" x14ac:dyDescent="0.25">
      <c r="A2" t="s">
        <v>10</v>
      </c>
      <c r="B2">
        <v>38</v>
      </c>
    </row>
    <row r="3" spans="1:2" outlineLevel="1" collapsed="1" x14ac:dyDescent="0.25">
      <c r="A3" s="14" t="s">
        <v>38</v>
      </c>
      <c r="B3">
        <f>SUBTOTAL(9,B2:B2)</f>
        <v>38</v>
      </c>
    </row>
    <row r="4" spans="1:2" hidden="1" outlineLevel="2" x14ac:dyDescent="0.25">
      <c r="A4" t="s">
        <v>11</v>
      </c>
      <c r="B4">
        <v>33</v>
      </c>
    </row>
    <row r="5" spans="1:2" hidden="1" outlineLevel="2" x14ac:dyDescent="0.25">
      <c r="A5" t="s">
        <v>11</v>
      </c>
      <c r="B5">
        <v>14</v>
      </c>
    </row>
    <row r="6" spans="1:2" hidden="1" outlineLevel="2" x14ac:dyDescent="0.25">
      <c r="A6" t="s">
        <v>11</v>
      </c>
      <c r="B6">
        <v>1</v>
      </c>
    </row>
    <row r="7" spans="1:2" outlineLevel="1" collapsed="1" x14ac:dyDescent="0.25">
      <c r="A7" s="14" t="s">
        <v>33</v>
      </c>
      <c r="B7">
        <f>SUBTOTAL(9,B4:B6)</f>
        <v>48</v>
      </c>
    </row>
    <row r="8" spans="1:2" hidden="1" outlineLevel="2" x14ac:dyDescent="0.25">
      <c r="A8" t="s">
        <v>12</v>
      </c>
      <c r="B8">
        <v>43</v>
      </c>
    </row>
    <row r="9" spans="1:2" outlineLevel="1" collapsed="1" x14ac:dyDescent="0.25">
      <c r="A9" s="14" t="s">
        <v>34</v>
      </c>
      <c r="B9">
        <f>SUBTOTAL(9,B8:B8)</f>
        <v>43</v>
      </c>
    </row>
    <row r="10" spans="1:2" hidden="1" outlineLevel="2" x14ac:dyDescent="0.25">
      <c r="A10" t="s">
        <v>7</v>
      </c>
      <c r="B10">
        <v>3</v>
      </c>
    </row>
    <row r="11" spans="1:2" hidden="1" outlineLevel="2" x14ac:dyDescent="0.25">
      <c r="A11" t="s">
        <v>7</v>
      </c>
      <c r="B11">
        <v>21</v>
      </c>
    </row>
    <row r="12" spans="1:2" outlineLevel="1" collapsed="1" x14ac:dyDescent="0.25">
      <c r="A12" s="14" t="s">
        <v>35</v>
      </c>
      <c r="B12">
        <f>SUBTOTAL(9,B10:B11)</f>
        <v>24</v>
      </c>
    </row>
    <row r="13" spans="1:2" hidden="1" outlineLevel="2" x14ac:dyDescent="0.25">
      <c r="A13" t="s">
        <v>9</v>
      </c>
      <c r="B13">
        <v>32</v>
      </c>
    </row>
    <row r="14" spans="1:2" hidden="1" outlineLevel="2" x14ac:dyDescent="0.25">
      <c r="A14" t="s">
        <v>9</v>
      </c>
      <c r="B14">
        <v>-32</v>
      </c>
    </row>
    <row r="15" spans="1:2" hidden="1" outlineLevel="2" x14ac:dyDescent="0.25">
      <c r="A15" t="s">
        <v>9</v>
      </c>
      <c r="B15">
        <v>44</v>
      </c>
    </row>
    <row r="16" spans="1:2" outlineLevel="1" collapsed="1" x14ac:dyDescent="0.25">
      <c r="A16" s="14" t="s">
        <v>36</v>
      </c>
      <c r="B16">
        <f>SUBTOTAL(9,B13:B15)</f>
        <v>44</v>
      </c>
    </row>
    <row r="17" spans="1:6" x14ac:dyDescent="0.25">
      <c r="A17" s="14" t="s">
        <v>37</v>
      </c>
      <c r="B17">
        <f>SUBTOTAL(9,B2:B15)</f>
        <v>197</v>
      </c>
    </row>
    <row r="20" spans="1:6" x14ac:dyDescent="0.25">
      <c r="C20" s="15" t="s">
        <v>39</v>
      </c>
      <c r="D20" s="15"/>
      <c r="E20" s="16" t="s">
        <v>46</v>
      </c>
      <c r="F20" s="16"/>
    </row>
    <row r="21" spans="1:6" x14ac:dyDescent="0.25">
      <c r="C21" t="s">
        <v>40</v>
      </c>
      <c r="D21" t="s">
        <v>41</v>
      </c>
      <c r="E21" t="s">
        <v>40</v>
      </c>
      <c r="F21" t="s">
        <v>41</v>
      </c>
    </row>
    <row r="22" spans="1:6" x14ac:dyDescent="0.25">
      <c r="C22" t="s">
        <v>7</v>
      </c>
      <c r="D22" t="s">
        <v>11</v>
      </c>
      <c r="E22" t="s">
        <v>10</v>
      </c>
      <c r="F22" t="s">
        <v>9</v>
      </c>
    </row>
    <row r="23" spans="1:6" x14ac:dyDescent="0.25">
      <c r="C23">
        <v>24</v>
      </c>
      <c r="D23">
        <v>48</v>
      </c>
      <c r="E23">
        <v>3</v>
      </c>
      <c r="F23">
        <v>125</v>
      </c>
    </row>
    <row r="47" spans="1:1" hidden="1" outlineLevel="1" x14ac:dyDescent="0.25">
      <c r="A47" s="14"/>
    </row>
    <row r="48" spans="1:1" hidden="1" outlineLevel="2" x14ac:dyDescent="0.25"/>
    <row r="49" hidden="1" outlineLevel="2" x14ac:dyDescent="0.25"/>
    <row r="50" hidden="1" outlineLevel="2" x14ac:dyDescent="0.25"/>
    <row r="51" hidden="1" outlineLevel="2" x14ac:dyDescent="0.25"/>
    <row r="52" hidden="1" outlineLevel="2" x14ac:dyDescent="0.25"/>
    <row r="53" hidden="1" outlineLevel="2" x14ac:dyDescent="0.25"/>
    <row r="54" hidden="1" outlineLevel="2" x14ac:dyDescent="0.25"/>
    <row r="55" hidden="1" outlineLevel="2" x14ac:dyDescent="0.25"/>
    <row r="56" hidden="1" outlineLevel="2" x14ac:dyDescent="0.25"/>
    <row r="57" hidden="1" outlineLevel="2" x14ac:dyDescent="0.25"/>
    <row r="58" hidden="1" outlineLevel="2" x14ac:dyDescent="0.25"/>
    <row r="59" hidden="1" outlineLevel="2" x14ac:dyDescent="0.25"/>
    <row r="60" hidden="1" outlineLevel="2" x14ac:dyDescent="0.25"/>
    <row r="61" hidden="1" outlineLevel="2" x14ac:dyDescent="0.25"/>
    <row r="62" hidden="1" outlineLevel="2" x14ac:dyDescent="0.25"/>
    <row r="63" hidden="1" outlineLevel="2" x14ac:dyDescent="0.25"/>
    <row r="64" hidden="1" outlineLevel="2" x14ac:dyDescent="0.25"/>
    <row r="65" hidden="1" outlineLevel="2" x14ac:dyDescent="0.25"/>
    <row r="66" hidden="1" outlineLevel="2" x14ac:dyDescent="0.25"/>
    <row r="67" hidden="1" outlineLevel="2" x14ac:dyDescent="0.25"/>
    <row r="68" hidden="1" outlineLevel="2" x14ac:dyDescent="0.25"/>
    <row r="69" hidden="1" outlineLevel="2" x14ac:dyDescent="0.25"/>
    <row r="70" hidden="1" outlineLevel="2" x14ac:dyDescent="0.25"/>
    <row r="71" hidden="1" outlineLevel="2" x14ac:dyDescent="0.25"/>
    <row r="72" hidden="1" outlineLevel="2" x14ac:dyDescent="0.25"/>
    <row r="73" hidden="1" outlineLevel="2" x14ac:dyDescent="0.25"/>
    <row r="74" hidden="1" outlineLevel="2" x14ac:dyDescent="0.25"/>
    <row r="75" hidden="1" outlineLevel="1" collapsed="1" x14ac:dyDescent="0.25"/>
    <row r="76" hidden="1" outlineLevel="2" x14ac:dyDescent="0.25"/>
    <row r="77" hidden="1" outlineLevel="2" x14ac:dyDescent="0.25"/>
    <row r="78" hidden="1" outlineLevel="2" x14ac:dyDescent="0.25"/>
    <row r="79" hidden="1" outlineLevel="2" x14ac:dyDescent="0.25"/>
    <row r="80" hidden="1" outlineLevel="2" x14ac:dyDescent="0.25"/>
    <row r="81" hidden="1" outlineLevel="2" x14ac:dyDescent="0.25"/>
    <row r="82" hidden="1" outlineLevel="2" x14ac:dyDescent="0.25"/>
    <row r="83" hidden="1" outlineLevel="2" x14ac:dyDescent="0.25"/>
    <row r="84" hidden="1" outlineLevel="2" x14ac:dyDescent="0.25"/>
    <row r="85" hidden="1" outlineLevel="2" x14ac:dyDescent="0.25"/>
    <row r="86" hidden="1" outlineLevel="2" x14ac:dyDescent="0.25"/>
    <row r="87" hidden="1" outlineLevel="2" x14ac:dyDescent="0.25"/>
    <row r="88" hidden="1" outlineLevel="2" x14ac:dyDescent="0.25"/>
    <row r="89" hidden="1" outlineLevel="2" x14ac:dyDescent="0.25"/>
    <row r="90" hidden="1" outlineLevel="2" x14ac:dyDescent="0.25"/>
    <row r="91" hidden="1" outlineLevel="2" x14ac:dyDescent="0.25"/>
    <row r="92" hidden="1" outlineLevel="2" x14ac:dyDescent="0.25"/>
    <row r="93" hidden="1" outlineLevel="2" x14ac:dyDescent="0.25"/>
    <row r="94" hidden="1" outlineLevel="2" x14ac:dyDescent="0.25"/>
    <row r="95" hidden="1" outlineLevel="2" x14ac:dyDescent="0.25"/>
    <row r="96" hidden="1" outlineLevel="2" x14ac:dyDescent="0.25"/>
    <row r="97" hidden="1" outlineLevel="2" x14ac:dyDescent="0.25"/>
    <row r="98" hidden="1" outlineLevel="2" x14ac:dyDescent="0.25"/>
    <row r="99" hidden="1" outlineLevel="2" x14ac:dyDescent="0.25"/>
    <row r="100" hidden="1" outlineLevel="2" x14ac:dyDescent="0.25"/>
    <row r="101" hidden="1" outlineLevel="2" x14ac:dyDescent="0.25"/>
    <row r="102" hidden="1" outlineLevel="1" collapsed="1" x14ac:dyDescent="0.25"/>
    <row r="103" hidden="1" outlineLevel="2" x14ac:dyDescent="0.25"/>
    <row r="104" hidden="1" outlineLevel="2" x14ac:dyDescent="0.25"/>
    <row r="105" hidden="1" outlineLevel="2" x14ac:dyDescent="0.25"/>
    <row r="106" hidden="1" outlineLevel="2" x14ac:dyDescent="0.25"/>
    <row r="107" hidden="1" outlineLevel="2" x14ac:dyDescent="0.25"/>
    <row r="108" hidden="1" outlineLevel="2" x14ac:dyDescent="0.25"/>
    <row r="109" hidden="1" outlineLevel="2" x14ac:dyDescent="0.25"/>
    <row r="110" hidden="1" outlineLevel="2" x14ac:dyDescent="0.25"/>
    <row r="111" hidden="1" outlineLevel="2" x14ac:dyDescent="0.25"/>
    <row r="112" hidden="1" outlineLevel="2" x14ac:dyDescent="0.25"/>
    <row r="113" hidden="1" outlineLevel="2" x14ac:dyDescent="0.25"/>
    <row r="114" hidden="1" outlineLevel="2" x14ac:dyDescent="0.25"/>
    <row r="115" hidden="1" outlineLevel="2" x14ac:dyDescent="0.25"/>
    <row r="116" hidden="1" outlineLevel="2" x14ac:dyDescent="0.25"/>
    <row r="117" hidden="1" outlineLevel="2" x14ac:dyDescent="0.25"/>
    <row r="118" hidden="1" outlineLevel="2" x14ac:dyDescent="0.25"/>
    <row r="119" hidden="1" outlineLevel="2" x14ac:dyDescent="0.25"/>
    <row r="120" hidden="1" outlineLevel="2" x14ac:dyDescent="0.25"/>
    <row r="121" hidden="1" outlineLevel="2" x14ac:dyDescent="0.25"/>
    <row r="122" hidden="1" outlineLevel="2" x14ac:dyDescent="0.25"/>
    <row r="123" hidden="1" outlineLevel="2" x14ac:dyDescent="0.25"/>
    <row r="124" hidden="1" outlineLevel="2" x14ac:dyDescent="0.25"/>
    <row r="125" hidden="1" outlineLevel="2" x14ac:dyDescent="0.25"/>
    <row r="126" hidden="1" outlineLevel="2" x14ac:dyDescent="0.25"/>
    <row r="127" hidden="1" outlineLevel="2" x14ac:dyDescent="0.25"/>
    <row r="128" hidden="1" outlineLevel="2" x14ac:dyDescent="0.25"/>
    <row r="129" hidden="1" outlineLevel="2" x14ac:dyDescent="0.25"/>
    <row r="130" hidden="1" outlineLevel="2" x14ac:dyDescent="0.25"/>
    <row r="131" hidden="1" outlineLevel="2" x14ac:dyDescent="0.25"/>
    <row r="132" hidden="1" outlineLevel="2" x14ac:dyDescent="0.25"/>
    <row r="133" hidden="1" outlineLevel="2" x14ac:dyDescent="0.25"/>
    <row r="134" hidden="1" outlineLevel="2" x14ac:dyDescent="0.25"/>
    <row r="135" hidden="1" outlineLevel="1" collapsed="1" x14ac:dyDescent="0.25"/>
    <row r="136" hidden="1" outlineLevel="2" x14ac:dyDescent="0.25"/>
    <row r="137" hidden="1" outlineLevel="2" x14ac:dyDescent="0.25"/>
    <row r="138" hidden="1" outlineLevel="2" x14ac:dyDescent="0.25"/>
    <row r="139" hidden="1" outlineLevel="2" x14ac:dyDescent="0.25"/>
    <row r="140" hidden="1" outlineLevel="2" x14ac:dyDescent="0.25"/>
    <row r="141" hidden="1" outlineLevel="2" x14ac:dyDescent="0.25"/>
    <row r="142" hidden="1" outlineLevel="2" x14ac:dyDescent="0.25"/>
    <row r="143" hidden="1" outlineLevel="2" x14ac:dyDescent="0.25"/>
    <row r="144" hidden="1" outlineLevel="2" x14ac:dyDescent="0.25"/>
    <row r="145" hidden="1" outlineLevel="2" x14ac:dyDescent="0.25"/>
    <row r="146" hidden="1" outlineLevel="2" x14ac:dyDescent="0.25"/>
    <row r="147" hidden="1" outlineLevel="2" x14ac:dyDescent="0.25"/>
    <row r="148" hidden="1" outlineLevel="2" x14ac:dyDescent="0.25"/>
    <row r="149" hidden="1" outlineLevel="2" x14ac:dyDescent="0.25"/>
    <row r="150" hidden="1" outlineLevel="2" x14ac:dyDescent="0.25"/>
    <row r="151" hidden="1" outlineLevel="2" x14ac:dyDescent="0.25"/>
    <row r="152" hidden="1" outlineLevel="2" x14ac:dyDescent="0.25"/>
    <row r="153" hidden="1" outlineLevel="2" x14ac:dyDescent="0.25"/>
    <row r="154" hidden="1" outlineLevel="2" x14ac:dyDescent="0.25"/>
    <row r="155" hidden="1" outlineLevel="2" x14ac:dyDescent="0.25"/>
    <row r="156" hidden="1" outlineLevel="2" x14ac:dyDescent="0.25"/>
    <row r="157" hidden="1" outlineLevel="2" x14ac:dyDescent="0.25"/>
    <row r="158" hidden="1" outlineLevel="2" x14ac:dyDescent="0.25"/>
    <row r="159" hidden="1" outlineLevel="2" x14ac:dyDescent="0.25"/>
    <row r="160" hidden="1" outlineLevel="2" x14ac:dyDescent="0.25"/>
    <row r="161" spans="1:2" hidden="1" outlineLevel="2" x14ac:dyDescent="0.25"/>
    <row r="162" spans="1:2" hidden="1" outlineLevel="2" x14ac:dyDescent="0.25"/>
    <row r="163" spans="1:2" hidden="1" outlineLevel="2" x14ac:dyDescent="0.25"/>
    <row r="164" spans="1:2" hidden="1" outlineLevel="2" x14ac:dyDescent="0.25"/>
    <row r="165" spans="1:2" hidden="1" outlineLevel="1" collapsed="1" x14ac:dyDescent="0.25"/>
    <row r="166" spans="1:2" collapsed="1" x14ac:dyDescent="0.25"/>
    <row r="173" spans="1:2" x14ac:dyDescent="0.25">
      <c r="A173" t="s">
        <v>2</v>
      </c>
      <c r="B173" t="s">
        <v>31</v>
      </c>
    </row>
    <row r="174" spans="1:2" hidden="1" outlineLevel="2" x14ac:dyDescent="0.25">
      <c r="A174" t="s">
        <v>10</v>
      </c>
      <c r="B174">
        <v>38</v>
      </c>
    </row>
    <row r="175" spans="1:2" hidden="1" outlineLevel="2" x14ac:dyDescent="0.25">
      <c r="A175" t="s">
        <v>10</v>
      </c>
      <c r="B175">
        <v>-38</v>
      </c>
    </row>
    <row r="176" spans="1:2" hidden="1" outlineLevel="2" x14ac:dyDescent="0.25">
      <c r="A176" t="s">
        <v>10</v>
      </c>
      <c r="B176">
        <v>7</v>
      </c>
    </row>
    <row r="177" spans="1:2" hidden="1" outlineLevel="2" x14ac:dyDescent="0.25">
      <c r="A177" t="s">
        <v>10</v>
      </c>
      <c r="B177">
        <v>-7</v>
      </c>
    </row>
    <row r="178" spans="1:2" hidden="1" outlineLevel="2" x14ac:dyDescent="0.25">
      <c r="A178" t="s">
        <v>10</v>
      </c>
      <c r="B178">
        <v>28</v>
      </c>
    </row>
    <row r="179" spans="1:2" hidden="1" outlineLevel="2" x14ac:dyDescent="0.25">
      <c r="A179" t="s">
        <v>10</v>
      </c>
      <c r="B179">
        <v>9</v>
      </c>
    </row>
    <row r="180" spans="1:2" hidden="1" outlineLevel="2" x14ac:dyDescent="0.25">
      <c r="A180" t="s">
        <v>10</v>
      </c>
      <c r="B180">
        <v>-37</v>
      </c>
    </row>
    <row r="181" spans="1:2" hidden="1" outlineLevel="2" x14ac:dyDescent="0.25">
      <c r="A181" t="s">
        <v>10</v>
      </c>
      <c r="B181">
        <v>47</v>
      </c>
    </row>
    <row r="182" spans="1:2" hidden="1" outlineLevel="2" x14ac:dyDescent="0.25">
      <c r="A182" t="s">
        <v>10</v>
      </c>
      <c r="B182">
        <v>-45</v>
      </c>
    </row>
    <row r="183" spans="1:2" hidden="1" outlineLevel="2" x14ac:dyDescent="0.25">
      <c r="A183" t="s">
        <v>10</v>
      </c>
      <c r="B183">
        <v>-2</v>
      </c>
    </row>
    <row r="184" spans="1:2" hidden="1" outlineLevel="2" x14ac:dyDescent="0.25">
      <c r="A184" t="s">
        <v>10</v>
      </c>
      <c r="B184">
        <v>11</v>
      </c>
    </row>
    <row r="185" spans="1:2" hidden="1" outlineLevel="2" x14ac:dyDescent="0.25">
      <c r="A185" t="s">
        <v>10</v>
      </c>
      <c r="B185">
        <v>-11</v>
      </c>
    </row>
    <row r="186" spans="1:2" hidden="1" outlineLevel="2" x14ac:dyDescent="0.25">
      <c r="A186" t="s">
        <v>10</v>
      </c>
      <c r="B186">
        <v>42</v>
      </c>
    </row>
    <row r="187" spans="1:2" hidden="1" outlineLevel="2" x14ac:dyDescent="0.25">
      <c r="A187" t="s">
        <v>10</v>
      </c>
      <c r="B187">
        <v>30</v>
      </c>
    </row>
    <row r="188" spans="1:2" hidden="1" outlineLevel="2" x14ac:dyDescent="0.25">
      <c r="A188" t="s">
        <v>10</v>
      </c>
      <c r="B188">
        <v>15</v>
      </c>
    </row>
    <row r="189" spans="1:2" hidden="1" outlineLevel="2" x14ac:dyDescent="0.25">
      <c r="A189" t="s">
        <v>10</v>
      </c>
      <c r="B189">
        <v>-86</v>
      </c>
    </row>
    <row r="190" spans="1:2" hidden="1" outlineLevel="2" x14ac:dyDescent="0.25">
      <c r="A190" t="s">
        <v>10</v>
      </c>
      <c r="B190">
        <v>-1</v>
      </c>
    </row>
    <row r="191" spans="1:2" hidden="1" outlineLevel="2" x14ac:dyDescent="0.25">
      <c r="A191" t="s">
        <v>10</v>
      </c>
      <c r="B191">
        <v>22</v>
      </c>
    </row>
    <row r="192" spans="1:2" hidden="1" outlineLevel="2" x14ac:dyDescent="0.25">
      <c r="A192" t="s">
        <v>10</v>
      </c>
      <c r="B192">
        <v>-22</v>
      </c>
    </row>
    <row r="193" spans="1:2" hidden="1" outlineLevel="2" x14ac:dyDescent="0.25">
      <c r="A193" t="s">
        <v>10</v>
      </c>
      <c r="B193">
        <v>24</v>
      </c>
    </row>
    <row r="194" spans="1:2" hidden="1" outlineLevel="2" x14ac:dyDescent="0.25">
      <c r="A194" t="s">
        <v>10</v>
      </c>
      <c r="B194">
        <v>15</v>
      </c>
    </row>
    <row r="195" spans="1:2" hidden="1" outlineLevel="2" x14ac:dyDescent="0.25">
      <c r="A195" t="s">
        <v>10</v>
      </c>
      <c r="B195">
        <v>26</v>
      </c>
    </row>
    <row r="196" spans="1:2" hidden="1" outlineLevel="2" x14ac:dyDescent="0.25">
      <c r="A196" t="s">
        <v>10</v>
      </c>
      <c r="B196">
        <v>21</v>
      </c>
    </row>
    <row r="197" spans="1:2" hidden="1" outlineLevel="2" x14ac:dyDescent="0.25">
      <c r="A197" t="s">
        <v>10</v>
      </c>
      <c r="B197">
        <v>4</v>
      </c>
    </row>
    <row r="198" spans="1:2" hidden="1" outlineLevel="2" x14ac:dyDescent="0.25">
      <c r="A198" t="s">
        <v>10</v>
      </c>
      <c r="B198">
        <v>10</v>
      </c>
    </row>
    <row r="199" spans="1:2" hidden="1" outlineLevel="2" x14ac:dyDescent="0.25">
      <c r="A199" t="s">
        <v>10</v>
      </c>
      <c r="B199">
        <v>5</v>
      </c>
    </row>
    <row r="200" spans="1:2" hidden="1" outlineLevel="2" x14ac:dyDescent="0.25">
      <c r="A200" t="s">
        <v>10</v>
      </c>
      <c r="B200">
        <v>16</v>
      </c>
    </row>
    <row r="201" spans="1:2" hidden="1" outlineLevel="2" x14ac:dyDescent="0.25">
      <c r="A201" t="s">
        <v>10</v>
      </c>
      <c r="B201">
        <v>34</v>
      </c>
    </row>
    <row r="202" spans="1:2" hidden="1" outlineLevel="2" x14ac:dyDescent="0.25">
      <c r="A202" t="s">
        <v>10</v>
      </c>
      <c r="B202">
        <v>40</v>
      </c>
    </row>
    <row r="203" spans="1:2" hidden="1" outlineLevel="2" x14ac:dyDescent="0.25">
      <c r="A203" t="s">
        <v>10</v>
      </c>
      <c r="B203">
        <v>-192</v>
      </c>
    </row>
    <row r="204" spans="1:2" outlineLevel="1" collapsed="1" x14ac:dyDescent="0.25">
      <c r="A204" s="14" t="s">
        <v>38</v>
      </c>
      <c r="B204">
        <f>SUBTOTAL(9,B174:B203)</f>
        <v>3</v>
      </c>
    </row>
    <row r="205" spans="1:2" hidden="1" outlineLevel="2" x14ac:dyDescent="0.25">
      <c r="A205" t="s">
        <v>11</v>
      </c>
      <c r="B205">
        <v>33</v>
      </c>
    </row>
    <row r="206" spans="1:2" hidden="1" outlineLevel="2" x14ac:dyDescent="0.25">
      <c r="A206" t="s">
        <v>11</v>
      </c>
      <c r="B206">
        <v>14</v>
      </c>
    </row>
    <row r="207" spans="1:2" hidden="1" outlineLevel="2" x14ac:dyDescent="0.25">
      <c r="A207" t="s">
        <v>11</v>
      </c>
      <c r="B207">
        <v>1</v>
      </c>
    </row>
    <row r="208" spans="1:2" hidden="1" outlineLevel="2" x14ac:dyDescent="0.25">
      <c r="A208" t="s">
        <v>11</v>
      </c>
      <c r="B208">
        <v>10</v>
      </c>
    </row>
    <row r="209" spans="1:2" hidden="1" outlineLevel="2" x14ac:dyDescent="0.25">
      <c r="A209" t="s">
        <v>11</v>
      </c>
      <c r="B209">
        <v>-36</v>
      </c>
    </row>
    <row r="210" spans="1:2" hidden="1" outlineLevel="2" x14ac:dyDescent="0.25">
      <c r="A210" t="s">
        <v>11</v>
      </c>
      <c r="B210">
        <v>10</v>
      </c>
    </row>
    <row r="211" spans="1:2" hidden="1" outlineLevel="2" x14ac:dyDescent="0.25">
      <c r="A211" t="s">
        <v>11</v>
      </c>
      <c r="B211">
        <v>-4</v>
      </c>
    </row>
    <row r="212" spans="1:2" hidden="1" outlineLevel="2" x14ac:dyDescent="0.25">
      <c r="A212" t="s">
        <v>11</v>
      </c>
      <c r="B212">
        <v>33</v>
      </c>
    </row>
    <row r="213" spans="1:2" hidden="1" outlineLevel="2" x14ac:dyDescent="0.25">
      <c r="A213" t="s">
        <v>11</v>
      </c>
      <c r="B213">
        <v>9</v>
      </c>
    </row>
    <row r="214" spans="1:2" hidden="1" outlineLevel="2" x14ac:dyDescent="0.25">
      <c r="A214" t="s">
        <v>11</v>
      </c>
      <c r="B214">
        <v>3</v>
      </c>
    </row>
    <row r="215" spans="1:2" hidden="1" outlineLevel="2" x14ac:dyDescent="0.25">
      <c r="A215" t="s">
        <v>11</v>
      </c>
      <c r="B215">
        <v>17</v>
      </c>
    </row>
    <row r="216" spans="1:2" hidden="1" outlineLevel="2" x14ac:dyDescent="0.25">
      <c r="A216" t="s">
        <v>11</v>
      </c>
      <c r="B216">
        <v>23</v>
      </c>
    </row>
    <row r="217" spans="1:2" hidden="1" outlineLevel="2" x14ac:dyDescent="0.25">
      <c r="A217" t="s">
        <v>11</v>
      </c>
      <c r="B217">
        <v>4</v>
      </c>
    </row>
    <row r="218" spans="1:2" hidden="1" outlineLevel="2" x14ac:dyDescent="0.25">
      <c r="A218" t="s">
        <v>11</v>
      </c>
      <c r="B218">
        <v>26</v>
      </c>
    </row>
    <row r="219" spans="1:2" hidden="1" outlineLevel="2" x14ac:dyDescent="0.25">
      <c r="A219" t="s">
        <v>11</v>
      </c>
      <c r="B219">
        <v>42</v>
      </c>
    </row>
    <row r="220" spans="1:2" hidden="1" outlineLevel="2" x14ac:dyDescent="0.25">
      <c r="A220" t="s">
        <v>11</v>
      </c>
      <c r="B220">
        <v>14</v>
      </c>
    </row>
    <row r="221" spans="1:2" hidden="1" outlineLevel="2" x14ac:dyDescent="0.25">
      <c r="A221" t="s">
        <v>11</v>
      </c>
      <c r="B221">
        <v>-43</v>
      </c>
    </row>
    <row r="222" spans="1:2" hidden="1" outlineLevel="2" x14ac:dyDescent="0.25">
      <c r="A222" t="s">
        <v>11</v>
      </c>
      <c r="B222">
        <v>-33</v>
      </c>
    </row>
    <row r="223" spans="1:2" hidden="1" outlineLevel="2" x14ac:dyDescent="0.25">
      <c r="A223" t="s">
        <v>11</v>
      </c>
      <c r="B223">
        <v>-21</v>
      </c>
    </row>
    <row r="224" spans="1:2" hidden="1" outlineLevel="2" x14ac:dyDescent="0.25">
      <c r="A224" t="s">
        <v>11</v>
      </c>
      <c r="B224">
        <v>13</v>
      </c>
    </row>
    <row r="225" spans="1:2" hidden="1" outlineLevel="2" x14ac:dyDescent="0.25">
      <c r="A225" t="s">
        <v>11</v>
      </c>
      <c r="B225">
        <v>10</v>
      </c>
    </row>
    <row r="226" spans="1:2" hidden="1" outlineLevel="2" x14ac:dyDescent="0.25">
      <c r="A226" t="s">
        <v>11</v>
      </c>
      <c r="B226">
        <v>-38</v>
      </c>
    </row>
    <row r="227" spans="1:2" hidden="1" outlineLevel="2" x14ac:dyDescent="0.25">
      <c r="A227" t="s">
        <v>11</v>
      </c>
      <c r="B227">
        <v>-5</v>
      </c>
    </row>
    <row r="228" spans="1:2" hidden="1" outlineLevel="2" x14ac:dyDescent="0.25">
      <c r="A228" t="s">
        <v>11</v>
      </c>
      <c r="B228">
        <v>26</v>
      </c>
    </row>
    <row r="229" spans="1:2" hidden="1" outlineLevel="2" x14ac:dyDescent="0.25">
      <c r="A229" t="s">
        <v>11</v>
      </c>
      <c r="B229">
        <v>-19</v>
      </c>
    </row>
    <row r="230" spans="1:2" hidden="1" outlineLevel="2" x14ac:dyDescent="0.25">
      <c r="A230" t="s">
        <v>11</v>
      </c>
      <c r="B230">
        <v>19</v>
      </c>
    </row>
    <row r="231" spans="1:2" hidden="1" outlineLevel="2" x14ac:dyDescent="0.25">
      <c r="A231" t="s">
        <v>11</v>
      </c>
      <c r="B231">
        <v>-44</v>
      </c>
    </row>
    <row r="232" spans="1:2" hidden="1" outlineLevel="2" x14ac:dyDescent="0.25">
      <c r="A232" t="s">
        <v>11</v>
      </c>
      <c r="B232">
        <v>-15</v>
      </c>
    </row>
    <row r="233" spans="1:2" hidden="1" outlineLevel="2" x14ac:dyDescent="0.25">
      <c r="A233" t="s">
        <v>11</v>
      </c>
      <c r="B233">
        <v>-49</v>
      </c>
    </row>
    <row r="234" spans="1:2" hidden="1" outlineLevel="2" x14ac:dyDescent="0.25">
      <c r="A234" t="s">
        <v>11</v>
      </c>
      <c r="B234">
        <v>34</v>
      </c>
    </row>
    <row r="235" spans="1:2" hidden="1" outlineLevel="2" x14ac:dyDescent="0.25">
      <c r="A235" t="s">
        <v>11</v>
      </c>
      <c r="B235">
        <v>21</v>
      </c>
    </row>
    <row r="236" spans="1:2" hidden="1" outlineLevel="2" x14ac:dyDescent="0.25">
      <c r="A236" t="s">
        <v>11</v>
      </c>
      <c r="B236">
        <v>6</v>
      </c>
    </row>
    <row r="237" spans="1:2" hidden="1" outlineLevel="2" x14ac:dyDescent="0.25">
      <c r="A237" t="s">
        <v>11</v>
      </c>
      <c r="B237">
        <v>-48</v>
      </c>
    </row>
    <row r="238" spans="1:2" outlineLevel="1" collapsed="1" x14ac:dyDescent="0.25">
      <c r="A238" s="14" t="s">
        <v>33</v>
      </c>
      <c r="B238">
        <f>SUBTOTAL(9,B205:B237)</f>
        <v>13</v>
      </c>
    </row>
    <row r="239" spans="1:2" hidden="1" outlineLevel="2" x14ac:dyDescent="0.25">
      <c r="A239" t="s">
        <v>12</v>
      </c>
      <c r="B239">
        <v>43</v>
      </c>
    </row>
    <row r="240" spans="1:2" hidden="1" outlineLevel="2" x14ac:dyDescent="0.25">
      <c r="A240" t="s">
        <v>12</v>
      </c>
      <c r="B240">
        <v>-43</v>
      </c>
    </row>
    <row r="241" spans="1:2" hidden="1" outlineLevel="2" x14ac:dyDescent="0.25">
      <c r="A241" t="s">
        <v>12</v>
      </c>
      <c r="B241">
        <v>32</v>
      </c>
    </row>
    <row r="242" spans="1:2" hidden="1" outlineLevel="2" x14ac:dyDescent="0.25">
      <c r="A242" t="s">
        <v>12</v>
      </c>
      <c r="B242">
        <v>25</v>
      </c>
    </row>
    <row r="243" spans="1:2" hidden="1" outlineLevel="2" x14ac:dyDescent="0.25">
      <c r="A243" t="s">
        <v>12</v>
      </c>
      <c r="B243">
        <v>19</v>
      </c>
    </row>
    <row r="244" spans="1:2" hidden="1" outlineLevel="2" x14ac:dyDescent="0.25">
      <c r="A244" t="s">
        <v>12</v>
      </c>
      <c r="B244">
        <v>-72</v>
      </c>
    </row>
    <row r="245" spans="1:2" hidden="1" outlineLevel="2" x14ac:dyDescent="0.25">
      <c r="A245" t="s">
        <v>12</v>
      </c>
      <c r="B245">
        <v>-4</v>
      </c>
    </row>
    <row r="246" spans="1:2" hidden="1" outlineLevel="2" x14ac:dyDescent="0.25">
      <c r="A246" t="s">
        <v>12</v>
      </c>
      <c r="B246">
        <v>8</v>
      </c>
    </row>
    <row r="247" spans="1:2" hidden="1" outlineLevel="2" x14ac:dyDescent="0.25">
      <c r="A247" t="s">
        <v>12</v>
      </c>
      <c r="B247">
        <v>40</v>
      </c>
    </row>
    <row r="248" spans="1:2" hidden="1" outlineLevel="2" x14ac:dyDescent="0.25">
      <c r="A248" t="s">
        <v>12</v>
      </c>
      <c r="B248">
        <v>14</v>
      </c>
    </row>
    <row r="249" spans="1:2" hidden="1" outlineLevel="2" x14ac:dyDescent="0.25">
      <c r="A249" t="s">
        <v>12</v>
      </c>
      <c r="B249">
        <v>17</v>
      </c>
    </row>
    <row r="250" spans="1:2" hidden="1" outlineLevel="2" x14ac:dyDescent="0.25">
      <c r="A250" t="s">
        <v>12</v>
      </c>
      <c r="B250">
        <v>-79</v>
      </c>
    </row>
    <row r="251" spans="1:2" hidden="1" outlineLevel="2" x14ac:dyDescent="0.25">
      <c r="A251" t="s">
        <v>12</v>
      </c>
      <c r="B251">
        <v>40</v>
      </c>
    </row>
    <row r="252" spans="1:2" hidden="1" outlineLevel="2" x14ac:dyDescent="0.25">
      <c r="A252" t="s">
        <v>12</v>
      </c>
      <c r="B252">
        <v>5</v>
      </c>
    </row>
    <row r="253" spans="1:2" hidden="1" outlineLevel="2" x14ac:dyDescent="0.25">
      <c r="A253" t="s">
        <v>12</v>
      </c>
      <c r="B253">
        <v>14</v>
      </c>
    </row>
    <row r="254" spans="1:2" hidden="1" outlineLevel="2" x14ac:dyDescent="0.25">
      <c r="A254" t="s">
        <v>12</v>
      </c>
      <c r="B254">
        <v>40</v>
      </c>
    </row>
    <row r="255" spans="1:2" hidden="1" outlineLevel="2" x14ac:dyDescent="0.25">
      <c r="A255" t="s">
        <v>12</v>
      </c>
      <c r="B255">
        <v>12</v>
      </c>
    </row>
    <row r="256" spans="1:2" hidden="1" outlineLevel="2" x14ac:dyDescent="0.25">
      <c r="A256" t="s">
        <v>12</v>
      </c>
      <c r="B256">
        <v>-110</v>
      </c>
    </row>
    <row r="257" spans="1:2" hidden="1" outlineLevel="2" x14ac:dyDescent="0.25">
      <c r="A257" t="s">
        <v>12</v>
      </c>
      <c r="B257">
        <v>25</v>
      </c>
    </row>
    <row r="258" spans="1:2" hidden="1" outlineLevel="2" x14ac:dyDescent="0.25">
      <c r="A258" t="s">
        <v>12</v>
      </c>
      <c r="B258">
        <v>25</v>
      </c>
    </row>
    <row r="259" spans="1:2" hidden="1" outlineLevel="2" x14ac:dyDescent="0.25">
      <c r="A259" t="s">
        <v>12</v>
      </c>
      <c r="B259">
        <v>29</v>
      </c>
    </row>
    <row r="260" spans="1:2" hidden="1" outlineLevel="2" x14ac:dyDescent="0.25">
      <c r="A260" t="s">
        <v>12</v>
      </c>
      <c r="B260">
        <v>37</v>
      </c>
    </row>
    <row r="261" spans="1:2" hidden="1" outlineLevel="2" x14ac:dyDescent="0.25">
      <c r="A261" t="s">
        <v>12</v>
      </c>
      <c r="B261">
        <v>20</v>
      </c>
    </row>
    <row r="262" spans="1:2" hidden="1" outlineLevel="2" x14ac:dyDescent="0.25">
      <c r="A262" t="s">
        <v>12</v>
      </c>
      <c r="B262">
        <v>14</v>
      </c>
    </row>
    <row r="263" spans="1:2" hidden="1" outlineLevel="2" x14ac:dyDescent="0.25">
      <c r="A263" t="s">
        <v>12</v>
      </c>
      <c r="B263">
        <v>-147</v>
      </c>
    </row>
    <row r="264" spans="1:2" hidden="1" outlineLevel="2" x14ac:dyDescent="0.25">
      <c r="A264" t="s">
        <v>12</v>
      </c>
      <c r="B264">
        <v>-4</v>
      </c>
    </row>
    <row r="265" spans="1:2" hidden="1" outlineLevel="2" x14ac:dyDescent="0.25">
      <c r="A265" t="s">
        <v>12</v>
      </c>
      <c r="B265">
        <v>6</v>
      </c>
    </row>
    <row r="266" spans="1:2" hidden="1" outlineLevel="2" x14ac:dyDescent="0.25">
      <c r="A266" t="s">
        <v>12</v>
      </c>
      <c r="B266">
        <v>-6</v>
      </c>
    </row>
    <row r="267" spans="1:2" hidden="1" outlineLevel="2" x14ac:dyDescent="0.25">
      <c r="A267" t="s">
        <v>12</v>
      </c>
      <c r="B267">
        <v>47</v>
      </c>
    </row>
    <row r="268" spans="1:2" hidden="1" outlineLevel="2" x14ac:dyDescent="0.25">
      <c r="A268" t="s">
        <v>12</v>
      </c>
      <c r="B268">
        <v>-46</v>
      </c>
    </row>
    <row r="269" spans="1:2" hidden="1" outlineLevel="2" x14ac:dyDescent="0.25">
      <c r="A269" t="s">
        <v>12</v>
      </c>
      <c r="B269">
        <v>-1</v>
      </c>
    </row>
    <row r="270" spans="1:2" hidden="1" outlineLevel="2" x14ac:dyDescent="0.25">
      <c r="A270" t="s">
        <v>12</v>
      </c>
      <c r="B270">
        <v>27</v>
      </c>
    </row>
    <row r="271" spans="1:2" hidden="1" outlineLevel="2" x14ac:dyDescent="0.25">
      <c r="A271" t="s">
        <v>12</v>
      </c>
      <c r="B271">
        <v>2</v>
      </c>
    </row>
    <row r="272" spans="1:2" outlineLevel="1" collapsed="1" x14ac:dyDescent="0.25">
      <c r="A272" s="14" t="s">
        <v>34</v>
      </c>
      <c r="B272">
        <f>SUBTOTAL(9,B239:B271)</f>
        <v>29</v>
      </c>
    </row>
    <row r="273" spans="1:2" hidden="1" outlineLevel="2" x14ac:dyDescent="0.25">
      <c r="A273" t="s">
        <v>7</v>
      </c>
      <c r="B273">
        <v>3</v>
      </c>
    </row>
    <row r="274" spans="1:2" hidden="1" outlineLevel="2" x14ac:dyDescent="0.25">
      <c r="A274" t="s">
        <v>7</v>
      </c>
      <c r="B274">
        <v>21</v>
      </c>
    </row>
    <row r="275" spans="1:2" hidden="1" outlineLevel="2" x14ac:dyDescent="0.25">
      <c r="A275" t="s">
        <v>7</v>
      </c>
      <c r="B275">
        <v>9</v>
      </c>
    </row>
    <row r="276" spans="1:2" hidden="1" outlineLevel="2" x14ac:dyDescent="0.25">
      <c r="A276" t="s">
        <v>7</v>
      </c>
      <c r="B276">
        <v>5</v>
      </c>
    </row>
    <row r="277" spans="1:2" hidden="1" outlineLevel="2" x14ac:dyDescent="0.25">
      <c r="A277" t="s">
        <v>7</v>
      </c>
      <c r="B277">
        <v>-38</v>
      </c>
    </row>
    <row r="278" spans="1:2" hidden="1" outlineLevel="2" x14ac:dyDescent="0.25">
      <c r="A278" t="s">
        <v>7</v>
      </c>
      <c r="B278">
        <v>42</v>
      </c>
    </row>
    <row r="279" spans="1:2" hidden="1" outlineLevel="2" x14ac:dyDescent="0.25">
      <c r="A279" t="s">
        <v>7</v>
      </c>
      <c r="B279">
        <v>-42</v>
      </c>
    </row>
    <row r="280" spans="1:2" hidden="1" outlineLevel="2" x14ac:dyDescent="0.25">
      <c r="A280" t="s">
        <v>7</v>
      </c>
      <c r="B280">
        <v>32</v>
      </c>
    </row>
    <row r="281" spans="1:2" hidden="1" outlineLevel="2" x14ac:dyDescent="0.25">
      <c r="A281" t="s">
        <v>7</v>
      </c>
      <c r="B281">
        <v>-32</v>
      </c>
    </row>
    <row r="282" spans="1:2" hidden="1" outlineLevel="2" x14ac:dyDescent="0.25">
      <c r="A282" t="s">
        <v>7</v>
      </c>
      <c r="B282">
        <v>36</v>
      </c>
    </row>
    <row r="283" spans="1:2" hidden="1" outlineLevel="2" x14ac:dyDescent="0.25">
      <c r="A283" t="s">
        <v>7</v>
      </c>
      <c r="B283">
        <v>41</v>
      </c>
    </row>
    <row r="284" spans="1:2" hidden="1" outlineLevel="2" x14ac:dyDescent="0.25">
      <c r="A284" t="s">
        <v>7</v>
      </c>
      <c r="B284">
        <v>3</v>
      </c>
    </row>
    <row r="285" spans="1:2" hidden="1" outlineLevel="2" x14ac:dyDescent="0.25">
      <c r="A285" t="s">
        <v>7</v>
      </c>
      <c r="B285">
        <v>17</v>
      </c>
    </row>
    <row r="286" spans="1:2" hidden="1" outlineLevel="2" x14ac:dyDescent="0.25">
      <c r="A286" t="s">
        <v>7</v>
      </c>
      <c r="B286">
        <v>-97</v>
      </c>
    </row>
    <row r="287" spans="1:2" hidden="1" outlineLevel="2" x14ac:dyDescent="0.25">
      <c r="A287" t="s">
        <v>7</v>
      </c>
      <c r="B287">
        <v>33</v>
      </c>
    </row>
    <row r="288" spans="1:2" hidden="1" outlineLevel="2" x14ac:dyDescent="0.25">
      <c r="A288" t="s">
        <v>7</v>
      </c>
      <c r="B288">
        <v>9</v>
      </c>
    </row>
    <row r="289" spans="1:2" hidden="1" outlineLevel="2" x14ac:dyDescent="0.25">
      <c r="A289" t="s">
        <v>7</v>
      </c>
      <c r="B289">
        <v>34</v>
      </c>
    </row>
    <row r="290" spans="1:2" hidden="1" outlineLevel="2" x14ac:dyDescent="0.25">
      <c r="A290" t="s">
        <v>7</v>
      </c>
      <c r="B290">
        <v>-74</v>
      </c>
    </row>
    <row r="291" spans="1:2" hidden="1" outlineLevel="2" x14ac:dyDescent="0.25">
      <c r="A291" t="s">
        <v>7</v>
      </c>
      <c r="B291">
        <v>-2</v>
      </c>
    </row>
    <row r="292" spans="1:2" hidden="1" outlineLevel="2" x14ac:dyDescent="0.25">
      <c r="A292" t="s">
        <v>7</v>
      </c>
      <c r="B292">
        <v>37</v>
      </c>
    </row>
    <row r="293" spans="1:2" hidden="1" outlineLevel="2" x14ac:dyDescent="0.25">
      <c r="A293" t="s">
        <v>7</v>
      </c>
      <c r="B293">
        <v>35</v>
      </c>
    </row>
    <row r="294" spans="1:2" hidden="1" outlineLevel="2" x14ac:dyDescent="0.25">
      <c r="A294" t="s">
        <v>7</v>
      </c>
      <c r="B294">
        <v>45</v>
      </c>
    </row>
    <row r="295" spans="1:2" hidden="1" outlineLevel="2" x14ac:dyDescent="0.25">
      <c r="A295" t="s">
        <v>7</v>
      </c>
      <c r="B295">
        <v>-116</v>
      </c>
    </row>
    <row r="296" spans="1:2" hidden="1" outlineLevel="2" x14ac:dyDescent="0.25">
      <c r="A296" t="s">
        <v>7</v>
      </c>
      <c r="B296">
        <v>10</v>
      </c>
    </row>
    <row r="297" spans="1:2" hidden="1" outlineLevel="2" x14ac:dyDescent="0.25">
      <c r="A297" t="s">
        <v>7</v>
      </c>
      <c r="B297">
        <v>-11</v>
      </c>
    </row>
    <row r="298" spans="1:2" hidden="1" outlineLevel="2" x14ac:dyDescent="0.25">
      <c r="A298" t="s">
        <v>7</v>
      </c>
      <c r="B298">
        <v>38</v>
      </c>
    </row>
    <row r="299" spans="1:2" hidden="1" outlineLevel="2" x14ac:dyDescent="0.25">
      <c r="A299" t="s">
        <v>7</v>
      </c>
      <c r="B299">
        <v>30</v>
      </c>
    </row>
    <row r="300" spans="1:2" hidden="1" outlineLevel="2" x14ac:dyDescent="0.25">
      <c r="A300" t="s">
        <v>7</v>
      </c>
      <c r="B300">
        <v>43</v>
      </c>
    </row>
    <row r="301" spans="1:2" hidden="1" outlineLevel="2" x14ac:dyDescent="0.25">
      <c r="A301" t="s">
        <v>7</v>
      </c>
      <c r="B301">
        <v>24</v>
      </c>
    </row>
    <row r="302" spans="1:2" hidden="1" outlineLevel="2" x14ac:dyDescent="0.25">
      <c r="A302" t="s">
        <v>7</v>
      </c>
      <c r="B302">
        <v>-134</v>
      </c>
    </row>
    <row r="303" spans="1:2" hidden="1" outlineLevel="2" x14ac:dyDescent="0.25">
      <c r="A303" t="s">
        <v>7</v>
      </c>
      <c r="B303">
        <v>38</v>
      </c>
    </row>
    <row r="304" spans="1:2" hidden="1" outlineLevel="2" x14ac:dyDescent="0.25">
      <c r="A304" t="s">
        <v>7</v>
      </c>
      <c r="B304">
        <v>-38</v>
      </c>
    </row>
    <row r="305" spans="1:2" hidden="1" outlineLevel="2" x14ac:dyDescent="0.25">
      <c r="A305" t="s">
        <v>7</v>
      </c>
      <c r="B305">
        <v>9</v>
      </c>
    </row>
    <row r="306" spans="1:2" hidden="1" outlineLevel="2" x14ac:dyDescent="0.25">
      <c r="A306" t="s">
        <v>7</v>
      </c>
      <c r="B306">
        <v>48</v>
      </c>
    </row>
    <row r="307" spans="1:2" hidden="1" outlineLevel="2" x14ac:dyDescent="0.25">
      <c r="A307" t="s">
        <v>7</v>
      </c>
      <c r="B307">
        <v>48</v>
      </c>
    </row>
    <row r="308" spans="1:2" hidden="1" outlineLevel="2" x14ac:dyDescent="0.25">
      <c r="A308" t="s">
        <v>7</v>
      </c>
      <c r="B308">
        <v>49</v>
      </c>
    </row>
    <row r="309" spans="1:2" hidden="1" outlineLevel="2" x14ac:dyDescent="0.25">
      <c r="A309" t="s">
        <v>7</v>
      </c>
      <c r="B309">
        <v>29</v>
      </c>
    </row>
    <row r="310" spans="1:2" hidden="1" outlineLevel="2" x14ac:dyDescent="0.25">
      <c r="A310" t="s">
        <v>7</v>
      </c>
      <c r="B310">
        <v>-184</v>
      </c>
    </row>
    <row r="311" spans="1:2" hidden="1" outlineLevel="2" x14ac:dyDescent="0.25">
      <c r="A311" t="s">
        <v>7</v>
      </c>
      <c r="B311">
        <v>47</v>
      </c>
    </row>
    <row r="312" spans="1:2" hidden="1" outlineLevel="2" x14ac:dyDescent="0.25">
      <c r="A312" t="s">
        <v>7</v>
      </c>
      <c r="B312">
        <v>18</v>
      </c>
    </row>
    <row r="313" spans="1:2" outlineLevel="1" collapsed="1" x14ac:dyDescent="0.25">
      <c r="A313" s="14" t="s">
        <v>35</v>
      </c>
      <c r="B313">
        <f>SUBTOTAL(9,B273:B312)</f>
        <v>65</v>
      </c>
    </row>
    <row r="314" spans="1:2" hidden="1" outlineLevel="2" x14ac:dyDescent="0.25">
      <c r="A314" t="s">
        <v>9</v>
      </c>
      <c r="B314">
        <v>32</v>
      </c>
    </row>
    <row r="315" spans="1:2" hidden="1" outlineLevel="2" x14ac:dyDescent="0.25">
      <c r="A315" t="s">
        <v>9</v>
      </c>
      <c r="B315">
        <v>-32</v>
      </c>
    </row>
    <row r="316" spans="1:2" hidden="1" outlineLevel="2" x14ac:dyDescent="0.25">
      <c r="A316" t="s">
        <v>9</v>
      </c>
      <c r="B316">
        <v>44</v>
      </c>
    </row>
    <row r="317" spans="1:2" hidden="1" outlineLevel="2" x14ac:dyDescent="0.25">
      <c r="A317" t="s">
        <v>9</v>
      </c>
      <c r="B317">
        <v>8</v>
      </c>
    </row>
    <row r="318" spans="1:2" hidden="1" outlineLevel="2" x14ac:dyDescent="0.25">
      <c r="A318" t="s">
        <v>9</v>
      </c>
      <c r="B318">
        <v>-50</v>
      </c>
    </row>
    <row r="319" spans="1:2" hidden="1" outlineLevel="2" x14ac:dyDescent="0.25">
      <c r="A319" t="s">
        <v>9</v>
      </c>
      <c r="B319">
        <v>33</v>
      </c>
    </row>
    <row r="320" spans="1:2" hidden="1" outlineLevel="2" x14ac:dyDescent="0.25">
      <c r="A320" t="s">
        <v>9</v>
      </c>
      <c r="B320">
        <v>35</v>
      </c>
    </row>
    <row r="321" spans="1:2" hidden="1" outlineLevel="2" x14ac:dyDescent="0.25">
      <c r="A321" t="s">
        <v>9</v>
      </c>
      <c r="B321">
        <v>42</v>
      </c>
    </row>
    <row r="322" spans="1:2" hidden="1" outlineLevel="2" x14ac:dyDescent="0.25">
      <c r="A322" t="s">
        <v>9</v>
      </c>
      <c r="B322">
        <v>35</v>
      </c>
    </row>
    <row r="323" spans="1:2" hidden="1" outlineLevel="2" x14ac:dyDescent="0.25">
      <c r="A323" t="s">
        <v>9</v>
      </c>
      <c r="B323">
        <v>48</v>
      </c>
    </row>
    <row r="324" spans="1:2" hidden="1" outlineLevel="2" x14ac:dyDescent="0.25">
      <c r="A324" t="s">
        <v>9</v>
      </c>
      <c r="B324">
        <v>-191</v>
      </c>
    </row>
    <row r="325" spans="1:2" hidden="1" outlineLevel="2" x14ac:dyDescent="0.25">
      <c r="A325" t="s">
        <v>9</v>
      </c>
      <c r="B325">
        <v>-4</v>
      </c>
    </row>
    <row r="326" spans="1:2" hidden="1" outlineLevel="2" x14ac:dyDescent="0.25">
      <c r="A326" t="s">
        <v>9</v>
      </c>
      <c r="B326">
        <v>44</v>
      </c>
    </row>
    <row r="327" spans="1:2" hidden="1" outlineLevel="2" x14ac:dyDescent="0.25">
      <c r="A327" t="s">
        <v>9</v>
      </c>
      <c r="B327">
        <v>30</v>
      </c>
    </row>
    <row r="328" spans="1:2" hidden="1" outlineLevel="2" x14ac:dyDescent="0.25">
      <c r="A328" t="s">
        <v>9</v>
      </c>
      <c r="B328">
        <v>39</v>
      </c>
    </row>
    <row r="329" spans="1:2" hidden="1" outlineLevel="2" x14ac:dyDescent="0.25">
      <c r="A329" t="s">
        <v>9</v>
      </c>
      <c r="B329">
        <v>-112</v>
      </c>
    </row>
    <row r="330" spans="1:2" hidden="1" outlineLevel="2" x14ac:dyDescent="0.25">
      <c r="A330" t="s">
        <v>9</v>
      </c>
      <c r="B330">
        <v>-1</v>
      </c>
    </row>
    <row r="331" spans="1:2" hidden="1" outlineLevel="2" x14ac:dyDescent="0.25">
      <c r="A331" t="s">
        <v>9</v>
      </c>
      <c r="B331">
        <v>35</v>
      </c>
    </row>
    <row r="332" spans="1:2" hidden="1" outlineLevel="2" x14ac:dyDescent="0.25">
      <c r="A332" t="s">
        <v>9</v>
      </c>
      <c r="B332">
        <v>1</v>
      </c>
    </row>
    <row r="333" spans="1:2" hidden="1" outlineLevel="2" x14ac:dyDescent="0.25">
      <c r="A333" t="s">
        <v>9</v>
      </c>
      <c r="B333">
        <v>33</v>
      </c>
    </row>
    <row r="334" spans="1:2" hidden="1" outlineLevel="2" x14ac:dyDescent="0.25">
      <c r="A334" t="s">
        <v>9</v>
      </c>
      <c r="B334">
        <v>-68</v>
      </c>
    </row>
    <row r="335" spans="1:2" hidden="1" outlineLevel="2" x14ac:dyDescent="0.25">
      <c r="A335" t="s">
        <v>9</v>
      </c>
      <c r="B335">
        <v>8</v>
      </c>
    </row>
    <row r="336" spans="1:2" hidden="1" outlineLevel="2" x14ac:dyDescent="0.25">
      <c r="A336" t="s">
        <v>9</v>
      </c>
      <c r="B336">
        <v>42</v>
      </c>
    </row>
    <row r="337" spans="1:2" hidden="1" outlineLevel="2" x14ac:dyDescent="0.25">
      <c r="A337" t="s">
        <v>9</v>
      </c>
      <c r="B337">
        <v>-48</v>
      </c>
    </row>
    <row r="338" spans="1:2" hidden="1" outlineLevel="2" x14ac:dyDescent="0.25">
      <c r="A338" t="s">
        <v>9</v>
      </c>
      <c r="B338">
        <v>4</v>
      </c>
    </row>
    <row r="339" spans="1:2" hidden="1" outlineLevel="2" x14ac:dyDescent="0.25">
      <c r="A339" t="s">
        <v>9</v>
      </c>
      <c r="B339">
        <v>-6</v>
      </c>
    </row>
    <row r="340" spans="1:2" hidden="1" outlineLevel="2" x14ac:dyDescent="0.25">
      <c r="A340" t="s">
        <v>9</v>
      </c>
      <c r="B340">
        <v>-1</v>
      </c>
    </row>
    <row r="341" spans="1:2" hidden="1" outlineLevel="2" x14ac:dyDescent="0.25">
      <c r="A341" t="s">
        <v>9</v>
      </c>
      <c r="B341">
        <v>12</v>
      </c>
    </row>
    <row r="342" spans="1:2" hidden="1" outlineLevel="2" x14ac:dyDescent="0.25">
      <c r="A342" t="s">
        <v>9</v>
      </c>
      <c r="B342">
        <v>10</v>
      </c>
    </row>
    <row r="343" spans="1:2" hidden="1" outlineLevel="2" x14ac:dyDescent="0.25">
      <c r="A343" t="s">
        <v>9</v>
      </c>
      <c r="B343">
        <v>-22</v>
      </c>
    </row>
    <row r="344" spans="1:2" hidden="1" outlineLevel="2" x14ac:dyDescent="0.25">
      <c r="A344" t="s">
        <v>9</v>
      </c>
      <c r="B344">
        <v>34</v>
      </c>
    </row>
    <row r="345" spans="1:2" hidden="1" outlineLevel="2" x14ac:dyDescent="0.25">
      <c r="A345" t="s">
        <v>9</v>
      </c>
      <c r="B345">
        <v>-34</v>
      </c>
    </row>
    <row r="346" spans="1:2" hidden="1" outlineLevel="2" x14ac:dyDescent="0.25">
      <c r="A346" t="s">
        <v>9</v>
      </c>
      <c r="B346">
        <v>5</v>
      </c>
    </row>
    <row r="347" spans="1:2" hidden="1" outlineLevel="2" x14ac:dyDescent="0.25">
      <c r="A347" t="s">
        <v>9</v>
      </c>
      <c r="B347">
        <v>48</v>
      </c>
    </row>
    <row r="348" spans="1:2" hidden="1" outlineLevel="2" x14ac:dyDescent="0.25">
      <c r="A348" t="s">
        <v>9</v>
      </c>
      <c r="B348">
        <v>47</v>
      </c>
    </row>
    <row r="349" spans="1:2" hidden="1" outlineLevel="2" x14ac:dyDescent="0.25">
      <c r="A349" t="s">
        <v>9</v>
      </c>
      <c r="B349">
        <v>25</v>
      </c>
    </row>
    <row r="350" spans="1:2" outlineLevel="1" collapsed="1" x14ac:dyDescent="0.25">
      <c r="A350" s="14" t="s">
        <v>36</v>
      </c>
      <c r="B350">
        <f>SUBTOTAL(9,B314:B349)</f>
        <v>125</v>
      </c>
    </row>
    <row r="351" spans="1:2" x14ac:dyDescent="0.25">
      <c r="A351" s="14" t="s">
        <v>37</v>
      </c>
      <c r="B351">
        <f>SUBTOTAL(9,B174:B349)</f>
        <v>235</v>
      </c>
    </row>
  </sheetData>
  <sortState xmlns:xlrd2="http://schemas.microsoft.com/office/spreadsheetml/2017/richdata2" ref="A174:B349">
    <sortCondition ref="A174:A349"/>
  </sortState>
  <mergeCells count="2">
    <mergeCell ref="C20:D20"/>
    <mergeCell ref="E20:F20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8A41626-E24D-43E5-8DEE-C7B60F67FD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statek</vt:lpstr>
      <vt:lpstr>Arkusz2</vt:lpstr>
      <vt:lpstr>6.1</vt:lpstr>
      <vt:lpstr>6.2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 ilia</dc:creator>
  <cp:lastModifiedBy>ber ilia</cp:lastModifiedBy>
  <dcterms:created xsi:type="dcterms:W3CDTF">2024-08-01T14:07:15Z</dcterms:created>
  <dcterms:modified xsi:type="dcterms:W3CDTF">2024-08-02T12:07:42Z</dcterms:modified>
</cp:coreProperties>
</file>