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3110" activeTab="1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B9" i="2" l="1"/>
  <c r="B6" i="2"/>
  <c r="B5" i="2"/>
  <c r="O15" i="1"/>
  <c r="P3" i="1"/>
  <c r="L11" i="1"/>
  <c r="L9" i="1"/>
  <c r="L7" i="1"/>
  <c r="N5" i="1"/>
  <c r="P5" i="1"/>
  <c r="G5" i="1"/>
  <c r="L5" i="1"/>
  <c r="G2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O17" i="1"/>
  <c r="O16" i="1"/>
  <c r="O18" i="1"/>
  <c r="O19" i="1"/>
  <c r="O14" i="1"/>
  <c r="O13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5" i="1"/>
</calcChain>
</file>

<file path=xl/sharedStrings.xml><?xml version="1.0" encoding="utf-8"?>
<sst xmlns="http://schemas.openxmlformats.org/spreadsheetml/2006/main" count="44" uniqueCount="35">
  <si>
    <t>LICZ.JEŻELI</t>
  </si>
  <si>
    <t>LICZ.WARUNKI</t>
  </si>
  <si>
    <t>LICZ.PUSTE</t>
  </si>
  <si>
    <t>D</t>
  </si>
  <si>
    <t>L</t>
  </si>
  <si>
    <t>B</t>
  </si>
  <si>
    <t>R</t>
  </si>
  <si>
    <t>W</t>
  </si>
  <si>
    <t>K</t>
  </si>
  <si>
    <t>I</t>
  </si>
  <si>
    <t>V</t>
  </si>
  <si>
    <t>J</t>
  </si>
  <si>
    <t>T</t>
  </si>
  <si>
    <t>G</t>
  </si>
  <si>
    <t>S</t>
  </si>
  <si>
    <t>zlicza komórki w pionowym/poziomym zakresie, które spełniają pewne kryterium (warunek)</t>
  </si>
  <si>
    <t>zlicza zbiory komórek w pionowym/poziomym zakresie, które spełniają pewne kryteria</t>
  </si>
  <si>
    <t>zlicza puste komórki w zakresie</t>
  </si>
  <si>
    <t>Ile jest wierszy o parzystym ID ?</t>
  </si>
  <si>
    <t>ID</t>
  </si>
  <si>
    <t>NR1</t>
  </si>
  <si>
    <t>NR2</t>
  </si>
  <si>
    <t>Level</t>
  </si>
  <si>
    <t>Ile jest par NR1 i Level, gdzie NR1 &gt; 10 a Level to T?</t>
  </si>
  <si>
    <t>MIN</t>
  </si>
  <si>
    <t>MAX</t>
  </si>
  <si>
    <t>ILE.LICZB</t>
  </si>
  <si>
    <t>ILE.NIEPUSTYCH</t>
  </si>
  <si>
    <t>ŚREDNIA.GEOMETRYCZNA</t>
  </si>
  <si>
    <t>SUMA.WARUNKÓW</t>
  </si>
  <si>
    <t>ŚREDNIA.JEŻELI/ŚREDNIA.WARUNKÓW</t>
  </si>
  <si>
    <t>Ile jest par NR1 i Level, gdzie NR1 &gt; P8 a Level to T lub L?</t>
  </si>
  <si>
    <t>Ile jest rozwiązań, gdy NR1 &lt;&gt; P8 a Level to L  a w NR2 są liczby ujemne?</t>
  </si>
  <si>
    <t>średnia/suma</t>
  </si>
  <si>
    <t>warunki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</si>
</sst>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0" applyNumberFormat="0" applyBorder="0" applyAlignment="0" applyProtection="0"/>
  </cellStyleXfs>
  <cellXfs count="44">
    <xf numFmtId="0" fontId="0" fillId="0" borderId="0" xfId="0"/>
    <xf numFmtId="0" fontId="2" fillId="3" borderId="1" xfId="0" applyFont="1" applyFill="1" applyBorder="1"/>
    <xf numFmtId="0" fontId="2" fillId="0" borderId="1" xfId="0" applyFont="1" applyBorder="1"/>
    <xf numFmtId="0" fontId="1" fillId="2" borderId="0" xfId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1" fillId="6" borderId="0" xfId="1" applyFill="1"/>
    <xf numFmtId="0" fontId="2" fillId="6" borderId="1" xfId="0" applyFont="1" applyFill="1" applyBorder="1"/>
    <xf numFmtId="0" fontId="2" fillId="5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7" borderId="0" xfId="2"/>
    <xf numFmtId="0" fontId="0" fillId="8" borderId="0" xfId="0" applyFill="1"/>
    <xf numFmtId="0" fontId="2" fillId="3" borderId="10" xfId="0" applyFont="1" applyFill="1" applyBorder="1"/>
    <xf numFmtId="0" fontId="2" fillId="0" borderId="11" xfId="0" applyFont="1" applyBorder="1"/>
    <xf numFmtId="0" fontId="0" fillId="0" borderId="11" xfId="0" applyBorder="1"/>
    <xf numFmtId="0" fontId="0" fillId="9" borderId="2" xfId="0" applyFill="1" applyBorder="1"/>
    <xf numFmtId="0" fontId="3" fillId="9" borderId="12" xfId="0" applyFont="1" applyFill="1" applyBorder="1" applyAlignment="1">
      <alignment horizontal="center"/>
    </xf>
    <xf numFmtId="0" fontId="0" fillId="9" borderId="13" xfId="0" applyFill="1" applyBorder="1"/>
    <xf numFmtId="0" fontId="0" fillId="9" borderId="7" xfId="0" applyFill="1" applyBorder="1"/>
    <xf numFmtId="0" fontId="2" fillId="9" borderId="14" xfId="0" applyFont="1" applyFill="1" applyBorder="1"/>
    <xf numFmtId="0" fontId="0" fillId="9" borderId="15" xfId="0" applyFill="1" applyBorder="1"/>
    <xf numFmtId="0" fontId="0" fillId="10" borderId="1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19" xfId="0" applyFill="1" applyBorder="1"/>
    <xf numFmtId="0" fontId="0" fillId="3" borderId="0" xfId="0" applyFill="1" applyBorder="1"/>
    <xf numFmtId="0" fontId="0" fillId="3" borderId="20" xfId="0" applyFill="1" applyBorder="1"/>
    <xf numFmtId="0" fontId="0" fillId="3" borderId="1" xfId="0" applyFill="1" applyBorder="1"/>
  </cellXfs>
  <cellStyles count="3">
    <cellStyle name="Dobre" xfId="1" builtinId="26"/>
    <cellStyle name="Neutralne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175" zoomScaleNormal="175" workbookViewId="0">
      <selection activeCell="O19" sqref="O19"/>
    </sheetView>
  </sheetViews>
  <sheetFormatPr defaultRowHeight="15" x14ac:dyDescent="0.25"/>
  <cols>
    <col min="1" max="1" width="13.7109375" customWidth="1"/>
    <col min="2" max="2" width="3.7109375" customWidth="1"/>
    <col min="3" max="3" width="9.140625" customWidth="1"/>
    <col min="4" max="4" width="8.140625" customWidth="1"/>
    <col min="5" max="5" width="9.140625" customWidth="1"/>
    <col min="6" max="6" width="4.5703125" customWidth="1"/>
    <col min="12" max="13" width="4.85546875" customWidth="1"/>
    <col min="14" max="14" width="7" customWidth="1"/>
  </cols>
  <sheetData>
    <row r="1" spans="1:16" x14ac:dyDescent="0.25">
      <c r="A1" s="1" t="s">
        <v>0</v>
      </c>
      <c r="C1" t="s">
        <v>15</v>
      </c>
    </row>
    <row r="2" spans="1:16" x14ac:dyDescent="0.25">
      <c r="A2" s="1" t="s">
        <v>1</v>
      </c>
      <c r="C2" t="s">
        <v>16</v>
      </c>
    </row>
    <row r="3" spans="1:16" ht="15.75" thickBot="1" x14ac:dyDescent="0.3">
      <c r="A3" s="22" t="s">
        <v>2</v>
      </c>
      <c r="C3" t="s">
        <v>17</v>
      </c>
      <c r="P3">
        <f>COUNTBLANK(A4:F5)</f>
        <v>3</v>
      </c>
    </row>
    <row r="4" spans="1:16" x14ac:dyDescent="0.25">
      <c r="A4" s="25"/>
      <c r="B4" s="26" t="s">
        <v>19</v>
      </c>
      <c r="C4" s="26" t="s">
        <v>20</v>
      </c>
      <c r="D4" s="26" t="s">
        <v>22</v>
      </c>
      <c r="E4" s="26" t="s">
        <v>21</v>
      </c>
      <c r="F4" s="27"/>
    </row>
    <row r="5" spans="1:16" ht="15.75" thickBot="1" x14ac:dyDescent="0.3">
      <c r="A5" s="28"/>
      <c r="B5" s="29">
        <v>1</v>
      </c>
      <c r="C5" s="29">
        <v>77</v>
      </c>
      <c r="D5" s="29" t="s">
        <v>3</v>
      </c>
      <c r="E5" s="29">
        <v>-3</v>
      </c>
      <c r="F5" s="30">
        <f>MOD(B5,2)</f>
        <v>1</v>
      </c>
      <c r="G5" t="b">
        <f>ISEVEN(B5)</f>
        <v>0</v>
      </c>
      <c r="H5" s="4" t="s">
        <v>18</v>
      </c>
      <c r="L5" s="3">
        <f>COUNTIF(F5:F23,"=0")</f>
        <v>9</v>
      </c>
      <c r="N5" s="3">
        <f>ROWS(F5:F23)-SUM(F5:F23)</f>
        <v>9</v>
      </c>
      <c r="P5">
        <f>COUNTIF(G5:G23,TRUE)</f>
        <v>9</v>
      </c>
    </row>
    <row r="6" spans="1:16" x14ac:dyDescent="0.25">
      <c r="B6" s="23">
        <v>2</v>
      </c>
      <c r="C6" s="23">
        <v>9</v>
      </c>
      <c r="D6" s="23" t="s">
        <v>5</v>
      </c>
      <c r="E6" s="23">
        <v>2</v>
      </c>
      <c r="F6" s="24">
        <f t="shared" ref="F6:F23" si="0">MOD(B6,2)</f>
        <v>0</v>
      </c>
      <c r="G6" t="b">
        <f t="shared" ref="G6:G22" si="1">ISEVEN(B6)</f>
        <v>1</v>
      </c>
      <c r="H6" s="5" t="s">
        <v>23</v>
      </c>
    </row>
    <row r="7" spans="1:16" x14ac:dyDescent="0.25">
      <c r="B7" s="2">
        <v>3</v>
      </c>
      <c r="C7" s="2">
        <v>79</v>
      </c>
      <c r="D7" s="9" t="s">
        <v>4</v>
      </c>
      <c r="E7" s="2">
        <v>3</v>
      </c>
      <c r="F7" s="7">
        <f t="shared" si="0"/>
        <v>1</v>
      </c>
      <c r="G7" t="b">
        <f t="shared" si="1"/>
        <v>0</v>
      </c>
      <c r="L7" s="3">
        <f>COUNTIFS(C5:C23,"&gt;10",D5:D23,"=T")</f>
        <v>1</v>
      </c>
    </row>
    <row r="8" spans="1:16" x14ac:dyDescent="0.25">
      <c r="B8" s="2">
        <v>4</v>
      </c>
      <c r="C8" s="2">
        <v>85</v>
      </c>
      <c r="D8" s="2" t="s">
        <v>5</v>
      </c>
      <c r="E8" s="2">
        <v>-2</v>
      </c>
      <c r="F8" s="7">
        <f t="shared" si="0"/>
        <v>0</v>
      </c>
      <c r="G8" t="b">
        <f t="shared" si="1"/>
        <v>1</v>
      </c>
      <c r="H8" s="6" t="s">
        <v>31</v>
      </c>
      <c r="P8" s="20">
        <v>10</v>
      </c>
    </row>
    <row r="9" spans="1:16" x14ac:dyDescent="0.25">
      <c r="B9" s="2">
        <v>5</v>
      </c>
      <c r="C9" s="2">
        <v>46</v>
      </c>
      <c r="D9" s="2" t="s">
        <v>6</v>
      </c>
      <c r="E9" s="2">
        <v>7</v>
      </c>
      <c r="F9" s="7">
        <f t="shared" si="0"/>
        <v>1</v>
      </c>
      <c r="G9" t="b">
        <f t="shared" si="1"/>
        <v>0</v>
      </c>
      <c r="L9" s="8">
        <f>COUNTIFS(C5:C23,"&gt;"&amp;P8,D5:D23,"T")+COUNTIFS(C5:C23,"&gt;"&amp;P8,D5:D23,"L")</f>
        <v>4</v>
      </c>
    </row>
    <row r="10" spans="1:16" x14ac:dyDescent="0.25">
      <c r="B10" s="2">
        <v>6</v>
      </c>
      <c r="C10" s="2">
        <v>72</v>
      </c>
      <c r="D10" s="2" t="s">
        <v>3</v>
      </c>
      <c r="E10" s="2">
        <v>6</v>
      </c>
      <c r="F10" s="7">
        <f t="shared" si="0"/>
        <v>0</v>
      </c>
      <c r="G10" t="b">
        <f t="shared" si="1"/>
        <v>1</v>
      </c>
      <c r="H10" s="21" t="s">
        <v>32</v>
      </c>
    </row>
    <row r="11" spans="1:16" x14ac:dyDescent="0.25">
      <c r="B11" s="2">
        <v>7</v>
      </c>
      <c r="C11" s="2">
        <v>76</v>
      </c>
      <c r="D11" s="2" t="s">
        <v>7</v>
      </c>
      <c r="E11" s="2">
        <v>-8</v>
      </c>
      <c r="F11" s="7">
        <f t="shared" si="0"/>
        <v>1</v>
      </c>
      <c r="G11" t="b">
        <f t="shared" si="1"/>
        <v>0</v>
      </c>
      <c r="L11" s="21">
        <f>COUNTIFS(C5:C23,"&lt;&gt;"&amp;P8,D5:D23,"=L",E5:E23,"&lt;0")</f>
        <v>1</v>
      </c>
    </row>
    <row r="12" spans="1:16" ht="15.75" thickBot="1" x14ac:dyDescent="0.3">
      <c r="B12" s="2">
        <v>8</v>
      </c>
      <c r="C12" s="2">
        <v>97</v>
      </c>
      <c r="D12" s="2" t="s">
        <v>8</v>
      </c>
      <c r="E12" s="2">
        <v>-2</v>
      </c>
      <c r="F12" s="7">
        <f t="shared" si="0"/>
        <v>0</v>
      </c>
      <c r="G12" t="b">
        <f t="shared" si="1"/>
        <v>1</v>
      </c>
    </row>
    <row r="13" spans="1:16" x14ac:dyDescent="0.25">
      <c r="B13" s="2">
        <v>9</v>
      </c>
      <c r="C13" s="2">
        <v>7</v>
      </c>
      <c r="D13" s="2" t="s">
        <v>9</v>
      </c>
      <c r="E13" s="2">
        <v>-4</v>
      </c>
      <c r="F13" s="7">
        <f t="shared" si="0"/>
        <v>1</v>
      </c>
      <c r="G13" t="b">
        <f t="shared" si="1"/>
        <v>0</v>
      </c>
      <c r="J13" s="11" t="s">
        <v>24</v>
      </c>
      <c r="K13" s="12"/>
      <c r="L13" s="12"/>
      <c r="M13" s="12"/>
      <c r="N13" s="13"/>
      <c r="O13">
        <f>MIN(C5:C23)</f>
        <v>7</v>
      </c>
    </row>
    <row r="14" spans="1:16" x14ac:dyDescent="0.25">
      <c r="B14" s="2">
        <v>10</v>
      </c>
      <c r="C14" s="2">
        <v>7</v>
      </c>
      <c r="D14" s="9" t="s">
        <v>4</v>
      </c>
      <c r="E14" s="2">
        <v>-5</v>
      </c>
      <c r="F14" s="7">
        <f t="shared" si="0"/>
        <v>0</v>
      </c>
      <c r="G14" t="b">
        <f t="shared" si="1"/>
        <v>1</v>
      </c>
      <c r="J14" s="14" t="s">
        <v>25</v>
      </c>
      <c r="K14" s="15"/>
      <c r="L14" s="15"/>
      <c r="M14" s="15"/>
      <c r="N14" s="16"/>
      <c r="O14">
        <f>MAX(C5:C23)</f>
        <v>97</v>
      </c>
    </row>
    <row r="15" spans="1:16" x14ac:dyDescent="0.25">
      <c r="B15" s="2">
        <v>11</v>
      </c>
      <c r="C15" s="2">
        <v>66</v>
      </c>
      <c r="D15" s="2" t="s">
        <v>10</v>
      </c>
      <c r="E15" s="2">
        <v>-2</v>
      </c>
      <c r="F15" s="7">
        <f t="shared" si="0"/>
        <v>1</v>
      </c>
      <c r="G15" t="b">
        <f t="shared" si="1"/>
        <v>0</v>
      </c>
      <c r="J15" s="14" t="s">
        <v>30</v>
      </c>
      <c r="K15" s="15"/>
      <c r="L15" s="15"/>
      <c r="M15" s="15"/>
      <c r="N15" s="16"/>
      <c r="O15">
        <f>AVERAGEIFS(C5:C23,D5:D23,"B")</f>
        <v>47</v>
      </c>
    </row>
    <row r="16" spans="1:16" x14ac:dyDescent="0.25">
      <c r="B16" s="2">
        <v>12</v>
      </c>
      <c r="C16" s="2">
        <v>68</v>
      </c>
      <c r="D16" s="2" t="s">
        <v>11</v>
      </c>
      <c r="E16" s="2">
        <v>10</v>
      </c>
      <c r="F16" s="7">
        <f t="shared" si="0"/>
        <v>0</v>
      </c>
      <c r="G16" t="b">
        <f t="shared" si="1"/>
        <v>1</v>
      </c>
      <c r="J16" s="14" t="s">
        <v>26</v>
      </c>
      <c r="K16" s="15"/>
      <c r="L16" s="15"/>
      <c r="M16" s="15"/>
      <c r="N16" s="16"/>
      <c r="O16">
        <f>COUNT(B5:F5)</f>
        <v>4</v>
      </c>
    </row>
    <row r="17" spans="2:15" x14ac:dyDescent="0.25">
      <c r="B17" s="2">
        <v>13</v>
      </c>
      <c r="C17" s="2">
        <v>67</v>
      </c>
      <c r="D17" s="9" t="s">
        <v>4</v>
      </c>
      <c r="E17" s="2">
        <v>8</v>
      </c>
      <c r="F17" s="7">
        <f t="shared" si="0"/>
        <v>1</v>
      </c>
      <c r="G17" t="b">
        <f t="shared" si="1"/>
        <v>0</v>
      </c>
      <c r="J17" s="14" t="s">
        <v>27</v>
      </c>
      <c r="K17" s="15"/>
      <c r="L17" s="15"/>
      <c r="M17" s="15"/>
      <c r="N17" s="16"/>
      <c r="O17">
        <f>COUNTA(A5:G5)</f>
        <v>6</v>
      </c>
    </row>
    <row r="18" spans="2:15" x14ac:dyDescent="0.25">
      <c r="B18" s="2">
        <v>14</v>
      </c>
      <c r="C18" s="2">
        <v>30</v>
      </c>
      <c r="D18" s="10" t="s">
        <v>12</v>
      </c>
      <c r="E18" s="2">
        <v>7</v>
      </c>
      <c r="F18" s="7">
        <f t="shared" si="0"/>
        <v>0</v>
      </c>
      <c r="G18" t="b">
        <f t="shared" si="1"/>
        <v>1</v>
      </c>
      <c r="J18" s="14" t="s">
        <v>28</v>
      </c>
      <c r="K18" s="15"/>
      <c r="L18" s="15"/>
      <c r="M18" s="15"/>
      <c r="N18" s="16"/>
      <c r="O18">
        <f>GEOMEAN(B5:B7)</f>
        <v>1.8171205928321397</v>
      </c>
    </row>
    <row r="19" spans="2:15" ht="15.75" thickBot="1" x14ac:dyDescent="0.3">
      <c r="B19" s="2">
        <v>15</v>
      </c>
      <c r="C19" s="2">
        <v>60</v>
      </c>
      <c r="D19" s="2" t="s">
        <v>6</v>
      </c>
      <c r="E19" s="2">
        <v>7</v>
      </c>
      <c r="F19" s="7">
        <f t="shared" si="0"/>
        <v>1</v>
      </c>
      <c r="G19" t="b">
        <f t="shared" si="1"/>
        <v>0</v>
      </c>
      <c r="J19" s="17" t="s">
        <v>29</v>
      </c>
      <c r="K19" s="18"/>
      <c r="L19" s="18"/>
      <c r="M19" s="18"/>
      <c r="N19" s="19"/>
      <c r="O19">
        <f>SUMIFS(B5:B23,C5:C23,"=7")</f>
        <v>36</v>
      </c>
    </row>
    <row r="20" spans="2:15" x14ac:dyDescent="0.25">
      <c r="B20" s="2">
        <v>16</v>
      </c>
      <c r="C20" s="2">
        <v>59</v>
      </c>
      <c r="D20" s="9" t="s">
        <v>4</v>
      </c>
      <c r="E20" s="2">
        <v>7</v>
      </c>
      <c r="F20" s="7">
        <f t="shared" si="0"/>
        <v>0</v>
      </c>
      <c r="G20" t="b">
        <f t="shared" si="1"/>
        <v>1</v>
      </c>
    </row>
    <row r="21" spans="2:15" x14ac:dyDescent="0.25">
      <c r="B21" s="2">
        <v>17</v>
      </c>
      <c r="C21" s="2">
        <v>7</v>
      </c>
      <c r="D21" s="2" t="s">
        <v>13</v>
      </c>
      <c r="E21" s="2">
        <v>-5</v>
      </c>
      <c r="F21" s="7">
        <f t="shared" si="0"/>
        <v>1</v>
      </c>
      <c r="G21" t="b">
        <f t="shared" si="1"/>
        <v>0</v>
      </c>
    </row>
    <row r="22" spans="2:15" x14ac:dyDescent="0.25">
      <c r="B22" s="2">
        <v>18</v>
      </c>
      <c r="C22" s="2">
        <v>10</v>
      </c>
      <c r="D22" s="9" t="s">
        <v>4</v>
      </c>
      <c r="E22" s="2">
        <v>-1</v>
      </c>
      <c r="F22" s="7">
        <f t="shared" si="0"/>
        <v>0</v>
      </c>
      <c r="G22" t="b">
        <f t="shared" si="1"/>
        <v>1</v>
      </c>
    </row>
    <row r="23" spans="2:15" x14ac:dyDescent="0.25">
      <c r="B23" s="2">
        <v>19</v>
      </c>
      <c r="C23" s="2">
        <v>43</v>
      </c>
      <c r="D23" s="2" t="s">
        <v>14</v>
      </c>
      <c r="E23" s="2">
        <v>1</v>
      </c>
      <c r="F23" s="7">
        <f t="shared" si="0"/>
        <v>1</v>
      </c>
      <c r="G23" t="b">
        <f>ISEVEN(B23)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tabSelected="1" zoomScale="175" zoomScaleNormal="175" workbookViewId="0">
      <selection activeCell="G3" sqref="G3:G23"/>
    </sheetView>
  </sheetViews>
  <sheetFormatPr defaultRowHeight="15" x14ac:dyDescent="0.25"/>
  <cols>
    <col min="4" max="4" width="15.7109375" customWidth="1"/>
  </cols>
  <sheetData>
    <row r="2" spans="2:7" x14ac:dyDescent="0.25">
      <c r="D2" t="s">
        <v>33</v>
      </c>
      <c r="E2" t="s">
        <v>34</v>
      </c>
      <c r="F2" t="s">
        <v>34</v>
      </c>
      <c r="G2" t="s">
        <v>34</v>
      </c>
    </row>
    <row r="3" spans="2:7" x14ac:dyDescent="0.25">
      <c r="D3" s="31">
        <v>15</v>
      </c>
      <c r="E3" s="32"/>
      <c r="F3" s="33"/>
      <c r="G3" s="34"/>
    </row>
    <row r="4" spans="2:7" x14ac:dyDescent="0.25">
      <c r="D4" s="31">
        <v>7</v>
      </c>
      <c r="E4" s="35"/>
      <c r="F4" s="15"/>
      <c r="G4" s="36"/>
    </row>
    <row r="5" spans="2:7" x14ac:dyDescent="0.25">
      <c r="B5">
        <f>AVERAGE(D3:D22)</f>
        <v>20.350000000000001</v>
      </c>
      <c r="D5" s="43">
        <v>8</v>
      </c>
      <c r="E5" s="40"/>
      <c r="F5" s="41"/>
      <c r="G5" s="42"/>
    </row>
    <row r="6" spans="2:7" x14ac:dyDescent="0.25">
      <c r="B6">
        <f>SUM(D3:D22)</f>
        <v>407</v>
      </c>
      <c r="D6" s="31">
        <v>4</v>
      </c>
      <c r="E6" s="35"/>
      <c r="F6" s="15"/>
      <c r="G6" s="36"/>
    </row>
    <row r="7" spans="2:7" x14ac:dyDescent="0.25">
      <c r="D7" s="31">
        <v>2</v>
      </c>
      <c r="E7" s="35"/>
      <c r="F7" s="15"/>
      <c r="G7" s="36"/>
    </row>
    <row r="8" spans="2:7" x14ac:dyDescent="0.25">
      <c r="D8" s="31">
        <v>4</v>
      </c>
      <c r="E8" s="35"/>
      <c r="F8" s="15"/>
      <c r="G8" s="36"/>
    </row>
    <row r="9" spans="2:7" x14ac:dyDescent="0.25">
      <c r="B9">
        <f>SUMIFS(D3:D22,D3:D22,"&gt;20")</f>
        <v>321</v>
      </c>
      <c r="D9" s="31">
        <v>12</v>
      </c>
      <c r="E9" s="35"/>
      <c r="F9" s="15"/>
      <c r="G9" s="36"/>
    </row>
    <row r="10" spans="2:7" x14ac:dyDescent="0.25">
      <c r="D10" s="31">
        <v>68</v>
      </c>
      <c r="E10" s="35"/>
      <c r="F10" s="15"/>
      <c r="G10" s="36"/>
    </row>
    <row r="11" spans="2:7" x14ac:dyDescent="0.25">
      <c r="D11" s="31">
        <v>31</v>
      </c>
      <c r="E11" s="35"/>
      <c r="F11" s="15"/>
      <c r="G11" s="36"/>
    </row>
    <row r="12" spans="2:7" x14ac:dyDescent="0.25">
      <c r="D12" s="43">
        <v>7</v>
      </c>
      <c r="E12" s="40"/>
      <c r="F12" s="41"/>
      <c r="G12" s="42"/>
    </row>
    <row r="13" spans="2:7" x14ac:dyDescent="0.25">
      <c r="D13" s="31">
        <v>6</v>
      </c>
      <c r="E13" s="35"/>
      <c r="F13" s="15"/>
      <c r="G13" s="36"/>
    </row>
    <row r="14" spans="2:7" x14ac:dyDescent="0.25">
      <c r="D14" s="31">
        <v>68</v>
      </c>
      <c r="E14" s="35"/>
      <c r="F14" s="15"/>
      <c r="G14" s="36"/>
    </row>
    <row r="15" spans="2:7" x14ac:dyDescent="0.25">
      <c r="D15" s="31">
        <v>5</v>
      </c>
      <c r="E15" s="35"/>
      <c r="F15" s="15"/>
      <c r="G15" s="36"/>
    </row>
    <row r="16" spans="2:7" x14ac:dyDescent="0.25">
      <c r="D16" s="31">
        <v>76</v>
      </c>
      <c r="E16" s="35"/>
      <c r="F16" s="15"/>
      <c r="G16" s="36"/>
    </row>
    <row r="17" spans="4:7" x14ac:dyDescent="0.25">
      <c r="D17" s="31">
        <v>4</v>
      </c>
      <c r="E17" s="35"/>
      <c r="F17" s="15"/>
      <c r="G17" s="36"/>
    </row>
    <row r="18" spans="4:7" x14ac:dyDescent="0.25">
      <c r="D18" s="31">
        <v>2</v>
      </c>
      <c r="E18" s="35"/>
      <c r="F18" s="15"/>
      <c r="G18" s="36"/>
    </row>
    <row r="19" spans="4:7" x14ac:dyDescent="0.25">
      <c r="D19" s="43">
        <v>78</v>
      </c>
      <c r="E19" s="40"/>
      <c r="F19" s="41"/>
      <c r="G19" s="42"/>
    </row>
    <row r="20" spans="4:7" x14ac:dyDescent="0.25">
      <c r="D20" s="31">
        <v>9</v>
      </c>
      <c r="E20" s="35"/>
      <c r="F20" s="15"/>
      <c r="G20" s="36"/>
    </row>
    <row r="21" spans="4:7" x14ac:dyDescent="0.25">
      <c r="D21" s="31">
        <v>0</v>
      </c>
      <c r="E21" s="35"/>
      <c r="F21" s="15"/>
      <c r="G21" s="36"/>
    </row>
    <row r="22" spans="4:7" x14ac:dyDescent="0.25">
      <c r="D22" s="31">
        <v>1</v>
      </c>
      <c r="E22" s="37"/>
      <c r="F22" s="38"/>
      <c r="G22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2018-12-02T13:24:35Z</dcterms:created>
  <dcterms:modified xsi:type="dcterms:W3CDTF">2018-12-09T10:57:38Z</dcterms:modified>
</cp:coreProperties>
</file>