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gion\Desktop\AIC_\SEM V\SIM\"/>
    </mc:Choice>
  </mc:AlternateContent>
  <bookViews>
    <workbookView xWindow="0" yWindow="0" windowWidth="17250" windowHeight="6390" activeTab="1"/>
  </bookViews>
  <sheets>
    <sheet name="Coin Toss" sheetId="1" r:id="rId1"/>
    <sheet name="Bank Tell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M13" i="2"/>
  <c r="M11" i="2"/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1" i="2"/>
  <c r="C13" i="2"/>
  <c r="C16" i="2"/>
  <c r="C17" i="2"/>
  <c r="C18" i="2"/>
  <c r="C19" i="2"/>
  <c r="C20" i="2"/>
  <c r="C21" i="2"/>
  <c r="C24" i="2"/>
  <c r="C25" i="2"/>
  <c r="C26" i="2"/>
  <c r="C27" i="2"/>
  <c r="C29" i="2"/>
  <c r="C31" i="2"/>
  <c r="C32" i="2"/>
  <c r="C33" i="2"/>
  <c r="C34" i="2"/>
  <c r="C35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D4" i="2"/>
  <c r="C12" i="2" s="1"/>
  <c r="C5" i="2"/>
  <c r="O15" i="1"/>
  <c r="O14" i="1"/>
  <c r="A14" i="1"/>
  <c r="O13" i="1"/>
  <c r="A13" i="1"/>
  <c r="O12" i="1"/>
  <c r="A12" i="1"/>
  <c r="O11" i="1"/>
  <c r="A11" i="1"/>
  <c r="O10" i="1"/>
  <c r="A10" i="1"/>
  <c r="O9" i="1"/>
  <c r="A9" i="1"/>
  <c r="O8" i="1"/>
  <c r="A8" i="1"/>
  <c r="O7" i="1"/>
  <c r="A7" i="1"/>
  <c r="O6" i="1"/>
  <c r="A6" i="1"/>
  <c r="O5" i="1"/>
  <c r="A5" i="1"/>
  <c r="J14" i="1"/>
  <c r="J13" i="1"/>
  <c r="J12" i="1"/>
  <c r="J11" i="1"/>
  <c r="J10" i="1"/>
  <c r="J9" i="1"/>
  <c r="J8" i="1"/>
  <c r="J7" i="1"/>
  <c r="J6" i="1"/>
  <c r="J15" i="1" s="1"/>
  <c r="J5" i="1"/>
  <c r="E15" i="1"/>
  <c r="E6" i="1"/>
  <c r="E7" i="1"/>
  <c r="E8" i="1"/>
  <c r="E9" i="1"/>
  <c r="E16" i="1" s="1"/>
  <c r="E10" i="1"/>
  <c r="E11" i="1"/>
  <c r="E12" i="1"/>
  <c r="E13" i="1"/>
  <c r="E14" i="1"/>
  <c r="E5" i="1"/>
  <c r="L13" i="2" l="1"/>
  <c r="I21" i="2"/>
  <c r="I34" i="2"/>
  <c r="I33" i="2"/>
  <c r="L12" i="2"/>
  <c r="I26" i="2"/>
  <c r="I12" i="2"/>
  <c r="I20" i="2"/>
  <c r="I19" i="2"/>
  <c r="I18" i="2"/>
  <c r="I17" i="2"/>
  <c r="I32" i="2"/>
  <c r="I31" i="2"/>
  <c r="I29" i="2"/>
  <c r="I24" i="2"/>
  <c r="I35" i="2"/>
  <c r="I13" i="2"/>
  <c r="I27" i="2"/>
  <c r="I25" i="2"/>
  <c r="I16" i="2"/>
  <c r="C23" i="2"/>
  <c r="I23" i="2" s="1"/>
  <c r="C15" i="2"/>
  <c r="I15" i="2" s="1"/>
  <c r="D5" i="2"/>
  <c r="C30" i="2"/>
  <c r="I30" i="2" s="1"/>
  <c r="C22" i="2"/>
  <c r="I22" i="2" s="1"/>
  <c r="C14" i="2"/>
  <c r="I14" i="2" s="1"/>
  <c r="C11" i="2"/>
  <c r="C28" i="2"/>
  <c r="I28" i="2" s="1"/>
  <c r="O16" i="1"/>
  <c r="J16" i="1"/>
  <c r="I11" i="2" l="1"/>
  <c r="L11" i="2"/>
  <c r="P11" i="2" l="1"/>
  <c r="O11" i="2"/>
  <c r="N11" i="2"/>
</calcChain>
</file>

<file path=xl/sharedStrings.xml><?xml version="1.0" encoding="utf-8"?>
<sst xmlns="http://schemas.openxmlformats.org/spreadsheetml/2006/main" count="41" uniqueCount="30">
  <si>
    <t>rand()</t>
  </si>
  <si>
    <t>t0</t>
  </si>
  <si>
    <t>head or tail</t>
  </si>
  <si>
    <t>tail_count</t>
  </si>
  <si>
    <t>head_count</t>
  </si>
  <si>
    <t>RUN 1</t>
  </si>
  <si>
    <t>RUN 2</t>
  </si>
  <si>
    <t>t1</t>
  </si>
  <si>
    <t>RUN 3</t>
  </si>
  <si>
    <t>t2</t>
  </si>
  <si>
    <t>Probability</t>
  </si>
  <si>
    <t>Cumulative Probability</t>
  </si>
  <si>
    <t>No.of customers</t>
  </si>
  <si>
    <t>Simulation works</t>
  </si>
  <si>
    <t>Steps</t>
  </si>
  <si>
    <t>Activity</t>
  </si>
  <si>
    <t>Customer</t>
  </si>
  <si>
    <t>Service Time</t>
  </si>
  <si>
    <t>ServiceTtime(in minutes)</t>
  </si>
  <si>
    <t xml:space="preserve"> =RAND()</t>
  </si>
  <si>
    <t>Service Time 0</t>
  </si>
  <si>
    <t>Service Time 1</t>
  </si>
  <si>
    <t>Service Time 2</t>
  </si>
  <si>
    <t>Sum</t>
  </si>
  <si>
    <t>Average</t>
  </si>
  <si>
    <t>Worst Time</t>
  </si>
  <si>
    <t>Best Time</t>
  </si>
  <si>
    <t>Service Average</t>
  </si>
  <si>
    <t>Total Average</t>
  </si>
  <si>
    <t>tosses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</si>
</sst>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K37" sqref="K37"/>
    </sheetView>
  </sheetViews>
  <sheetFormatPr defaultRowHeight="15" x14ac:dyDescent="0.25"/>
  <cols>
    <col min="1" max="1" width="12" bestFit="1" customWidth="1"/>
    <col min="2" max="2" width="9.140625" customWidth="1"/>
    <col min="3" max="3" width="6.5703125" bestFit="1" customWidth="1"/>
    <col min="4" max="4" width="12" bestFit="1" customWidth="1"/>
    <col min="5" max="5" width="11" bestFit="1" customWidth="1"/>
    <col min="7" max="7" width="9.140625" customWidth="1"/>
    <col min="8" max="8" width="6.5703125" bestFit="1" customWidth="1"/>
    <col min="9" max="9" width="12" bestFit="1" customWidth="1"/>
    <col min="10" max="10" width="11" bestFit="1" customWidth="1"/>
    <col min="12" max="12" width="9.140625" customWidth="1"/>
    <col min="13" max="13" width="6.5703125" bestFit="1" customWidth="1"/>
    <col min="14" max="14" width="12" bestFit="1" customWidth="1"/>
    <col min="15" max="15" width="11" bestFit="1" customWidth="1"/>
    <col min="17" max="17" width="12" bestFit="1" customWidth="1"/>
  </cols>
  <sheetData>
    <row r="2" spans="1:15" ht="15.75" thickBot="1" x14ac:dyDescent="0.3"/>
    <row r="3" spans="1:15" ht="15.75" thickBot="1" x14ac:dyDescent="0.3">
      <c r="C3" s="16" t="s">
        <v>5</v>
      </c>
      <c r="D3" s="17"/>
      <c r="E3" s="18"/>
      <c r="H3" s="16" t="s">
        <v>6</v>
      </c>
      <c r="I3" s="17"/>
      <c r="J3" s="18"/>
      <c r="M3" s="16" t="s">
        <v>8</v>
      </c>
      <c r="N3" s="17"/>
      <c r="O3" s="18"/>
    </row>
    <row r="4" spans="1:15" ht="15.75" thickBot="1" x14ac:dyDescent="0.3">
      <c r="A4" s="58" t="s">
        <v>0</v>
      </c>
      <c r="B4" s="7"/>
      <c r="C4" s="37" t="s">
        <v>29</v>
      </c>
      <c r="D4" s="38" t="s">
        <v>1</v>
      </c>
      <c r="E4" s="39" t="s">
        <v>2</v>
      </c>
      <c r="G4" s="7"/>
      <c r="H4" s="37" t="s">
        <v>29</v>
      </c>
      <c r="I4" s="38" t="s">
        <v>7</v>
      </c>
      <c r="J4" s="39" t="s">
        <v>2</v>
      </c>
      <c r="L4" s="7"/>
      <c r="M4" s="37" t="s">
        <v>29</v>
      </c>
      <c r="N4" s="38" t="s">
        <v>9</v>
      </c>
      <c r="O4" s="39" t="s">
        <v>2</v>
      </c>
    </row>
    <row r="5" spans="1:15" x14ac:dyDescent="0.25">
      <c r="A5" s="59">
        <f t="shared" ref="A5:A14" ca="1" si="0">RAND()</f>
        <v>0.52397303014816754</v>
      </c>
      <c r="B5" s="7"/>
      <c r="C5" s="4">
        <v>1</v>
      </c>
      <c r="D5" s="5">
        <v>0.50170058778418025</v>
      </c>
      <c r="E5" s="6" t="str">
        <f t="shared" ref="E5:E14" si="1">IF(D5 &lt;= 0.5,"tail","head")</f>
        <v>head</v>
      </c>
      <c r="G5" s="7"/>
      <c r="H5" s="4">
        <v>1</v>
      </c>
      <c r="I5" s="5">
        <v>0.28932930763068521</v>
      </c>
      <c r="J5" s="6" t="str">
        <f t="shared" ref="J5:J14" si="2">IF(I5 &lt;= 0.5,"tail","head")</f>
        <v>tail</v>
      </c>
      <c r="L5" s="7"/>
      <c r="M5" s="4">
        <v>1</v>
      </c>
      <c r="N5" s="5">
        <v>0.56499717160020047</v>
      </c>
      <c r="O5" s="6" t="str">
        <f t="shared" ref="O5:O14" si="3">IF(N5 &lt;= 0.5,"tail","head")</f>
        <v>head</v>
      </c>
    </row>
    <row r="6" spans="1:15" x14ac:dyDescent="0.25">
      <c r="A6" s="11">
        <f t="shared" ca="1" si="0"/>
        <v>0.50962965956889061</v>
      </c>
      <c r="B6" s="7"/>
      <c r="C6" s="4">
        <v>2</v>
      </c>
      <c r="D6" s="5">
        <v>0.42095071431496001</v>
      </c>
      <c r="E6" s="6" t="str">
        <f t="shared" si="1"/>
        <v>tail</v>
      </c>
      <c r="G6" s="7"/>
      <c r="H6" s="4">
        <v>2</v>
      </c>
      <c r="I6" s="5">
        <v>0.1700462102199114</v>
      </c>
      <c r="J6" s="6" t="str">
        <f t="shared" si="2"/>
        <v>tail</v>
      </c>
      <c r="L6" s="7"/>
      <c r="M6" s="4">
        <v>2</v>
      </c>
      <c r="N6" s="5">
        <v>0.92047183034165658</v>
      </c>
      <c r="O6" s="6" t="str">
        <f t="shared" si="3"/>
        <v>head</v>
      </c>
    </row>
    <row r="7" spans="1:15" x14ac:dyDescent="0.25">
      <c r="A7" s="11">
        <f t="shared" ca="1" si="0"/>
        <v>0.56223637757829503</v>
      </c>
      <c r="B7" s="7"/>
      <c r="C7" s="4">
        <v>3</v>
      </c>
      <c r="D7" s="5">
        <v>0.68502704452222374</v>
      </c>
      <c r="E7" s="6" t="str">
        <f t="shared" si="1"/>
        <v>head</v>
      </c>
      <c r="G7" s="7"/>
      <c r="H7" s="4">
        <v>3</v>
      </c>
      <c r="I7" s="5">
        <v>0.2579045886794491</v>
      </c>
      <c r="J7" s="6" t="str">
        <f t="shared" si="2"/>
        <v>tail</v>
      </c>
      <c r="L7" s="7"/>
      <c r="M7" s="4">
        <v>3</v>
      </c>
      <c r="N7" s="5">
        <v>0.30396186082179644</v>
      </c>
      <c r="O7" s="6" t="str">
        <f t="shared" si="3"/>
        <v>tail</v>
      </c>
    </row>
    <row r="8" spans="1:15" x14ac:dyDescent="0.25">
      <c r="A8" s="11">
        <f t="shared" ca="1" si="0"/>
        <v>0.94700222789793043</v>
      </c>
      <c r="B8" s="7"/>
      <c r="C8" s="4">
        <v>4</v>
      </c>
      <c r="D8" s="5">
        <v>0.74214484447836948</v>
      </c>
      <c r="E8" s="6" t="str">
        <f t="shared" si="1"/>
        <v>head</v>
      </c>
      <c r="G8" s="7"/>
      <c r="H8" s="4">
        <v>4</v>
      </c>
      <c r="I8" s="5">
        <v>0.36024556576902245</v>
      </c>
      <c r="J8" s="6" t="str">
        <f t="shared" si="2"/>
        <v>tail</v>
      </c>
      <c r="L8" s="7"/>
      <c r="M8" s="4">
        <v>4</v>
      </c>
      <c r="N8" s="5">
        <v>0.23882911411438779</v>
      </c>
      <c r="O8" s="6" t="str">
        <f t="shared" si="3"/>
        <v>tail</v>
      </c>
    </row>
    <row r="9" spans="1:15" x14ac:dyDescent="0.25">
      <c r="A9" s="11">
        <f t="shared" ca="1" si="0"/>
        <v>5.1467358911125194E-2</v>
      </c>
      <c r="B9" s="7"/>
      <c r="C9" s="4">
        <v>5</v>
      </c>
      <c r="D9" s="5">
        <v>0.5718706114726434</v>
      </c>
      <c r="E9" s="6" t="str">
        <f t="shared" si="1"/>
        <v>head</v>
      </c>
      <c r="G9" s="7"/>
      <c r="H9" s="4">
        <v>5</v>
      </c>
      <c r="I9" s="5">
        <v>0.47883366792025772</v>
      </c>
      <c r="J9" s="6" t="str">
        <f t="shared" si="2"/>
        <v>tail</v>
      </c>
      <c r="L9" s="7"/>
      <c r="M9" s="4">
        <v>5</v>
      </c>
      <c r="N9" s="5">
        <v>0.5924039868397174</v>
      </c>
      <c r="O9" s="6" t="str">
        <f t="shared" si="3"/>
        <v>head</v>
      </c>
    </row>
    <row r="10" spans="1:15" x14ac:dyDescent="0.25">
      <c r="A10" s="11">
        <f t="shared" ca="1" si="0"/>
        <v>0.54263411249433147</v>
      </c>
      <c r="B10" s="7"/>
      <c r="C10" s="4">
        <v>6</v>
      </c>
      <c r="D10" s="5">
        <v>0.46515073560353615</v>
      </c>
      <c r="E10" s="6" t="str">
        <f t="shared" si="1"/>
        <v>tail</v>
      </c>
      <c r="G10" s="7"/>
      <c r="H10" s="4">
        <v>6</v>
      </c>
      <c r="I10" s="5">
        <v>4.6087608695528637E-2</v>
      </c>
      <c r="J10" s="6" t="str">
        <f t="shared" si="2"/>
        <v>tail</v>
      </c>
      <c r="L10" s="7"/>
      <c r="M10" s="4">
        <v>6</v>
      </c>
      <c r="N10" s="5">
        <v>0.73973315392097205</v>
      </c>
      <c r="O10" s="6" t="str">
        <f t="shared" si="3"/>
        <v>head</v>
      </c>
    </row>
    <row r="11" spans="1:15" x14ac:dyDescent="0.25">
      <c r="A11" s="11">
        <f t="shared" ca="1" si="0"/>
        <v>6.9434110984585296E-2</v>
      </c>
      <c r="B11" s="7"/>
      <c r="C11" s="4">
        <v>7</v>
      </c>
      <c r="D11" s="5">
        <v>0.96143873169875993</v>
      </c>
      <c r="E11" s="6" t="str">
        <f t="shared" si="1"/>
        <v>head</v>
      </c>
      <c r="G11" s="7"/>
      <c r="H11" s="4">
        <v>7</v>
      </c>
      <c r="I11" s="5">
        <v>0.31589285188494087</v>
      </c>
      <c r="J11" s="6" t="str">
        <f t="shared" si="2"/>
        <v>tail</v>
      </c>
      <c r="L11" s="7"/>
      <c r="M11" s="4">
        <v>7</v>
      </c>
      <c r="N11" s="5">
        <v>0.39672377930988301</v>
      </c>
      <c r="O11" s="6" t="str">
        <f t="shared" si="3"/>
        <v>tail</v>
      </c>
    </row>
    <row r="12" spans="1:15" x14ac:dyDescent="0.25">
      <c r="A12" s="11">
        <f t="shared" ca="1" si="0"/>
        <v>1.3648217023132236E-4</v>
      </c>
      <c r="B12" s="7"/>
      <c r="C12" s="4">
        <v>8</v>
      </c>
      <c r="D12" s="5">
        <v>0.40440971436557449</v>
      </c>
      <c r="E12" s="6" t="str">
        <f t="shared" si="1"/>
        <v>tail</v>
      </c>
      <c r="G12" s="7"/>
      <c r="H12" s="4">
        <v>8</v>
      </c>
      <c r="I12" s="5">
        <v>0.88965881789279355</v>
      </c>
      <c r="J12" s="6" t="str">
        <f t="shared" si="2"/>
        <v>head</v>
      </c>
      <c r="L12" s="7"/>
      <c r="M12" s="4">
        <v>8</v>
      </c>
      <c r="N12" s="5">
        <v>0.80409211932003011</v>
      </c>
      <c r="O12" s="6" t="str">
        <f t="shared" si="3"/>
        <v>head</v>
      </c>
    </row>
    <row r="13" spans="1:15" x14ac:dyDescent="0.25">
      <c r="A13" s="11">
        <f t="shared" ca="1" si="0"/>
        <v>0.28157951148456462</v>
      </c>
      <c r="B13" s="7"/>
      <c r="C13" s="4">
        <v>9</v>
      </c>
      <c r="D13" s="5">
        <v>0.82569323341731093</v>
      </c>
      <c r="E13" s="6" t="str">
        <f t="shared" si="1"/>
        <v>head</v>
      </c>
      <c r="G13" s="7"/>
      <c r="H13" s="4">
        <v>9</v>
      </c>
      <c r="I13" s="5">
        <v>0.86271123908950909</v>
      </c>
      <c r="J13" s="6" t="str">
        <f t="shared" si="2"/>
        <v>head</v>
      </c>
      <c r="L13" s="7"/>
      <c r="M13" s="4">
        <v>9</v>
      </c>
      <c r="N13" s="5">
        <v>0.21743919052063776</v>
      </c>
      <c r="O13" s="6" t="str">
        <f t="shared" si="3"/>
        <v>tail</v>
      </c>
    </row>
    <row r="14" spans="1:15" ht="15.75" thickBot="1" x14ac:dyDescent="0.3">
      <c r="A14" s="12">
        <f t="shared" ca="1" si="0"/>
        <v>0.51724794012912279</v>
      </c>
      <c r="B14" s="7"/>
      <c r="C14" s="14">
        <v>10</v>
      </c>
      <c r="D14" s="8">
        <v>0.70968682227139823</v>
      </c>
      <c r="E14" s="9" t="str">
        <f t="shared" si="1"/>
        <v>head</v>
      </c>
      <c r="G14" s="7"/>
      <c r="H14" s="14">
        <v>10</v>
      </c>
      <c r="I14" s="8">
        <v>0.6550035237558427</v>
      </c>
      <c r="J14" s="9" t="str">
        <f t="shared" si="2"/>
        <v>head</v>
      </c>
      <c r="L14" s="7"/>
      <c r="M14" s="14">
        <v>10</v>
      </c>
      <c r="N14" s="8">
        <v>0.53866512085479668</v>
      </c>
      <c r="O14" s="9" t="str">
        <f t="shared" si="3"/>
        <v>head</v>
      </c>
    </row>
    <row r="15" spans="1:15" ht="15.75" thickBot="1" x14ac:dyDescent="0.3">
      <c r="B15" s="7"/>
      <c r="C15" s="7"/>
      <c r="D15" s="13" t="s">
        <v>4</v>
      </c>
      <c r="E15" s="10">
        <f>COUNTIF(E6:E14,"head")</f>
        <v>6</v>
      </c>
      <c r="G15" s="7"/>
      <c r="H15" s="7"/>
      <c r="I15" s="13" t="s">
        <v>4</v>
      </c>
      <c r="J15" s="13">
        <f>COUNTIF(J6:J14,"head")</f>
        <v>3</v>
      </c>
      <c r="L15" s="7"/>
      <c r="M15" s="7"/>
      <c r="N15" s="13" t="s">
        <v>4</v>
      </c>
      <c r="O15" s="13">
        <f>COUNTIF(O5:O14,"head")</f>
        <v>6</v>
      </c>
    </row>
    <row r="16" spans="1:15" ht="15.75" thickBot="1" x14ac:dyDescent="0.3">
      <c r="B16" s="7"/>
      <c r="C16" s="7"/>
      <c r="D16" s="12" t="s">
        <v>3</v>
      </c>
      <c r="E16" s="9">
        <f>COUNTIF(E5:E14,"tail")</f>
        <v>3</v>
      </c>
      <c r="G16" s="7"/>
      <c r="H16" s="7"/>
      <c r="I16" s="12" t="s">
        <v>3</v>
      </c>
      <c r="J16" s="12">
        <f>COUNTIF(J5:J14,"tail")</f>
        <v>7</v>
      </c>
      <c r="L16" s="7"/>
      <c r="M16" s="7"/>
      <c r="N16" s="12" t="s">
        <v>3</v>
      </c>
      <c r="O16" s="12">
        <f>COUNTIF(O5:O14,"tail")</f>
        <v>4</v>
      </c>
    </row>
    <row r="17" spans="2:13" x14ac:dyDescent="0.25">
      <c r="B17" s="7"/>
      <c r="C17" s="7"/>
      <c r="G17" s="7"/>
      <c r="H17" s="7"/>
      <c r="L17" s="7"/>
      <c r="M17" s="7"/>
    </row>
    <row r="18" spans="2:13" x14ac:dyDescent="0.25">
      <c r="B18" s="7"/>
      <c r="C18" s="7"/>
      <c r="G18" s="7"/>
      <c r="H18" s="7"/>
      <c r="L18" s="7"/>
      <c r="M18" s="7"/>
    </row>
  </sheetData>
  <mergeCells count="3">
    <mergeCell ref="M3:O3"/>
    <mergeCell ref="H3:J3"/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6"/>
  <sheetViews>
    <sheetView tabSelected="1" zoomScale="79" workbookViewId="0">
      <selection activeCell="K41" sqref="K41"/>
    </sheetView>
  </sheetViews>
  <sheetFormatPr defaultRowHeight="15" x14ac:dyDescent="0.25"/>
  <cols>
    <col min="1" max="1" width="9.140625" style="36"/>
    <col min="2" max="2" width="26.42578125" style="36" bestFit="1" customWidth="1"/>
    <col min="3" max="3" width="15.28515625" style="36" bestFit="1" customWidth="1"/>
    <col min="4" max="4" width="24" style="36" bestFit="1" customWidth="1"/>
    <col min="5" max="5" width="15.28515625" style="36" bestFit="1" customWidth="1"/>
    <col min="6" max="6" width="20.140625" style="36" customWidth="1"/>
    <col min="7" max="7" width="15.28515625" style="36" bestFit="1" customWidth="1"/>
    <col min="8" max="8" width="20.28515625" style="36" customWidth="1"/>
    <col min="9" max="9" width="16.7109375" style="36" customWidth="1"/>
    <col min="10" max="10" width="21.140625" style="36" customWidth="1"/>
    <col min="11" max="12" width="19.42578125" style="36" customWidth="1"/>
    <col min="13" max="14" width="16.7109375" style="36" customWidth="1"/>
    <col min="15" max="15" width="16.5703125" style="36" customWidth="1"/>
    <col min="16" max="16" width="11" style="36" bestFit="1" customWidth="1"/>
    <col min="17" max="16384" width="9.140625" style="36"/>
  </cols>
  <sheetData>
    <row r="2" spans="2:16" x14ac:dyDescent="0.25">
      <c r="B2" s="28" t="s">
        <v>18</v>
      </c>
      <c r="C2" s="26" t="s">
        <v>10</v>
      </c>
      <c r="D2" s="29" t="s">
        <v>11</v>
      </c>
    </row>
    <row r="3" spans="2:16" x14ac:dyDescent="0.25">
      <c r="B3" s="30">
        <v>3</v>
      </c>
      <c r="C3" s="15">
        <v>0.3</v>
      </c>
      <c r="D3" s="31">
        <v>0.3</v>
      </c>
    </row>
    <row r="4" spans="2:16" x14ac:dyDescent="0.25">
      <c r="B4" s="30">
        <v>6</v>
      </c>
      <c r="C4" s="15">
        <v>0.45</v>
      </c>
      <c r="D4" s="31">
        <f>D3+C4</f>
        <v>0.75</v>
      </c>
    </row>
    <row r="5" spans="2:16" x14ac:dyDescent="0.25">
      <c r="B5" s="32">
        <v>10</v>
      </c>
      <c r="C5" s="25">
        <f>1 -(C3+C4)</f>
        <v>0.25</v>
      </c>
      <c r="D5" s="33">
        <f>D4+C5</f>
        <v>1</v>
      </c>
    </row>
    <row r="7" spans="2:16" x14ac:dyDescent="0.25">
      <c r="B7" s="28" t="s">
        <v>12</v>
      </c>
      <c r="C7" s="26">
        <v>25</v>
      </c>
    </row>
    <row r="8" spans="2:16" x14ac:dyDescent="0.25">
      <c r="B8" s="34" t="s">
        <v>13</v>
      </c>
      <c r="C8" s="35"/>
    </row>
    <row r="9" spans="2:16" ht="15.75" thickBot="1" x14ac:dyDescent="0.3">
      <c r="B9" s="36" t="s">
        <v>14</v>
      </c>
      <c r="C9" s="36" t="s">
        <v>15</v>
      </c>
    </row>
    <row r="10" spans="2:16" ht="15.75" thickBot="1" x14ac:dyDescent="0.3">
      <c r="B10" s="53" t="s">
        <v>16</v>
      </c>
      <c r="C10" s="38" t="s">
        <v>20</v>
      </c>
      <c r="D10" s="39" t="s">
        <v>1</v>
      </c>
      <c r="E10" s="38" t="s">
        <v>21</v>
      </c>
      <c r="F10" s="39" t="s">
        <v>7</v>
      </c>
      <c r="G10" s="38" t="s">
        <v>22</v>
      </c>
      <c r="H10" s="39" t="s">
        <v>9</v>
      </c>
      <c r="I10" s="40" t="s">
        <v>27</v>
      </c>
      <c r="K10" s="41" t="s">
        <v>17</v>
      </c>
      <c r="L10" s="42" t="s">
        <v>23</v>
      </c>
      <c r="M10" s="42" t="s">
        <v>24</v>
      </c>
      <c r="N10" s="42" t="s">
        <v>28</v>
      </c>
      <c r="O10" s="42" t="s">
        <v>25</v>
      </c>
      <c r="P10" s="43" t="s">
        <v>26</v>
      </c>
    </row>
    <row r="11" spans="2:16" x14ac:dyDescent="0.25">
      <c r="B11" s="54">
        <v>1</v>
      </c>
      <c r="C11" s="2">
        <f t="shared" ref="C11:C35" si="0">IF(D11&lt;=$D$3,$B$3,IF(D11&lt;=$D$4,$B$4,$B$5))</f>
        <v>3</v>
      </c>
      <c r="D11" s="3">
        <v>9.1232153680762096E-2</v>
      </c>
      <c r="E11" s="56">
        <f>IF(F11&lt;=$D$3,$B$3,IF(F11&lt;=$D$4,$B$4,$B$5))</f>
        <v>6</v>
      </c>
      <c r="F11" s="57">
        <v>0.33315851385078654</v>
      </c>
      <c r="G11" s="56">
        <f>IF(H11&lt;=$D$3,$B$3,IF(H11&lt;=$D$4,$B$4,$B$5))</f>
        <v>3</v>
      </c>
      <c r="H11" s="57">
        <v>0.12372261191860723</v>
      </c>
      <c r="I11" s="54">
        <f>AVERAGE(C11,E11,G11)</f>
        <v>4</v>
      </c>
      <c r="K11" s="44">
        <v>0</v>
      </c>
      <c r="L11" s="45">
        <f>SUM(C11:C35)</f>
        <v>165</v>
      </c>
      <c r="M11" s="25">
        <f>L11/25</f>
        <v>6.6</v>
      </c>
      <c r="N11" s="19">
        <f>SUM(L11:L13)/3</f>
        <v>165.66666666666666</v>
      </c>
      <c r="O11" s="19">
        <f>MAX(L11:L13)</f>
        <v>167</v>
      </c>
      <c r="P11" s="22">
        <f>MIN(L11:L13)</f>
        <v>165</v>
      </c>
    </row>
    <row r="12" spans="2:16" x14ac:dyDescent="0.25">
      <c r="B12" s="54">
        <v>2</v>
      </c>
      <c r="C12" s="2">
        <f t="shared" si="0"/>
        <v>3</v>
      </c>
      <c r="D12" s="3">
        <v>0.29864759642108973</v>
      </c>
      <c r="E12" s="1">
        <f t="shared" ref="E12:E35" si="1">IF(F12&lt;=$D$3,$B$3,IF(F12&lt;=$D$4,$B$4,$B$5))</f>
        <v>6</v>
      </c>
      <c r="F12" s="3">
        <v>0.5212755314277201</v>
      </c>
      <c r="G12" s="1">
        <f t="shared" ref="G12:G35" si="2">IF(H12&lt;=$D$3,$B$3,IF(H12&lt;=$D$4,$B$4,$B$5))</f>
        <v>6</v>
      </c>
      <c r="H12" s="3">
        <v>0.6049027864251405</v>
      </c>
      <c r="I12" s="54">
        <f t="shared" ref="I12:I35" si="3">AVERAGE(C12,E12,G12)</f>
        <v>5</v>
      </c>
      <c r="K12" s="46">
        <v>1</v>
      </c>
      <c r="L12" s="47">
        <f>SUM(E11:E35)</f>
        <v>167</v>
      </c>
      <c r="M12" s="26">
        <f t="shared" ref="M12:M13" si="4">L12/25</f>
        <v>6.68</v>
      </c>
      <c r="N12" s="20"/>
      <c r="O12" s="20"/>
      <c r="P12" s="23"/>
    </row>
    <row r="13" spans="2:16" ht="15.75" thickBot="1" x14ac:dyDescent="0.3">
      <c r="B13" s="54">
        <v>3</v>
      </c>
      <c r="C13" s="2">
        <f t="shared" si="0"/>
        <v>3</v>
      </c>
      <c r="D13" s="3">
        <v>0.25877763265309539</v>
      </c>
      <c r="E13" s="1">
        <f t="shared" si="1"/>
        <v>3</v>
      </c>
      <c r="F13" s="3">
        <v>0.21492875480819496</v>
      </c>
      <c r="G13" s="1">
        <f t="shared" si="2"/>
        <v>10</v>
      </c>
      <c r="H13" s="3">
        <v>0.92433182335879971</v>
      </c>
      <c r="I13" s="54">
        <f t="shared" si="3"/>
        <v>5.333333333333333</v>
      </c>
      <c r="K13" s="48">
        <v>2</v>
      </c>
      <c r="L13" s="49">
        <f>SUM(G11:G35)</f>
        <v>165</v>
      </c>
      <c r="M13" s="27">
        <f t="shared" si="4"/>
        <v>6.6</v>
      </c>
      <c r="N13" s="21"/>
      <c r="O13" s="21"/>
      <c r="P13" s="24"/>
    </row>
    <row r="14" spans="2:16" x14ac:dyDescent="0.25">
      <c r="B14" s="54">
        <v>4</v>
      </c>
      <c r="C14" s="2">
        <f t="shared" si="0"/>
        <v>10</v>
      </c>
      <c r="D14" s="3">
        <v>0.98378629062704925</v>
      </c>
      <c r="E14" s="1">
        <f t="shared" si="1"/>
        <v>6</v>
      </c>
      <c r="F14" s="3">
        <v>0.59495245119647666</v>
      </c>
      <c r="G14" s="1">
        <f t="shared" si="2"/>
        <v>10</v>
      </c>
      <c r="H14" s="3">
        <v>0.77155158828457038</v>
      </c>
      <c r="I14" s="54">
        <f t="shared" si="3"/>
        <v>8.6666666666666661</v>
      </c>
    </row>
    <row r="15" spans="2:16" x14ac:dyDescent="0.25">
      <c r="B15" s="54">
        <v>5</v>
      </c>
      <c r="C15" s="2">
        <f t="shared" si="0"/>
        <v>10</v>
      </c>
      <c r="D15" s="3">
        <v>0.89872822100001881</v>
      </c>
      <c r="E15" s="1">
        <f t="shared" si="1"/>
        <v>10</v>
      </c>
      <c r="F15" s="3">
        <v>0.93921574928492046</v>
      </c>
      <c r="G15" s="1">
        <f t="shared" si="2"/>
        <v>6</v>
      </c>
      <c r="H15" s="3">
        <v>0.59209089968886763</v>
      </c>
      <c r="I15" s="54">
        <f t="shared" si="3"/>
        <v>8.6666666666666661</v>
      </c>
    </row>
    <row r="16" spans="2:16" x14ac:dyDescent="0.25">
      <c r="B16" s="54">
        <v>6</v>
      </c>
      <c r="C16" s="2">
        <f t="shared" si="0"/>
        <v>3</v>
      </c>
      <c r="D16" s="3">
        <v>9.8912160492840684E-2</v>
      </c>
      <c r="E16" s="1">
        <f t="shared" si="1"/>
        <v>10</v>
      </c>
      <c r="F16" s="3">
        <v>0.91994113032697322</v>
      </c>
      <c r="G16" s="1">
        <f t="shared" si="2"/>
        <v>6</v>
      </c>
      <c r="H16" s="3">
        <v>0.57920596540140257</v>
      </c>
      <c r="I16" s="54">
        <f t="shared" si="3"/>
        <v>6.333333333333333</v>
      </c>
    </row>
    <row r="17" spans="2:9" x14ac:dyDescent="0.25">
      <c r="B17" s="54">
        <v>7</v>
      </c>
      <c r="C17" s="2">
        <f t="shared" si="0"/>
        <v>10</v>
      </c>
      <c r="D17" s="3">
        <v>0.90332422848482552</v>
      </c>
      <c r="E17" s="1">
        <f t="shared" si="1"/>
        <v>10</v>
      </c>
      <c r="F17" s="3">
        <v>0.80952264810712904</v>
      </c>
      <c r="G17" s="1">
        <f t="shared" si="2"/>
        <v>6</v>
      </c>
      <c r="H17" s="3">
        <v>0.64122562197775179</v>
      </c>
      <c r="I17" s="54">
        <f t="shared" si="3"/>
        <v>8.6666666666666661</v>
      </c>
    </row>
    <row r="18" spans="2:9" x14ac:dyDescent="0.25">
      <c r="B18" s="54">
        <v>8</v>
      </c>
      <c r="C18" s="2">
        <f t="shared" si="0"/>
        <v>3</v>
      </c>
      <c r="D18" s="3">
        <v>4.0182996499118939E-2</v>
      </c>
      <c r="E18" s="1">
        <f t="shared" si="1"/>
        <v>3</v>
      </c>
      <c r="F18" s="3">
        <v>0.27451526022686812</v>
      </c>
      <c r="G18" s="1">
        <f t="shared" si="2"/>
        <v>6</v>
      </c>
      <c r="H18" s="3">
        <v>0.70503316422125062</v>
      </c>
      <c r="I18" s="54">
        <f t="shared" si="3"/>
        <v>4</v>
      </c>
    </row>
    <row r="19" spans="2:9" x14ac:dyDescent="0.25">
      <c r="B19" s="54">
        <v>9</v>
      </c>
      <c r="C19" s="2">
        <f t="shared" si="0"/>
        <v>6</v>
      </c>
      <c r="D19" s="3">
        <v>0.41973082635477177</v>
      </c>
      <c r="E19" s="1">
        <f t="shared" si="1"/>
        <v>6</v>
      </c>
      <c r="F19" s="3">
        <v>0.60007249289862741</v>
      </c>
      <c r="G19" s="1">
        <f t="shared" si="2"/>
        <v>10</v>
      </c>
      <c r="H19" s="3">
        <v>0.81982740802672771</v>
      </c>
      <c r="I19" s="54">
        <f t="shared" si="3"/>
        <v>7.333333333333333</v>
      </c>
    </row>
    <row r="20" spans="2:9" x14ac:dyDescent="0.25">
      <c r="B20" s="54">
        <v>10</v>
      </c>
      <c r="C20" s="2">
        <f t="shared" si="0"/>
        <v>6</v>
      </c>
      <c r="D20" s="3">
        <v>0.32506322873454074</v>
      </c>
      <c r="E20" s="1">
        <f t="shared" si="1"/>
        <v>10</v>
      </c>
      <c r="F20" s="3">
        <v>0.87317058796929559</v>
      </c>
      <c r="G20" s="1">
        <f t="shared" si="2"/>
        <v>10</v>
      </c>
      <c r="H20" s="3">
        <v>0.98457826121336267</v>
      </c>
      <c r="I20" s="54">
        <f t="shared" si="3"/>
        <v>8.6666666666666661</v>
      </c>
    </row>
    <row r="21" spans="2:9" x14ac:dyDescent="0.25">
      <c r="B21" s="54">
        <v>11</v>
      </c>
      <c r="C21" s="2">
        <f t="shared" si="0"/>
        <v>10</v>
      </c>
      <c r="D21" s="3">
        <v>0.87001932378703528</v>
      </c>
      <c r="E21" s="1">
        <f t="shared" si="1"/>
        <v>10</v>
      </c>
      <c r="F21" s="3">
        <v>0.83080101457020017</v>
      </c>
      <c r="G21" s="1">
        <f t="shared" si="2"/>
        <v>10</v>
      </c>
      <c r="H21" s="3">
        <v>0.8643863095670844</v>
      </c>
      <c r="I21" s="54">
        <f t="shared" si="3"/>
        <v>10</v>
      </c>
    </row>
    <row r="22" spans="2:9" x14ac:dyDescent="0.25">
      <c r="B22" s="54">
        <v>12</v>
      </c>
      <c r="C22" s="2">
        <f t="shared" si="0"/>
        <v>3</v>
      </c>
      <c r="D22" s="3">
        <v>0.22023241894297418</v>
      </c>
      <c r="E22" s="1">
        <f t="shared" si="1"/>
        <v>6</v>
      </c>
      <c r="F22" s="3">
        <v>0.74934228551799908</v>
      </c>
      <c r="G22" s="1">
        <f t="shared" si="2"/>
        <v>6</v>
      </c>
      <c r="H22" s="3">
        <v>0.30543755934530514</v>
      </c>
      <c r="I22" s="54">
        <f t="shared" si="3"/>
        <v>5</v>
      </c>
    </row>
    <row r="23" spans="2:9" x14ac:dyDescent="0.25">
      <c r="B23" s="54">
        <v>13</v>
      </c>
      <c r="C23" s="2">
        <f t="shared" si="0"/>
        <v>10</v>
      </c>
      <c r="D23" s="3">
        <v>0.84177168412745251</v>
      </c>
      <c r="E23" s="1">
        <f t="shared" si="1"/>
        <v>10</v>
      </c>
      <c r="F23" s="3">
        <v>0.77336204114592277</v>
      </c>
      <c r="G23" s="1">
        <f t="shared" si="2"/>
        <v>3</v>
      </c>
      <c r="H23" s="3">
        <v>0.24712014648517588</v>
      </c>
      <c r="I23" s="54">
        <f t="shared" si="3"/>
        <v>7.666666666666667</v>
      </c>
    </row>
    <row r="24" spans="2:9" x14ac:dyDescent="0.25">
      <c r="B24" s="54">
        <v>14</v>
      </c>
      <c r="C24" s="2">
        <f t="shared" si="0"/>
        <v>3</v>
      </c>
      <c r="D24" s="3">
        <v>2.2021959766045374E-3</v>
      </c>
      <c r="E24" s="1">
        <f t="shared" si="1"/>
        <v>6</v>
      </c>
      <c r="F24" s="3">
        <v>0.53086119090408268</v>
      </c>
      <c r="G24" s="1">
        <f t="shared" si="2"/>
        <v>10</v>
      </c>
      <c r="H24" s="3">
        <v>0.97270226705828366</v>
      </c>
      <c r="I24" s="54">
        <f t="shared" si="3"/>
        <v>6.333333333333333</v>
      </c>
    </row>
    <row r="25" spans="2:9" x14ac:dyDescent="0.25">
      <c r="B25" s="54">
        <v>15</v>
      </c>
      <c r="C25" s="2">
        <f t="shared" si="0"/>
        <v>6</v>
      </c>
      <c r="D25" s="3">
        <v>0.41261380337195019</v>
      </c>
      <c r="E25" s="1">
        <f t="shared" si="1"/>
        <v>6</v>
      </c>
      <c r="F25" s="3">
        <v>0.48163949055538957</v>
      </c>
      <c r="G25" s="1">
        <f t="shared" si="2"/>
        <v>3</v>
      </c>
      <c r="H25" s="3">
        <v>0.11351831187148576</v>
      </c>
      <c r="I25" s="54">
        <f t="shared" si="3"/>
        <v>5</v>
      </c>
    </row>
    <row r="26" spans="2:9" x14ac:dyDescent="0.25">
      <c r="B26" s="54">
        <v>16</v>
      </c>
      <c r="C26" s="2">
        <f t="shared" si="0"/>
        <v>6</v>
      </c>
      <c r="D26" s="3">
        <v>0.63726653189321381</v>
      </c>
      <c r="E26" s="1">
        <f t="shared" si="1"/>
        <v>10</v>
      </c>
      <c r="F26" s="3">
        <v>0.834679587333235</v>
      </c>
      <c r="G26" s="1">
        <f t="shared" si="2"/>
        <v>3</v>
      </c>
      <c r="H26" s="3">
        <v>0.23852468078053013</v>
      </c>
      <c r="I26" s="54">
        <f t="shared" si="3"/>
        <v>6.333333333333333</v>
      </c>
    </row>
    <row r="27" spans="2:9" x14ac:dyDescent="0.25">
      <c r="B27" s="54">
        <v>17</v>
      </c>
      <c r="C27" s="2">
        <f t="shared" si="0"/>
        <v>6</v>
      </c>
      <c r="D27" s="3">
        <v>0.32740631895655525</v>
      </c>
      <c r="E27" s="1">
        <f t="shared" si="1"/>
        <v>6</v>
      </c>
      <c r="F27" s="3">
        <v>0.49507166088809762</v>
      </c>
      <c r="G27" s="1">
        <f t="shared" si="2"/>
        <v>6</v>
      </c>
      <c r="H27" s="3">
        <v>0.73198787618061201</v>
      </c>
      <c r="I27" s="54">
        <f t="shared" si="3"/>
        <v>6</v>
      </c>
    </row>
    <row r="28" spans="2:9" x14ac:dyDescent="0.25">
      <c r="B28" s="54">
        <v>18</v>
      </c>
      <c r="C28" s="2">
        <f t="shared" si="0"/>
        <v>6</v>
      </c>
      <c r="D28" s="3">
        <v>0.70840467921181183</v>
      </c>
      <c r="E28" s="1">
        <f t="shared" si="1"/>
        <v>6</v>
      </c>
      <c r="F28" s="3">
        <v>0.74338102220569158</v>
      </c>
      <c r="G28" s="1">
        <f t="shared" si="2"/>
        <v>6</v>
      </c>
      <c r="H28" s="3">
        <v>0.53082591214698016</v>
      </c>
      <c r="I28" s="54">
        <f t="shared" si="3"/>
        <v>6</v>
      </c>
    </row>
    <row r="29" spans="2:9" x14ac:dyDescent="0.25">
      <c r="B29" s="54">
        <v>19</v>
      </c>
      <c r="C29" s="2">
        <f t="shared" si="0"/>
        <v>10</v>
      </c>
      <c r="D29" s="3">
        <v>0.91243805441012349</v>
      </c>
      <c r="E29" s="1">
        <f t="shared" si="1"/>
        <v>6</v>
      </c>
      <c r="F29" s="3">
        <v>0.37601147811495095</v>
      </c>
      <c r="G29" s="1">
        <f t="shared" si="2"/>
        <v>10</v>
      </c>
      <c r="H29" s="3">
        <v>0.98695736304410786</v>
      </c>
      <c r="I29" s="54">
        <f t="shared" si="3"/>
        <v>8.6666666666666661</v>
      </c>
    </row>
    <row r="30" spans="2:9" x14ac:dyDescent="0.25">
      <c r="B30" s="54">
        <v>20</v>
      </c>
      <c r="C30" s="2">
        <f t="shared" si="0"/>
        <v>6</v>
      </c>
      <c r="D30" s="3">
        <v>0.5091396500452211</v>
      </c>
      <c r="E30" s="1">
        <f t="shared" si="1"/>
        <v>3</v>
      </c>
      <c r="F30" s="3">
        <v>1.9485386506517877E-2</v>
      </c>
      <c r="G30" s="1">
        <f t="shared" si="2"/>
        <v>10</v>
      </c>
      <c r="H30" s="3">
        <v>0.98261131896111009</v>
      </c>
      <c r="I30" s="54">
        <f t="shared" si="3"/>
        <v>6.333333333333333</v>
      </c>
    </row>
    <row r="31" spans="2:9" x14ac:dyDescent="0.25">
      <c r="B31" s="54">
        <v>21</v>
      </c>
      <c r="C31" s="2">
        <f t="shared" si="0"/>
        <v>6</v>
      </c>
      <c r="D31" s="3">
        <v>0.63638155732745494</v>
      </c>
      <c r="E31" s="1">
        <f t="shared" si="1"/>
        <v>10</v>
      </c>
      <c r="F31" s="3">
        <v>0.91098648783654257</v>
      </c>
      <c r="G31" s="1">
        <f t="shared" si="2"/>
        <v>6</v>
      </c>
      <c r="H31" s="3">
        <v>0.56106473328817197</v>
      </c>
      <c r="I31" s="54">
        <f t="shared" si="3"/>
        <v>7.333333333333333</v>
      </c>
    </row>
    <row r="32" spans="2:9" x14ac:dyDescent="0.25">
      <c r="B32" s="54">
        <v>22</v>
      </c>
      <c r="C32" s="2">
        <f t="shared" si="0"/>
        <v>10</v>
      </c>
      <c r="D32" s="3">
        <v>0.77672076505839105</v>
      </c>
      <c r="E32" s="1">
        <f t="shared" si="1"/>
        <v>3</v>
      </c>
      <c r="F32" s="3">
        <v>4.0155377437965156E-2</v>
      </c>
      <c r="G32" s="1">
        <f t="shared" si="2"/>
        <v>3</v>
      </c>
      <c r="H32" s="3">
        <v>0.29759343703746755</v>
      </c>
      <c r="I32" s="54">
        <f t="shared" si="3"/>
        <v>5.333333333333333</v>
      </c>
    </row>
    <row r="33" spans="2:9" x14ac:dyDescent="0.25">
      <c r="B33" s="54">
        <v>23</v>
      </c>
      <c r="C33" s="2">
        <f t="shared" si="0"/>
        <v>10</v>
      </c>
      <c r="D33" s="3">
        <v>0.81877030814814666</v>
      </c>
      <c r="E33" s="1">
        <f t="shared" si="1"/>
        <v>6</v>
      </c>
      <c r="F33" s="3">
        <v>0.60736067539354577</v>
      </c>
      <c r="G33" s="1">
        <f t="shared" si="2"/>
        <v>3</v>
      </c>
      <c r="H33" s="3">
        <v>3.8101441891503218E-2</v>
      </c>
      <c r="I33" s="54">
        <f t="shared" si="3"/>
        <v>6.333333333333333</v>
      </c>
    </row>
    <row r="34" spans="2:9" x14ac:dyDescent="0.25">
      <c r="B34" s="54">
        <v>24</v>
      </c>
      <c r="C34" s="2">
        <f t="shared" si="0"/>
        <v>6</v>
      </c>
      <c r="D34" s="3">
        <v>0.59681709817581052</v>
      </c>
      <c r="E34" s="1">
        <f t="shared" si="1"/>
        <v>6</v>
      </c>
      <c r="F34" s="3">
        <v>0.33551882197572647</v>
      </c>
      <c r="G34" s="1">
        <f t="shared" si="2"/>
        <v>10</v>
      </c>
      <c r="H34" s="3">
        <v>0.87599027296468279</v>
      </c>
      <c r="I34" s="54">
        <f t="shared" si="3"/>
        <v>7.333333333333333</v>
      </c>
    </row>
    <row r="35" spans="2:9" ht="15.75" thickBot="1" x14ac:dyDescent="0.3">
      <c r="B35" s="55">
        <v>25</v>
      </c>
      <c r="C35" s="51">
        <f t="shared" si="0"/>
        <v>10</v>
      </c>
      <c r="D35" s="52">
        <v>0.98405794949434655</v>
      </c>
      <c r="E35" s="50">
        <f t="shared" si="1"/>
        <v>3</v>
      </c>
      <c r="F35" s="52">
        <v>5.4319007051499613E-2</v>
      </c>
      <c r="G35" s="50">
        <f t="shared" si="2"/>
        <v>3</v>
      </c>
      <c r="H35" s="52">
        <v>0.29918663111241772</v>
      </c>
      <c r="I35" s="55">
        <f t="shared" si="3"/>
        <v>5.333333333333333</v>
      </c>
    </row>
    <row r="36" spans="2:9" x14ac:dyDescent="0.25">
      <c r="B36" s="2"/>
      <c r="C36" s="2"/>
      <c r="D36" s="2"/>
      <c r="E36" s="2"/>
      <c r="F36" s="2"/>
    </row>
    <row r="40" spans="2:9" ht="15.75" thickBot="1" x14ac:dyDescent="0.3"/>
    <row r="41" spans="2:9" ht="15.75" thickBot="1" x14ac:dyDescent="0.3">
      <c r="B41" s="53" t="s">
        <v>19</v>
      </c>
    </row>
    <row r="42" spans="2:9" x14ac:dyDescent="0.25">
      <c r="B42" s="54">
        <f ca="1">RAND()</f>
        <v>7.3316738720730523E-2</v>
      </c>
    </row>
    <row r="43" spans="2:9" x14ac:dyDescent="0.25">
      <c r="B43" s="54">
        <f t="shared" ref="B43:B66" ca="1" si="5">RAND()</f>
        <v>0.19420914561520419</v>
      </c>
    </row>
    <row r="44" spans="2:9" x14ac:dyDescent="0.25">
      <c r="B44" s="54">
        <f t="shared" ca="1" si="5"/>
        <v>0.49262359717092152</v>
      </c>
    </row>
    <row r="45" spans="2:9" x14ac:dyDescent="0.25">
      <c r="B45" s="54">
        <f t="shared" ca="1" si="5"/>
        <v>0.90433611055109564</v>
      </c>
    </row>
    <row r="46" spans="2:9" x14ac:dyDescent="0.25">
      <c r="B46" s="54">
        <f t="shared" ca="1" si="5"/>
        <v>0.38834814060007361</v>
      </c>
    </row>
    <row r="47" spans="2:9" x14ac:dyDescent="0.25">
      <c r="B47" s="54">
        <f t="shared" ca="1" si="5"/>
        <v>0.97084864391974568</v>
      </c>
    </row>
    <row r="48" spans="2:9" x14ac:dyDescent="0.25">
      <c r="B48" s="54">
        <f t="shared" ca="1" si="5"/>
        <v>0.70809010679776874</v>
      </c>
    </row>
    <row r="49" spans="2:2" x14ac:dyDescent="0.25">
      <c r="B49" s="54">
        <f t="shared" ca="1" si="5"/>
        <v>0.73110906968391187</v>
      </c>
    </row>
    <row r="50" spans="2:2" x14ac:dyDescent="0.25">
      <c r="B50" s="54">
        <f t="shared" ca="1" si="5"/>
        <v>0.47483136221805855</v>
      </c>
    </row>
    <row r="51" spans="2:2" x14ac:dyDescent="0.25">
      <c r="B51" s="54">
        <f t="shared" ca="1" si="5"/>
        <v>0.80197652134411745</v>
      </c>
    </row>
    <row r="52" spans="2:2" x14ac:dyDescent="0.25">
      <c r="B52" s="54">
        <f t="shared" ca="1" si="5"/>
        <v>0.63870363922560358</v>
      </c>
    </row>
    <row r="53" spans="2:2" x14ac:dyDescent="0.25">
      <c r="B53" s="54">
        <f t="shared" ca="1" si="5"/>
        <v>0.40987454635560894</v>
      </c>
    </row>
    <row r="54" spans="2:2" x14ac:dyDescent="0.25">
      <c r="B54" s="54">
        <f t="shared" ca="1" si="5"/>
        <v>0.71753512318142776</v>
      </c>
    </row>
    <row r="55" spans="2:2" x14ac:dyDescent="0.25">
      <c r="B55" s="54">
        <f t="shared" ca="1" si="5"/>
        <v>0.98204235007856977</v>
      </c>
    </row>
    <row r="56" spans="2:2" x14ac:dyDescent="0.25">
      <c r="B56" s="54">
        <f t="shared" ca="1" si="5"/>
        <v>0.62051154224971139</v>
      </c>
    </row>
    <row r="57" spans="2:2" x14ac:dyDescent="0.25">
      <c r="B57" s="54">
        <f t="shared" ca="1" si="5"/>
        <v>2.8328086007264663E-2</v>
      </c>
    </row>
    <row r="58" spans="2:2" x14ac:dyDescent="0.25">
      <c r="B58" s="54">
        <f t="shared" ca="1" si="5"/>
        <v>0.52567387170771895</v>
      </c>
    </row>
    <row r="59" spans="2:2" x14ac:dyDescent="0.25">
      <c r="B59" s="54">
        <f t="shared" ca="1" si="5"/>
        <v>0.31192303766461893</v>
      </c>
    </row>
    <row r="60" spans="2:2" x14ac:dyDescent="0.25">
      <c r="B60" s="54">
        <f t="shared" ca="1" si="5"/>
        <v>0.27096156272498584</v>
      </c>
    </row>
    <row r="61" spans="2:2" x14ac:dyDescent="0.25">
      <c r="B61" s="54">
        <f t="shared" ca="1" si="5"/>
        <v>0.74529130166155644</v>
      </c>
    </row>
    <row r="62" spans="2:2" x14ac:dyDescent="0.25">
      <c r="B62" s="54">
        <f t="shared" ca="1" si="5"/>
        <v>0.67455079590052647</v>
      </c>
    </row>
    <row r="63" spans="2:2" x14ac:dyDescent="0.25">
      <c r="B63" s="54">
        <f t="shared" ca="1" si="5"/>
        <v>0.42861798471490953</v>
      </c>
    </row>
    <row r="64" spans="2:2" x14ac:dyDescent="0.25">
      <c r="B64" s="54">
        <f t="shared" ca="1" si="5"/>
        <v>0.96485973625179688</v>
      </c>
    </row>
    <row r="65" spans="2:2" x14ac:dyDescent="0.25">
      <c r="B65" s="54">
        <f t="shared" ca="1" si="5"/>
        <v>0.20547297545696386</v>
      </c>
    </row>
    <row r="66" spans="2:2" ht="15.75" thickBot="1" x14ac:dyDescent="0.3">
      <c r="B66" s="55">
        <f t="shared" ca="1" si="5"/>
        <v>0.30680533253961073</v>
      </c>
    </row>
  </sheetData>
  <mergeCells count="4">
    <mergeCell ref="B8:C8"/>
    <mergeCell ref="N11:N13"/>
    <mergeCell ref="O11:O13"/>
    <mergeCell ref="P11:P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Coin Toss</vt:lpstr>
      <vt:lpstr>Bank Teller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Legion</cp:lastModifiedBy>
  <dcterms:created xsi:type="dcterms:W3CDTF">2024-05-18T02:55:32Z</dcterms:created>
  <dcterms:modified xsi:type="dcterms:W3CDTF">2024-05-24T10:32:20Z</dcterms:modified>
</cp:coreProperties>
</file>