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VokesDigital\Clients\glim\Southern Railway\"/>
    </mc:Choice>
  </mc:AlternateContent>
  <xr:revisionPtr revIDLastSave="0" documentId="13_ncr:1_{40A60F49-88C7-4F1B-B3D5-B54E2D5F0337}" xr6:coauthVersionLast="36" xr6:coauthVersionMax="36" xr10:uidLastSave="{00000000-0000-0000-0000-000000000000}"/>
  <bookViews>
    <workbookView xWindow="0" yWindow="0" windowWidth="20490" windowHeight="7080" tabRatio="693" xr2:uid="{1D924DED-F632-4144-95FE-2CCE1880CF7F}"/>
  </bookViews>
  <sheets>
    <sheet name="Dashboard" sheetId="6" r:id="rId1"/>
    <sheet name="Tornado &amp; Bullet" sheetId="14" r:id="rId2"/>
    <sheet name="Traffic Light" sheetId="13" r:id="rId3"/>
    <sheet name="Region &amp; Category" sheetId="5" r:id="rId4"/>
    <sheet name="Category Trend" sheetId="8" r:id="rId5"/>
    <sheet name="Category total" sheetId="7" r:id="rId6"/>
    <sheet name="Forecasts_Totals" sheetId="10" r:id="rId7"/>
    <sheet name="ForecastNew" sheetId="12" r:id="rId8"/>
    <sheet name="RawData" sheetId="4" r:id="rId9"/>
  </sheets>
  <definedNames>
    <definedName name="Slicer_Month">#N/A</definedName>
    <definedName name="Slicer_Year">#N/A</definedName>
    <definedName name="TOTALSALES">Dashboard!$AE$8</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13" l="1"/>
  <c r="B8" i="13"/>
  <c r="C7" i="13"/>
  <c r="B7" i="13"/>
  <c r="C6" i="13"/>
  <c r="B6" i="13"/>
  <c r="C5" i="13"/>
  <c r="B5" i="13"/>
  <c r="C4" i="13"/>
  <c r="B4" i="13"/>
  <c r="C3" i="13"/>
  <c r="B3" i="13"/>
  <c r="C2" i="13"/>
  <c r="B2" i="13"/>
  <c r="G12" i="4" l="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3" i="4"/>
  <c r="G4" i="4"/>
  <c r="G5" i="4"/>
  <c r="G6" i="4"/>
  <c r="G7" i="4"/>
  <c r="G8" i="4"/>
  <c r="G9" i="4"/>
  <c r="G10" i="4"/>
  <c r="G11" i="4"/>
  <c r="G2" i="4"/>
  <c r="AE8" i="6"/>
  <c r="B5" i="10"/>
</calcChain>
</file>

<file path=xl/sharedStrings.xml><?xml version="1.0" encoding="utf-8"?>
<sst xmlns="http://schemas.openxmlformats.org/spreadsheetml/2006/main" count="1261" uniqueCount="51">
  <si>
    <t>Sales</t>
  </si>
  <si>
    <t>Year</t>
  </si>
  <si>
    <t>Month</t>
  </si>
  <si>
    <t>Region</t>
  </si>
  <si>
    <t>Category</t>
  </si>
  <si>
    <t>East</t>
  </si>
  <si>
    <t>Small Car</t>
  </si>
  <si>
    <t>West</t>
  </si>
  <si>
    <t>North</t>
  </si>
  <si>
    <t>South</t>
  </si>
  <si>
    <t>Midsize</t>
  </si>
  <si>
    <t>Sedan</t>
  </si>
  <si>
    <t>SUV</t>
  </si>
  <si>
    <t>Row Labels</t>
  </si>
  <si>
    <t>Grand Total</t>
  </si>
  <si>
    <t>Sum of Sales</t>
  </si>
  <si>
    <t>2014 Total</t>
  </si>
  <si>
    <t>2015 Total</t>
  </si>
  <si>
    <t>2016 Total</t>
  </si>
  <si>
    <t>Forecast</t>
  </si>
  <si>
    <t>Poor</t>
  </si>
  <si>
    <t>Good</t>
  </si>
  <si>
    <t>Excellent</t>
  </si>
  <si>
    <t>Target</t>
  </si>
  <si>
    <t>Actual</t>
  </si>
  <si>
    <t>Values</t>
  </si>
  <si>
    <t>Total Sum of Sales</t>
  </si>
  <si>
    <t>Total Sum of Forecast</t>
  </si>
  <si>
    <t>Sum of Forecast</t>
  </si>
  <si>
    <t>Sales Difference</t>
  </si>
  <si>
    <t>2014 Sum of Sales</t>
  </si>
  <si>
    <t>2014 Sum of Forecast</t>
  </si>
  <si>
    <t>2015 Sum of Sales</t>
  </si>
  <si>
    <t>2015 Sum of Forecast</t>
  </si>
  <si>
    <t>2016 Sum of Sales</t>
  </si>
  <si>
    <t>2016 Sum of Forecast</t>
  </si>
  <si>
    <t>Dept</t>
  </si>
  <si>
    <t>Profit</t>
  </si>
  <si>
    <t>D1</t>
  </si>
  <si>
    <t>D2</t>
  </si>
  <si>
    <t>D3</t>
  </si>
  <si>
    <t>D4</t>
  </si>
  <si>
    <t>D5</t>
  </si>
  <si>
    <t>D6</t>
  </si>
  <si>
    <t>D7</t>
  </si>
  <si>
    <t>Year2013</t>
  </si>
  <si>
    <t>Year2014</t>
  </si>
  <si>
    <t>BMW</t>
  </si>
  <si>
    <t>Audi</t>
  </si>
  <si>
    <t>VW</t>
  </si>
  <si>
    <t>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</si>
</sst>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0" fontId="0" fillId="0" borderId="0" xfId="0" applyNumberFormat="1"/>
    <xf numFmtId="9" fontId="0" fillId="0" borderId="0" xfId="0" applyNumberFormat="1"/>
    <xf numFmtId="10" fontId="0" fillId="0" borderId="0" xfId="1" applyNumberFormat="1" applyFont="1"/>
    <xf numFmtId="44" fontId="0"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V1.0.xlsx]Region &amp; Category!PivotTable4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 &amp; Category'!$C$3</c:f>
              <c:strCache>
                <c:ptCount val="1"/>
                <c:pt idx="0">
                  <c:v>Total</c:v>
                </c:pt>
              </c:strCache>
            </c:strRef>
          </c:tx>
          <c:spPr>
            <a:solidFill>
              <a:schemeClr val="accent1"/>
            </a:solidFill>
            <a:ln>
              <a:noFill/>
            </a:ln>
            <a:effectLst/>
          </c:spPr>
          <c:invertIfNegative val="0"/>
          <c:cat>
            <c:strRef>
              <c:f>'Region &amp; Category'!$A$4:$B$8</c:f>
              <c:strCache>
                <c:ptCount val="4"/>
                <c:pt idx="0">
                  <c:v>East</c:v>
                </c:pt>
                <c:pt idx="1">
                  <c:v>North</c:v>
                </c:pt>
                <c:pt idx="2">
                  <c:v>South</c:v>
                </c:pt>
                <c:pt idx="3">
                  <c:v>West</c:v>
                </c:pt>
              </c:strCache>
            </c:strRef>
          </c:cat>
          <c:val>
            <c:numRef>
              <c:f>'Region &amp; Category'!$C$4:$C$8</c:f>
              <c:numCache>
                <c:formatCode>General</c:formatCode>
                <c:ptCount val="4"/>
                <c:pt idx="0">
                  <c:v>795</c:v>
                </c:pt>
                <c:pt idx="1">
                  <c:v>905</c:v>
                </c:pt>
                <c:pt idx="2">
                  <c:v>790</c:v>
                </c:pt>
                <c:pt idx="3">
                  <c:v>822</c:v>
                </c:pt>
              </c:numCache>
            </c:numRef>
          </c:val>
          <c:extLst>
            <c:ext xmlns:c16="http://schemas.microsoft.com/office/drawing/2014/chart" uri="{C3380CC4-5D6E-409C-BE32-E72D297353CC}">
              <c16:uniqueId val="{00000000-7147-4E41-9FC3-9F99827E50C4}"/>
            </c:ext>
          </c:extLst>
        </c:ser>
        <c:dLbls>
          <c:showLegendKey val="0"/>
          <c:showVal val="0"/>
          <c:showCatName val="0"/>
          <c:showSerName val="0"/>
          <c:showPercent val="0"/>
          <c:showBubbleSize val="0"/>
        </c:dLbls>
        <c:gapWidth val="219"/>
        <c:overlap val="-27"/>
        <c:axId val="816493599"/>
        <c:axId val="656685871"/>
      </c:barChart>
      <c:catAx>
        <c:axId val="8164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85871"/>
        <c:crosses val="autoZero"/>
        <c:auto val="1"/>
        <c:lblAlgn val="ctr"/>
        <c:lblOffset val="100"/>
        <c:noMultiLvlLbl val="0"/>
      </c:catAx>
      <c:valAx>
        <c:axId val="65668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V1.0.xlsx]Category total!PivotTable5</c:name>
    <c:fmtId val="1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D30-4FF2-9CA7-F68D87511E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D30-4FF2-9CA7-F68D87511E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D30-4FF2-9CA7-F68D87511E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D30-4FF2-9CA7-F68D87511E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total'!$A$4:$A$8</c:f>
              <c:strCache>
                <c:ptCount val="4"/>
                <c:pt idx="0">
                  <c:v>Midsize</c:v>
                </c:pt>
                <c:pt idx="1">
                  <c:v>Sedan</c:v>
                </c:pt>
                <c:pt idx="2">
                  <c:v>Small Car</c:v>
                </c:pt>
                <c:pt idx="3">
                  <c:v>SUV</c:v>
                </c:pt>
              </c:strCache>
            </c:strRef>
          </c:cat>
          <c:val>
            <c:numRef>
              <c:f>'Category total'!$B$4:$B$8</c:f>
              <c:numCache>
                <c:formatCode>General</c:formatCode>
                <c:ptCount val="4"/>
                <c:pt idx="0">
                  <c:v>715</c:v>
                </c:pt>
                <c:pt idx="1">
                  <c:v>902</c:v>
                </c:pt>
                <c:pt idx="2">
                  <c:v>724</c:v>
                </c:pt>
                <c:pt idx="3">
                  <c:v>971</c:v>
                </c:pt>
              </c:numCache>
            </c:numRef>
          </c:val>
          <c:extLst>
            <c:ext xmlns:c16="http://schemas.microsoft.com/office/drawing/2014/chart" uri="{C3380CC4-5D6E-409C-BE32-E72D297353CC}">
              <c16:uniqueId val="{00000008-BD30-4FF2-9CA7-F68D87511E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V1.0.xlsx]Category Trend!PivotTable6</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'Category Trend'!$C$3:$C$4</c:f>
              <c:strCache>
                <c:ptCount val="1"/>
                <c:pt idx="0">
                  <c:v>Midsize</c:v>
                </c:pt>
              </c:strCache>
            </c:strRef>
          </c:tx>
          <c:spPr>
            <a:ln w="28575" cap="rnd">
              <a:solidFill>
                <a:schemeClr val="accent1"/>
              </a:solidFill>
              <a:round/>
            </a:ln>
            <a:effectLst/>
          </c:spPr>
          <c:marker>
            <c:symbol val="none"/>
          </c:marker>
          <c:cat>
            <c:multiLvlStrRef>
              <c:f>'Category Trend'!$A$5:$B$20</c:f>
              <c:multiLvlStrCache>
                <c:ptCount val="12"/>
                <c:lvl>
                  <c:pt idx="0">
                    <c:v>1</c:v>
                  </c:pt>
                  <c:pt idx="1">
                    <c:v>4</c:v>
                  </c:pt>
                  <c:pt idx="2">
                    <c:v>7</c:v>
                  </c:pt>
                  <c:pt idx="3">
                    <c:v>10</c:v>
                  </c:pt>
                  <c:pt idx="4">
                    <c:v>1</c:v>
                  </c:pt>
                  <c:pt idx="5">
                    <c:v>4</c:v>
                  </c:pt>
                  <c:pt idx="6">
                    <c:v>7</c:v>
                  </c:pt>
                  <c:pt idx="7">
                    <c:v>10</c:v>
                  </c:pt>
                  <c:pt idx="8">
                    <c:v>1</c:v>
                  </c:pt>
                  <c:pt idx="9">
                    <c:v>4</c:v>
                  </c:pt>
                  <c:pt idx="10">
                    <c:v>7</c:v>
                  </c:pt>
                  <c:pt idx="11">
                    <c:v>10</c:v>
                  </c:pt>
                </c:lvl>
                <c:lvl>
                  <c:pt idx="0">
                    <c:v>2014</c:v>
                  </c:pt>
                  <c:pt idx="4">
                    <c:v>2015</c:v>
                  </c:pt>
                  <c:pt idx="8">
                    <c:v>2016</c:v>
                  </c:pt>
                </c:lvl>
              </c:multiLvlStrCache>
            </c:multiLvlStrRef>
          </c:cat>
          <c:val>
            <c:numRef>
              <c:f>'Category Trend'!$C$5:$C$20</c:f>
              <c:numCache>
                <c:formatCode>General</c:formatCode>
                <c:ptCount val="12"/>
                <c:pt idx="0">
                  <c:v>64</c:v>
                </c:pt>
                <c:pt idx="1">
                  <c:v>61</c:v>
                </c:pt>
                <c:pt idx="2">
                  <c:v>46</c:v>
                </c:pt>
                <c:pt idx="3">
                  <c:v>66</c:v>
                </c:pt>
                <c:pt idx="4">
                  <c:v>59</c:v>
                </c:pt>
                <c:pt idx="5">
                  <c:v>62</c:v>
                </c:pt>
                <c:pt idx="6">
                  <c:v>49</c:v>
                </c:pt>
                <c:pt idx="7">
                  <c:v>50</c:v>
                </c:pt>
                <c:pt idx="8">
                  <c:v>64</c:v>
                </c:pt>
                <c:pt idx="9">
                  <c:v>71</c:v>
                </c:pt>
                <c:pt idx="10">
                  <c:v>62</c:v>
                </c:pt>
                <c:pt idx="11">
                  <c:v>61</c:v>
                </c:pt>
              </c:numCache>
            </c:numRef>
          </c:val>
          <c:smooth val="0"/>
          <c:extLst>
            <c:ext xmlns:c16="http://schemas.microsoft.com/office/drawing/2014/chart" uri="{C3380CC4-5D6E-409C-BE32-E72D297353CC}">
              <c16:uniqueId val="{00000000-2DE4-4C15-B750-3DFBB3306F11}"/>
            </c:ext>
          </c:extLst>
        </c:ser>
        <c:ser>
          <c:idx val="1"/>
          <c:order val="1"/>
          <c:tx>
            <c:strRef>
              <c:f>'Category Trend'!$D$3:$D$4</c:f>
              <c:strCache>
                <c:ptCount val="1"/>
                <c:pt idx="0">
                  <c:v>Sedan</c:v>
                </c:pt>
              </c:strCache>
            </c:strRef>
          </c:tx>
          <c:spPr>
            <a:ln w="28575" cap="rnd">
              <a:solidFill>
                <a:schemeClr val="accent2"/>
              </a:solidFill>
              <a:round/>
            </a:ln>
            <a:effectLst/>
          </c:spPr>
          <c:marker>
            <c:symbol val="none"/>
          </c:marker>
          <c:cat>
            <c:multiLvlStrRef>
              <c:f>'Category Trend'!$A$5:$B$20</c:f>
              <c:multiLvlStrCache>
                <c:ptCount val="12"/>
                <c:lvl>
                  <c:pt idx="0">
                    <c:v>1</c:v>
                  </c:pt>
                  <c:pt idx="1">
                    <c:v>4</c:v>
                  </c:pt>
                  <c:pt idx="2">
                    <c:v>7</c:v>
                  </c:pt>
                  <c:pt idx="3">
                    <c:v>10</c:v>
                  </c:pt>
                  <c:pt idx="4">
                    <c:v>1</c:v>
                  </c:pt>
                  <c:pt idx="5">
                    <c:v>4</c:v>
                  </c:pt>
                  <c:pt idx="6">
                    <c:v>7</c:v>
                  </c:pt>
                  <c:pt idx="7">
                    <c:v>10</c:v>
                  </c:pt>
                  <c:pt idx="8">
                    <c:v>1</c:v>
                  </c:pt>
                  <c:pt idx="9">
                    <c:v>4</c:v>
                  </c:pt>
                  <c:pt idx="10">
                    <c:v>7</c:v>
                  </c:pt>
                  <c:pt idx="11">
                    <c:v>10</c:v>
                  </c:pt>
                </c:lvl>
                <c:lvl>
                  <c:pt idx="0">
                    <c:v>2014</c:v>
                  </c:pt>
                  <c:pt idx="4">
                    <c:v>2015</c:v>
                  </c:pt>
                  <c:pt idx="8">
                    <c:v>2016</c:v>
                  </c:pt>
                </c:lvl>
              </c:multiLvlStrCache>
            </c:multiLvlStrRef>
          </c:cat>
          <c:val>
            <c:numRef>
              <c:f>'Category Trend'!$D$5:$D$20</c:f>
              <c:numCache>
                <c:formatCode>General</c:formatCode>
                <c:ptCount val="12"/>
                <c:pt idx="0">
                  <c:v>85</c:v>
                </c:pt>
                <c:pt idx="1">
                  <c:v>94</c:v>
                </c:pt>
                <c:pt idx="2">
                  <c:v>85</c:v>
                </c:pt>
                <c:pt idx="3">
                  <c:v>74</c:v>
                </c:pt>
                <c:pt idx="4">
                  <c:v>53</c:v>
                </c:pt>
                <c:pt idx="5">
                  <c:v>93</c:v>
                </c:pt>
                <c:pt idx="6">
                  <c:v>61</c:v>
                </c:pt>
                <c:pt idx="7">
                  <c:v>64</c:v>
                </c:pt>
                <c:pt idx="8">
                  <c:v>56</c:v>
                </c:pt>
                <c:pt idx="9">
                  <c:v>86</c:v>
                </c:pt>
                <c:pt idx="10">
                  <c:v>70</c:v>
                </c:pt>
                <c:pt idx="11">
                  <c:v>81</c:v>
                </c:pt>
              </c:numCache>
            </c:numRef>
          </c:val>
          <c:smooth val="0"/>
          <c:extLst>
            <c:ext xmlns:c16="http://schemas.microsoft.com/office/drawing/2014/chart" uri="{C3380CC4-5D6E-409C-BE32-E72D297353CC}">
              <c16:uniqueId val="{00000001-2DE4-4C15-B750-3DFBB3306F11}"/>
            </c:ext>
          </c:extLst>
        </c:ser>
        <c:ser>
          <c:idx val="2"/>
          <c:order val="2"/>
          <c:tx>
            <c:strRef>
              <c:f>'Category Trend'!$E$3:$E$4</c:f>
              <c:strCache>
                <c:ptCount val="1"/>
                <c:pt idx="0">
                  <c:v>Small Car</c:v>
                </c:pt>
              </c:strCache>
            </c:strRef>
          </c:tx>
          <c:spPr>
            <a:ln w="28575" cap="rnd">
              <a:solidFill>
                <a:schemeClr val="accent3"/>
              </a:solidFill>
              <a:round/>
            </a:ln>
            <a:effectLst/>
          </c:spPr>
          <c:marker>
            <c:symbol val="none"/>
          </c:marker>
          <c:cat>
            <c:multiLvlStrRef>
              <c:f>'Category Trend'!$A$5:$B$20</c:f>
              <c:multiLvlStrCache>
                <c:ptCount val="12"/>
                <c:lvl>
                  <c:pt idx="0">
                    <c:v>1</c:v>
                  </c:pt>
                  <c:pt idx="1">
                    <c:v>4</c:v>
                  </c:pt>
                  <c:pt idx="2">
                    <c:v>7</c:v>
                  </c:pt>
                  <c:pt idx="3">
                    <c:v>10</c:v>
                  </c:pt>
                  <c:pt idx="4">
                    <c:v>1</c:v>
                  </c:pt>
                  <c:pt idx="5">
                    <c:v>4</c:v>
                  </c:pt>
                  <c:pt idx="6">
                    <c:v>7</c:v>
                  </c:pt>
                  <c:pt idx="7">
                    <c:v>10</c:v>
                  </c:pt>
                  <c:pt idx="8">
                    <c:v>1</c:v>
                  </c:pt>
                  <c:pt idx="9">
                    <c:v>4</c:v>
                  </c:pt>
                  <c:pt idx="10">
                    <c:v>7</c:v>
                  </c:pt>
                  <c:pt idx="11">
                    <c:v>10</c:v>
                  </c:pt>
                </c:lvl>
                <c:lvl>
                  <c:pt idx="0">
                    <c:v>2014</c:v>
                  </c:pt>
                  <c:pt idx="4">
                    <c:v>2015</c:v>
                  </c:pt>
                  <c:pt idx="8">
                    <c:v>2016</c:v>
                  </c:pt>
                </c:lvl>
              </c:multiLvlStrCache>
            </c:multiLvlStrRef>
          </c:cat>
          <c:val>
            <c:numRef>
              <c:f>'Category Trend'!$E$5:$E$20</c:f>
              <c:numCache>
                <c:formatCode>General</c:formatCode>
                <c:ptCount val="12"/>
                <c:pt idx="0">
                  <c:v>71</c:v>
                </c:pt>
                <c:pt idx="1">
                  <c:v>88</c:v>
                </c:pt>
                <c:pt idx="2">
                  <c:v>49</c:v>
                </c:pt>
                <c:pt idx="3">
                  <c:v>57</c:v>
                </c:pt>
                <c:pt idx="4">
                  <c:v>62</c:v>
                </c:pt>
                <c:pt idx="5">
                  <c:v>74</c:v>
                </c:pt>
                <c:pt idx="6">
                  <c:v>66</c:v>
                </c:pt>
                <c:pt idx="7">
                  <c:v>64</c:v>
                </c:pt>
                <c:pt idx="8">
                  <c:v>50</c:v>
                </c:pt>
                <c:pt idx="9">
                  <c:v>44</c:v>
                </c:pt>
                <c:pt idx="10">
                  <c:v>48</c:v>
                </c:pt>
                <c:pt idx="11">
                  <c:v>51</c:v>
                </c:pt>
              </c:numCache>
            </c:numRef>
          </c:val>
          <c:smooth val="0"/>
          <c:extLst>
            <c:ext xmlns:c16="http://schemas.microsoft.com/office/drawing/2014/chart" uri="{C3380CC4-5D6E-409C-BE32-E72D297353CC}">
              <c16:uniqueId val="{00000002-2DE4-4C15-B750-3DFBB3306F11}"/>
            </c:ext>
          </c:extLst>
        </c:ser>
        <c:ser>
          <c:idx val="3"/>
          <c:order val="3"/>
          <c:tx>
            <c:strRef>
              <c:f>'Category Trend'!$F$3:$F$4</c:f>
              <c:strCache>
                <c:ptCount val="1"/>
                <c:pt idx="0">
                  <c:v>SUV</c:v>
                </c:pt>
              </c:strCache>
            </c:strRef>
          </c:tx>
          <c:spPr>
            <a:ln w="28575" cap="rnd">
              <a:solidFill>
                <a:schemeClr val="accent4"/>
              </a:solidFill>
              <a:round/>
            </a:ln>
            <a:effectLst/>
          </c:spPr>
          <c:marker>
            <c:symbol val="none"/>
          </c:marker>
          <c:cat>
            <c:multiLvlStrRef>
              <c:f>'Category Trend'!$A$5:$B$20</c:f>
              <c:multiLvlStrCache>
                <c:ptCount val="12"/>
                <c:lvl>
                  <c:pt idx="0">
                    <c:v>1</c:v>
                  </c:pt>
                  <c:pt idx="1">
                    <c:v>4</c:v>
                  </c:pt>
                  <c:pt idx="2">
                    <c:v>7</c:v>
                  </c:pt>
                  <c:pt idx="3">
                    <c:v>10</c:v>
                  </c:pt>
                  <c:pt idx="4">
                    <c:v>1</c:v>
                  </c:pt>
                  <c:pt idx="5">
                    <c:v>4</c:v>
                  </c:pt>
                  <c:pt idx="6">
                    <c:v>7</c:v>
                  </c:pt>
                  <c:pt idx="7">
                    <c:v>10</c:v>
                  </c:pt>
                  <c:pt idx="8">
                    <c:v>1</c:v>
                  </c:pt>
                  <c:pt idx="9">
                    <c:v>4</c:v>
                  </c:pt>
                  <c:pt idx="10">
                    <c:v>7</c:v>
                  </c:pt>
                  <c:pt idx="11">
                    <c:v>10</c:v>
                  </c:pt>
                </c:lvl>
                <c:lvl>
                  <c:pt idx="0">
                    <c:v>2014</c:v>
                  </c:pt>
                  <c:pt idx="4">
                    <c:v>2015</c:v>
                  </c:pt>
                  <c:pt idx="8">
                    <c:v>2016</c:v>
                  </c:pt>
                </c:lvl>
              </c:multiLvlStrCache>
            </c:multiLvlStrRef>
          </c:cat>
          <c:val>
            <c:numRef>
              <c:f>'Category Trend'!$F$5:$F$20</c:f>
              <c:numCache>
                <c:formatCode>General</c:formatCode>
                <c:ptCount val="12"/>
                <c:pt idx="0">
                  <c:v>82</c:v>
                </c:pt>
                <c:pt idx="1">
                  <c:v>70</c:v>
                </c:pt>
                <c:pt idx="2">
                  <c:v>74</c:v>
                </c:pt>
                <c:pt idx="3">
                  <c:v>87</c:v>
                </c:pt>
                <c:pt idx="4">
                  <c:v>91</c:v>
                </c:pt>
                <c:pt idx="5">
                  <c:v>93</c:v>
                </c:pt>
                <c:pt idx="6">
                  <c:v>62</c:v>
                </c:pt>
                <c:pt idx="7">
                  <c:v>72</c:v>
                </c:pt>
                <c:pt idx="8">
                  <c:v>101</c:v>
                </c:pt>
                <c:pt idx="9">
                  <c:v>85</c:v>
                </c:pt>
                <c:pt idx="10">
                  <c:v>75</c:v>
                </c:pt>
                <c:pt idx="11">
                  <c:v>79</c:v>
                </c:pt>
              </c:numCache>
            </c:numRef>
          </c:val>
          <c:smooth val="0"/>
          <c:extLst>
            <c:ext xmlns:c16="http://schemas.microsoft.com/office/drawing/2014/chart" uri="{C3380CC4-5D6E-409C-BE32-E72D297353CC}">
              <c16:uniqueId val="{00000003-2DE4-4C15-B750-3DFBB3306F11}"/>
            </c:ext>
          </c:extLst>
        </c:ser>
        <c:dLbls>
          <c:showLegendKey val="0"/>
          <c:showVal val="0"/>
          <c:showCatName val="0"/>
          <c:showSerName val="0"/>
          <c:showPercent val="0"/>
          <c:showBubbleSize val="0"/>
        </c:dLbls>
        <c:smooth val="0"/>
        <c:axId val="1029191855"/>
        <c:axId val="2050189135"/>
      </c:lineChart>
      <c:catAx>
        <c:axId val="102919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89135"/>
        <c:crosses val="autoZero"/>
        <c:auto val="1"/>
        <c:lblAlgn val="ctr"/>
        <c:lblOffset val="100"/>
        <c:noMultiLvlLbl val="0"/>
      </c:catAx>
      <c:valAx>
        <c:axId val="205018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Forecasts_Totals!$A$2</c:f>
              <c:strCache>
                <c:ptCount val="1"/>
                <c:pt idx="0">
                  <c:v>Poor</c:v>
                </c:pt>
              </c:strCache>
            </c:strRef>
          </c:tx>
          <c:spPr>
            <a:solidFill>
              <a:schemeClr val="accent2"/>
            </a:solidFill>
            <a:ln>
              <a:noFill/>
            </a:ln>
            <a:effectLst/>
          </c:spPr>
          <c:invertIfNegative val="0"/>
          <c:cat>
            <c:strRef>
              <c:f>Forecasts_Totals!$B$1:$E$1</c:f>
              <c:strCache>
                <c:ptCount val="4"/>
                <c:pt idx="0">
                  <c:v>East</c:v>
                </c:pt>
                <c:pt idx="1">
                  <c:v>North</c:v>
                </c:pt>
                <c:pt idx="2">
                  <c:v>South</c:v>
                </c:pt>
                <c:pt idx="3">
                  <c:v>West</c:v>
                </c:pt>
              </c:strCache>
            </c:strRef>
          </c:cat>
          <c:val>
            <c:numRef>
              <c:f>Forecasts_Totals!$B$2:$E$2</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0-48C5-4EF5-9E2B-B817C3403D8D}"/>
            </c:ext>
          </c:extLst>
        </c:ser>
        <c:ser>
          <c:idx val="1"/>
          <c:order val="1"/>
          <c:tx>
            <c:strRef>
              <c:f>Forecasts_Totals!$A$3</c:f>
              <c:strCache>
                <c:ptCount val="1"/>
                <c:pt idx="0">
                  <c:v>Good</c:v>
                </c:pt>
              </c:strCache>
            </c:strRef>
          </c:tx>
          <c:spPr>
            <a:solidFill>
              <a:schemeClr val="accent4"/>
            </a:solidFill>
            <a:ln>
              <a:noFill/>
            </a:ln>
            <a:effectLst/>
          </c:spPr>
          <c:invertIfNegative val="0"/>
          <c:cat>
            <c:strRef>
              <c:f>Forecasts_Totals!$B$1:$E$1</c:f>
              <c:strCache>
                <c:ptCount val="4"/>
                <c:pt idx="0">
                  <c:v>East</c:v>
                </c:pt>
                <c:pt idx="1">
                  <c:v>North</c:v>
                </c:pt>
                <c:pt idx="2">
                  <c:v>South</c:v>
                </c:pt>
                <c:pt idx="3">
                  <c:v>West</c:v>
                </c:pt>
              </c:strCache>
            </c:strRef>
          </c:cat>
          <c:val>
            <c:numRef>
              <c:f>Forecasts_Totals!$B$3:$E$3</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1-48C5-4EF5-9E2B-B817C3403D8D}"/>
            </c:ext>
          </c:extLst>
        </c:ser>
        <c:ser>
          <c:idx val="2"/>
          <c:order val="2"/>
          <c:tx>
            <c:strRef>
              <c:f>Forecasts_Totals!$A$4</c:f>
              <c:strCache>
                <c:ptCount val="1"/>
                <c:pt idx="0">
                  <c:v>Excellent</c:v>
                </c:pt>
              </c:strCache>
            </c:strRef>
          </c:tx>
          <c:spPr>
            <a:solidFill>
              <a:srgbClr val="00B050"/>
            </a:solidFill>
            <a:ln>
              <a:noFill/>
            </a:ln>
            <a:effectLst/>
          </c:spPr>
          <c:invertIfNegative val="0"/>
          <c:cat>
            <c:strRef>
              <c:f>Forecasts_Totals!$B$1:$E$1</c:f>
              <c:strCache>
                <c:ptCount val="4"/>
                <c:pt idx="0">
                  <c:v>East</c:v>
                </c:pt>
                <c:pt idx="1">
                  <c:v>North</c:v>
                </c:pt>
                <c:pt idx="2">
                  <c:v>South</c:v>
                </c:pt>
                <c:pt idx="3">
                  <c:v>West</c:v>
                </c:pt>
              </c:strCache>
            </c:strRef>
          </c:cat>
          <c:val>
            <c:numRef>
              <c:f>Forecasts_Totals!$B$4:$E$4</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2-48C5-4EF5-9E2B-B817C3403D8D}"/>
            </c:ext>
          </c:extLst>
        </c:ser>
        <c:dLbls>
          <c:showLegendKey val="0"/>
          <c:showVal val="0"/>
          <c:showCatName val="0"/>
          <c:showSerName val="0"/>
          <c:showPercent val="0"/>
          <c:showBubbleSize val="0"/>
        </c:dLbls>
        <c:gapWidth val="150"/>
        <c:overlap val="100"/>
        <c:axId val="2057554687"/>
        <c:axId val="2044922943"/>
      </c:barChart>
      <c:barChart>
        <c:barDir val="col"/>
        <c:grouping val="stacked"/>
        <c:varyColors val="0"/>
        <c:ser>
          <c:idx val="3"/>
          <c:order val="3"/>
          <c:tx>
            <c:strRef>
              <c:f>Forecasts_Totals!$A$5</c:f>
              <c:strCache>
                <c:ptCount val="1"/>
                <c:pt idx="0">
                  <c:v>Actual</c:v>
                </c:pt>
              </c:strCache>
            </c:strRef>
          </c:tx>
          <c:spPr>
            <a:solidFill>
              <a:schemeClr val="tx1"/>
            </a:solidFill>
            <a:ln w="12700">
              <a:solidFill>
                <a:schemeClr val="tx1"/>
              </a:solidFill>
            </a:ln>
            <a:effectLst/>
          </c:spPr>
          <c:invertIfNegative val="0"/>
          <c:dPt>
            <c:idx val="0"/>
            <c:invertIfNegative val="0"/>
            <c:bubble3D val="0"/>
            <c:spPr>
              <a:solidFill>
                <a:schemeClr val="tx1">
                  <a:alpha val="50000"/>
                </a:schemeClr>
              </a:solidFill>
              <a:ln w="38100" cap="sq" cmpd="dbl">
                <a:solidFill>
                  <a:schemeClr val="bg1">
                    <a:lumMod val="85000"/>
                    <a:alpha val="50000"/>
                  </a:schemeClr>
                </a:solidFill>
                <a:prstDash val="sysDot"/>
              </a:ln>
              <a:effectLst/>
            </c:spPr>
            <c:extLst>
              <c:ext xmlns:c16="http://schemas.microsoft.com/office/drawing/2014/chart" uri="{C3380CC4-5D6E-409C-BE32-E72D297353CC}">
                <c16:uniqueId val="{00000004-48C5-4EF5-9E2B-B817C3403D8D}"/>
              </c:ext>
            </c:extLst>
          </c:dPt>
          <c:cat>
            <c:strRef>
              <c:f>Forecasts_Totals!$B$1:$E$1</c:f>
              <c:strCache>
                <c:ptCount val="4"/>
                <c:pt idx="0">
                  <c:v>East</c:v>
                </c:pt>
                <c:pt idx="1">
                  <c:v>North</c:v>
                </c:pt>
                <c:pt idx="2">
                  <c:v>South</c:v>
                </c:pt>
                <c:pt idx="3">
                  <c:v>West</c:v>
                </c:pt>
              </c:strCache>
            </c:strRef>
          </c:cat>
          <c:val>
            <c:numRef>
              <c:f>Forecasts_Totals!$B$5:$E$5</c:f>
              <c:numCache>
                <c:formatCode>0.00%</c:formatCode>
                <c:ptCount val="4"/>
                <c:pt idx="0">
                  <c:v>0.97613083836746717</c:v>
                </c:pt>
                <c:pt idx="1">
                  <c:v>0.88</c:v>
                </c:pt>
                <c:pt idx="2">
                  <c:v>0.75</c:v>
                </c:pt>
                <c:pt idx="3">
                  <c:v>1.03</c:v>
                </c:pt>
              </c:numCache>
            </c:numRef>
          </c:val>
          <c:extLst>
            <c:ext xmlns:c16="http://schemas.microsoft.com/office/drawing/2014/chart" uri="{C3380CC4-5D6E-409C-BE32-E72D297353CC}">
              <c16:uniqueId val="{00000005-48C5-4EF5-9E2B-B817C3403D8D}"/>
            </c:ext>
          </c:extLst>
        </c:ser>
        <c:dLbls>
          <c:showLegendKey val="0"/>
          <c:showVal val="0"/>
          <c:showCatName val="0"/>
          <c:showSerName val="0"/>
          <c:showPercent val="0"/>
          <c:showBubbleSize val="0"/>
        </c:dLbls>
        <c:gapWidth val="256"/>
        <c:overlap val="100"/>
        <c:axId val="1025268767"/>
        <c:axId val="2051248367"/>
      </c:barChart>
      <c:lineChart>
        <c:grouping val="stacked"/>
        <c:varyColors val="0"/>
        <c:ser>
          <c:idx val="4"/>
          <c:order val="4"/>
          <c:tx>
            <c:strRef>
              <c:f>Forecasts_Totals!$A$6</c:f>
              <c:strCache>
                <c:ptCount val="1"/>
                <c:pt idx="0">
                  <c:v>Target</c:v>
                </c:pt>
              </c:strCache>
            </c:strRef>
          </c:tx>
          <c:spPr>
            <a:ln w="41275" cap="flat">
              <a:noFill/>
              <a:bevel/>
            </a:ln>
            <a:effectLst/>
          </c:spPr>
          <c:marker>
            <c:symbol val="dash"/>
            <c:size val="15"/>
            <c:spPr>
              <a:solidFill>
                <a:schemeClr val="accent2"/>
              </a:solidFill>
              <a:ln w="9525">
                <a:solidFill>
                  <a:schemeClr val="tx1"/>
                </a:solidFill>
              </a:ln>
              <a:effectLst/>
            </c:spPr>
          </c:marker>
          <c:cat>
            <c:strRef>
              <c:f>Forecasts_Totals!$B$1:$E$1</c:f>
              <c:strCache>
                <c:ptCount val="4"/>
                <c:pt idx="0">
                  <c:v>East</c:v>
                </c:pt>
                <c:pt idx="1">
                  <c:v>North</c:v>
                </c:pt>
                <c:pt idx="2">
                  <c:v>South</c:v>
                </c:pt>
                <c:pt idx="3">
                  <c:v>West</c:v>
                </c:pt>
              </c:strCache>
            </c:strRef>
          </c:cat>
          <c:val>
            <c:numRef>
              <c:f>Forecasts_Totals!$B$6:$E$6</c:f>
              <c:numCache>
                <c:formatCode>0%</c:formatCode>
                <c:ptCount val="4"/>
                <c:pt idx="0">
                  <c:v>1</c:v>
                </c:pt>
                <c:pt idx="1">
                  <c:v>1</c:v>
                </c:pt>
                <c:pt idx="2">
                  <c:v>1</c:v>
                </c:pt>
                <c:pt idx="3">
                  <c:v>1</c:v>
                </c:pt>
              </c:numCache>
            </c:numRef>
          </c:val>
          <c:smooth val="0"/>
          <c:extLst>
            <c:ext xmlns:c16="http://schemas.microsoft.com/office/drawing/2014/chart" uri="{C3380CC4-5D6E-409C-BE32-E72D297353CC}">
              <c16:uniqueId val="{00000006-48C5-4EF5-9E2B-B817C3403D8D}"/>
            </c:ext>
          </c:extLst>
        </c:ser>
        <c:dLbls>
          <c:showLegendKey val="0"/>
          <c:showVal val="0"/>
          <c:showCatName val="0"/>
          <c:showSerName val="0"/>
          <c:showPercent val="0"/>
          <c:showBubbleSize val="0"/>
        </c:dLbls>
        <c:marker val="1"/>
        <c:smooth val="0"/>
        <c:axId val="1025268767"/>
        <c:axId val="2051248367"/>
      </c:lineChart>
      <c:catAx>
        <c:axId val="20575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22943"/>
        <c:crosses val="autoZero"/>
        <c:auto val="1"/>
        <c:lblAlgn val="ctr"/>
        <c:lblOffset val="100"/>
        <c:noMultiLvlLbl val="0"/>
      </c:catAx>
      <c:valAx>
        <c:axId val="204492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4687"/>
        <c:crosses val="autoZero"/>
        <c:crossBetween val="between"/>
      </c:valAx>
      <c:valAx>
        <c:axId val="2051248367"/>
        <c:scaling>
          <c:orientation val="minMax"/>
          <c:min val="0"/>
        </c:scaling>
        <c:delete val="1"/>
        <c:axPos val="r"/>
        <c:numFmt formatCode="0.00%" sourceLinked="1"/>
        <c:majorTickMark val="out"/>
        <c:minorTickMark val="none"/>
        <c:tickLblPos val="nextTo"/>
        <c:crossAx val="1025268767"/>
        <c:crosses val="max"/>
        <c:crossBetween val="between"/>
      </c:valAx>
      <c:catAx>
        <c:axId val="1025268767"/>
        <c:scaling>
          <c:orientation val="minMax"/>
        </c:scaling>
        <c:delete val="1"/>
        <c:axPos val="b"/>
        <c:numFmt formatCode="General" sourceLinked="1"/>
        <c:majorTickMark val="out"/>
        <c:minorTickMark val="none"/>
        <c:tickLblPos val="nextTo"/>
        <c:crossAx val="2051248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'Tornado &amp; Bullet'!$B$1</c:f>
              <c:strCache>
                <c:ptCount val="1"/>
                <c:pt idx="0">
                  <c:v>Year2013</c:v>
                </c:pt>
              </c:strCache>
            </c:strRef>
          </c:tx>
          <c:spPr>
            <a:solidFill>
              <a:schemeClr val="accent1"/>
            </a:solidFill>
            <a:ln>
              <a:noFill/>
            </a:ln>
            <a:effectLst/>
          </c:spPr>
          <c:invertIfNegative val="0"/>
          <c:cat>
            <c:strRef>
              <c:f>'Tornado &amp; Bullet'!$A$2:$A$5</c:f>
              <c:strCache>
                <c:ptCount val="4"/>
                <c:pt idx="0">
                  <c:v>BMW</c:v>
                </c:pt>
                <c:pt idx="1">
                  <c:v>Audi</c:v>
                </c:pt>
                <c:pt idx="2">
                  <c:v>VW</c:v>
                </c:pt>
                <c:pt idx="3">
                  <c:v>Ford</c:v>
                </c:pt>
              </c:strCache>
            </c:strRef>
          </c:cat>
          <c:val>
            <c:numRef>
              <c:f>'Tornado &amp; Bullet'!$B$2:$B$5</c:f>
              <c:numCache>
                <c:formatCode>General</c:formatCode>
                <c:ptCount val="4"/>
                <c:pt idx="0">
                  <c:v>-20</c:v>
                </c:pt>
                <c:pt idx="1">
                  <c:v>-30</c:v>
                </c:pt>
                <c:pt idx="2">
                  <c:v>-9</c:v>
                </c:pt>
                <c:pt idx="3">
                  <c:v>-4</c:v>
                </c:pt>
              </c:numCache>
            </c:numRef>
          </c:val>
          <c:extLst>
            <c:ext xmlns:c16="http://schemas.microsoft.com/office/drawing/2014/chart" uri="{C3380CC4-5D6E-409C-BE32-E72D297353CC}">
              <c16:uniqueId val="{00000000-D24E-43AA-B064-01E69401F4FE}"/>
            </c:ext>
          </c:extLst>
        </c:ser>
        <c:ser>
          <c:idx val="1"/>
          <c:order val="1"/>
          <c:tx>
            <c:strRef>
              <c:f>'Tornado &amp; Bullet'!$C$1</c:f>
              <c:strCache>
                <c:ptCount val="1"/>
                <c:pt idx="0">
                  <c:v>Year2014</c:v>
                </c:pt>
              </c:strCache>
            </c:strRef>
          </c:tx>
          <c:spPr>
            <a:solidFill>
              <a:schemeClr val="accent2"/>
            </a:solidFill>
            <a:ln>
              <a:noFill/>
            </a:ln>
            <a:effectLst/>
          </c:spPr>
          <c:invertIfNegative val="0"/>
          <c:cat>
            <c:strRef>
              <c:f>'Tornado &amp; Bullet'!$A$2:$A$5</c:f>
              <c:strCache>
                <c:ptCount val="4"/>
                <c:pt idx="0">
                  <c:v>BMW</c:v>
                </c:pt>
                <c:pt idx="1">
                  <c:v>Audi</c:v>
                </c:pt>
                <c:pt idx="2">
                  <c:v>VW</c:v>
                </c:pt>
                <c:pt idx="3">
                  <c:v>Ford</c:v>
                </c:pt>
              </c:strCache>
            </c:strRef>
          </c:cat>
          <c:val>
            <c:numRef>
              <c:f>'Tornado &amp; Bullet'!$C$2:$C$5</c:f>
              <c:numCache>
                <c:formatCode>General</c:formatCode>
                <c:ptCount val="4"/>
                <c:pt idx="0">
                  <c:v>40</c:v>
                </c:pt>
                <c:pt idx="1">
                  <c:v>30</c:v>
                </c:pt>
                <c:pt idx="2">
                  <c:v>15</c:v>
                </c:pt>
                <c:pt idx="3">
                  <c:v>7</c:v>
                </c:pt>
              </c:numCache>
            </c:numRef>
          </c:val>
          <c:extLst>
            <c:ext xmlns:c16="http://schemas.microsoft.com/office/drawing/2014/chart" uri="{C3380CC4-5D6E-409C-BE32-E72D297353CC}">
              <c16:uniqueId val="{00000001-D24E-43AA-B064-01E69401F4FE}"/>
            </c:ext>
          </c:extLst>
        </c:ser>
        <c:dLbls>
          <c:showLegendKey val="0"/>
          <c:showVal val="0"/>
          <c:showCatName val="0"/>
          <c:showSerName val="0"/>
          <c:showPercent val="0"/>
          <c:showBubbleSize val="0"/>
        </c:dLbls>
        <c:gapWidth val="150"/>
        <c:overlap val="100"/>
        <c:axId val="958274495"/>
        <c:axId val="989208383"/>
      </c:barChart>
      <c:catAx>
        <c:axId val="958274495"/>
        <c:scaling>
          <c:orientation val="minMax"/>
        </c:scaling>
        <c:delete val="1"/>
        <c:axPos val="l"/>
        <c:numFmt formatCode="General" sourceLinked="1"/>
        <c:majorTickMark val="out"/>
        <c:minorTickMark val="none"/>
        <c:tickLblPos val="nextTo"/>
        <c:crossAx val="989208383"/>
        <c:crosses val="autoZero"/>
        <c:auto val="0"/>
        <c:lblAlgn val="ctr"/>
        <c:lblOffset val="100"/>
        <c:noMultiLvlLbl val="0"/>
      </c:catAx>
      <c:valAx>
        <c:axId val="98920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36000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58274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'Tornado &amp; Bullet'!$B$8</c:f>
              <c:strCache>
                <c:ptCount val="1"/>
                <c:pt idx="0">
                  <c:v>BMW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'Tornado &amp; Bullet'!$A$9:$A$10</c:f>
              <c:strCache>
                <c:ptCount val="2"/>
                <c:pt idx="0">
                  <c:v>Year2013</c:v>
                </c:pt>
                <c:pt idx="1">
                  <c:v>Year2014</c:v>
                </c:pt>
              </c:strCache>
            </c:strRef>
          </c:cat>
          <c:val>
            <c:numRef>
              <c:f>'Tornado &amp; Bullet'!$B$9:$B$10</c:f>
              <c:numCache>
                <c:formatCode>General</c:formatCode>
                <c:ptCount val="2"/>
                <c:pt idx="0">
                  <c:v>20</c:v>
                </c:pt>
                <c:pt idx="1">
                  <c:v>40</c:v>
                </c:pt>
              </c:numCache>
            </c:numRef>
          </c:val>
          <c:smooth val="0"/>
          <c:extLst>
            <c:ext xmlns:c16="http://schemas.microsoft.com/office/drawing/2014/chart" uri="{C3380CC4-5D6E-409C-BE32-E72D297353CC}">
              <c16:uniqueId val="{00000000-FCB4-4FDB-A48C-17E0F6605C5A}"/>
            </c:ext>
          </c:extLst>
        </c:ser>
        <c:ser>
          <c:idx val="1"/>
          <c:order val="1"/>
          <c:tx>
            <c:strRef>
              <c:f>'Tornado &amp; Bullet'!$C$8</c:f>
              <c:strCache>
                <c:ptCount val="1"/>
                <c:pt idx="0">
                  <c:v>Audi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'Tornado &amp; Bullet'!$A$9:$A$10</c:f>
              <c:strCache>
                <c:ptCount val="2"/>
                <c:pt idx="0">
                  <c:v>Year2013</c:v>
                </c:pt>
                <c:pt idx="1">
                  <c:v>Year2014</c:v>
                </c:pt>
              </c:strCache>
            </c:strRef>
          </c:cat>
          <c:val>
            <c:numRef>
              <c:f>'Tornado &amp; Bullet'!$C$9:$C$10</c:f>
              <c:numCache>
                <c:formatCode>General</c:formatCode>
                <c:ptCount val="2"/>
                <c:pt idx="0">
                  <c:v>30</c:v>
                </c:pt>
                <c:pt idx="1">
                  <c:v>30</c:v>
                </c:pt>
              </c:numCache>
            </c:numRef>
          </c:val>
          <c:smooth val="0"/>
          <c:extLst>
            <c:ext xmlns:c16="http://schemas.microsoft.com/office/drawing/2014/chart" uri="{C3380CC4-5D6E-409C-BE32-E72D297353CC}">
              <c16:uniqueId val="{00000001-FCB4-4FDB-A48C-17E0F6605C5A}"/>
            </c:ext>
          </c:extLst>
        </c:ser>
        <c:ser>
          <c:idx val="2"/>
          <c:order val="2"/>
          <c:tx>
            <c:strRef>
              <c:f>'Tornado &amp; Bullet'!$D$8</c:f>
              <c:strCache>
                <c:ptCount val="1"/>
                <c:pt idx="0">
                  <c:v>VW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'Tornado &amp; Bullet'!$A$9:$A$10</c:f>
              <c:strCache>
                <c:ptCount val="2"/>
                <c:pt idx="0">
                  <c:v>Year2013</c:v>
                </c:pt>
                <c:pt idx="1">
                  <c:v>Year2014</c:v>
                </c:pt>
              </c:strCache>
            </c:strRef>
          </c:cat>
          <c:val>
            <c:numRef>
              <c:f>'Tornado &amp; Bullet'!$D$9:$D$10</c:f>
              <c:numCache>
                <c:formatCode>General</c:formatCode>
                <c:ptCount val="2"/>
                <c:pt idx="0">
                  <c:v>9</c:v>
                </c:pt>
                <c:pt idx="1">
                  <c:v>15</c:v>
                </c:pt>
              </c:numCache>
            </c:numRef>
          </c:val>
          <c:smooth val="0"/>
          <c:extLst>
            <c:ext xmlns:c16="http://schemas.microsoft.com/office/drawing/2014/chart" uri="{C3380CC4-5D6E-409C-BE32-E72D297353CC}">
              <c16:uniqueId val="{00000002-FCB4-4FDB-A48C-17E0F6605C5A}"/>
            </c:ext>
          </c:extLst>
        </c:ser>
        <c:ser>
          <c:idx val="3"/>
          <c:order val="3"/>
          <c:tx>
            <c:strRef>
              <c:f>'Tornado &amp; Bullet'!$E$8</c:f>
              <c:strCache>
                <c:ptCount val="1"/>
                <c:pt idx="0">
                  <c:v>Ford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'Tornado &amp; Bullet'!$A$9:$A$10</c:f>
              <c:strCache>
                <c:ptCount val="2"/>
                <c:pt idx="0">
                  <c:v>Year2013</c:v>
                </c:pt>
                <c:pt idx="1">
                  <c:v>Year2014</c:v>
                </c:pt>
              </c:strCache>
            </c:strRef>
          </c:cat>
          <c:val>
            <c:numRef>
              <c:f>'Tornado &amp; Bullet'!$E$9:$E$10</c:f>
              <c:numCache>
                <c:formatCode>General</c:formatCode>
                <c:ptCount val="2"/>
                <c:pt idx="0">
                  <c:v>4</c:v>
                </c:pt>
                <c:pt idx="1">
                  <c:v>7</c:v>
                </c:pt>
              </c:numCache>
            </c:numRef>
          </c:val>
          <c:smooth val="0"/>
          <c:extLst>
            <c:ext xmlns:c16="http://schemas.microsoft.com/office/drawing/2014/chart" uri="{C3380CC4-5D6E-409C-BE32-E72D297353CC}">
              <c16:uniqueId val="{00000003-FCB4-4FDB-A48C-17E0F6605C5A}"/>
            </c:ext>
          </c:extLst>
        </c:ser>
        <c:dLbls>
          <c:showLegendKey val="0"/>
          <c:showVal val="0"/>
          <c:showCatName val="0"/>
          <c:showSerName val="0"/>
          <c:showPercent val="0"/>
          <c:showBubbleSize val="0"/>
        </c:dLbls>
        <c:marker val="1"/>
        <c:smooth val="0"/>
        <c:axId val="958280735"/>
        <c:axId val="1002652879"/>
      </c:lineChart>
      <c:catAx>
        <c:axId val="958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52879"/>
        <c:crosses val="autoZero"/>
        <c:auto val="1"/>
        <c:lblAlgn val="ctr"/>
        <c:lblOffset val="100"/>
        <c:noMultiLvlLbl val="0"/>
      </c:catAx>
      <c:valAx>
        <c:axId val="10026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81643</xdr:rowOff>
    </xdr:from>
    <xdr:to>
      <xdr:col>25</xdr:col>
      <xdr:colOff>544285</xdr:colOff>
      <xdr:row>34</xdr:row>
      <xdr:rowOff>13607</xdr:rowOff>
    </xdr:to>
    <xdr:sp macro="" textlink="">
      <xdr:nvSpPr>
        <xdr:cNvPr id="11" name="TextBox 10">
          <a:extLst>
            <a:ext uri="{FF2B5EF4-FFF2-40B4-BE49-F238E27FC236}">
              <a16:creationId xmlns:a16="http://schemas.microsoft.com/office/drawing/2014/main" id="{D2B2D06E-3518-4B58-85F7-A89B8D9D7242}"/>
            </a:ext>
          </a:extLst>
        </xdr:cNvPr>
        <xdr:cNvSpPr txBox="1"/>
      </xdr:nvSpPr>
      <xdr:spPr>
        <a:xfrm>
          <a:off x="0" y="81643"/>
          <a:ext cx="16110856" cy="6408964"/>
        </a:xfrm>
        <a:prstGeom prst="rect">
          <a:avLst/>
        </a:prstGeom>
        <a:noFill/>
        <a:ln w="9525" cmpd="sng">
          <a:solidFill>
            <a:schemeClr val="accent2"/>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a:p>
      </xdr:txBody>
    </xdr:sp>
    <xdr:clientData/>
  </xdr:twoCellAnchor>
  <xdr:twoCellAnchor>
    <xdr:from>
      <xdr:col>3</xdr:col>
      <xdr:colOff>0</xdr:colOff>
      <xdr:row>3</xdr:row>
      <xdr:rowOff>0</xdr:rowOff>
    </xdr:from>
    <xdr:to>
      <xdr:col>10</xdr:col>
      <xdr:colOff>304800</xdr:colOff>
      <xdr:row>17</xdr:row>
      <xdr:rowOff>76200</xdr:rowOff>
    </xdr:to>
    <xdr:graphicFrame macro="">
      <xdr:nvGraphicFramePr>
        <xdr:cNvPr id="4" name="Chart 3">
          <a:extLst>
            <a:ext uri="{FF2B5EF4-FFF2-40B4-BE49-F238E27FC236}">
              <a16:creationId xmlns:a16="http://schemas.microsoft.com/office/drawing/2014/main" id="{351479BB-ABAD-48A8-A555-BB36B6190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3</xdr:row>
      <xdr:rowOff>0</xdr:rowOff>
    </xdr:from>
    <xdr:to>
      <xdr:col>18</xdr:col>
      <xdr:colOff>19050</xdr:colOff>
      <xdr:row>17</xdr:row>
      <xdr:rowOff>76200</xdr:rowOff>
    </xdr:to>
    <xdr:graphicFrame macro="">
      <xdr:nvGraphicFramePr>
        <xdr:cNvPr id="6" name="Chart 5">
          <a:extLst>
            <a:ext uri="{FF2B5EF4-FFF2-40B4-BE49-F238E27FC236}">
              <a16:creationId xmlns:a16="http://schemas.microsoft.com/office/drawing/2014/main" id="{C29A64B1-755A-4BA6-AB60-89E4A61C1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17</xdr:row>
      <xdr:rowOff>108857</xdr:rowOff>
    </xdr:from>
    <xdr:to>
      <xdr:col>18</xdr:col>
      <xdr:colOff>13606</xdr:colOff>
      <xdr:row>31</xdr:row>
      <xdr:rowOff>185057</xdr:rowOff>
    </xdr:to>
    <xdr:graphicFrame macro="">
      <xdr:nvGraphicFramePr>
        <xdr:cNvPr id="7" name="Chart 6">
          <a:extLst>
            <a:ext uri="{FF2B5EF4-FFF2-40B4-BE49-F238E27FC236}">
              <a16:creationId xmlns:a16="http://schemas.microsoft.com/office/drawing/2014/main" id="{B4E85B4A-CC7A-4B8F-BA9A-70712B6F1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54428</xdr:colOff>
      <xdr:row>3</xdr:row>
      <xdr:rowOff>0</xdr:rowOff>
    </xdr:from>
    <xdr:to>
      <xdr:col>25</xdr:col>
      <xdr:colOff>340178</xdr:colOff>
      <xdr:row>17</xdr:row>
      <xdr:rowOff>76200</xdr:rowOff>
    </xdr:to>
    <xdr:graphicFrame macro="">
      <xdr:nvGraphicFramePr>
        <xdr:cNvPr id="8" name="Chart 7">
          <a:extLst>
            <a:ext uri="{FF2B5EF4-FFF2-40B4-BE49-F238E27FC236}">
              <a16:creationId xmlns:a16="http://schemas.microsoft.com/office/drawing/2014/main" id="{34D7899D-6DF1-4864-A4E8-DB75CCF2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xdr:rowOff>
    </xdr:from>
    <xdr:to>
      <xdr:col>2</xdr:col>
      <xdr:colOff>604157</xdr:colOff>
      <xdr:row>10</xdr:row>
      <xdr:rowOff>1</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7CB98044-51BC-4433-9972-0818FABA99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5445</xdr:rowOff>
    </xdr:from>
    <xdr:to>
      <xdr:col>2</xdr:col>
      <xdr:colOff>604157</xdr:colOff>
      <xdr:row>18</xdr:row>
      <xdr:rowOff>136073</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D24C3B-AF6E-41E6-9450-C4EB19150D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338945"/>
              <a:ext cx="1828800" cy="1654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68036</xdr:colOff>
      <xdr:row>17</xdr:row>
      <xdr:rowOff>102674</xdr:rowOff>
    </xdr:from>
    <xdr:to>
      <xdr:col>25</xdr:col>
      <xdr:colOff>408214</xdr:colOff>
      <xdr:row>31</xdr:row>
      <xdr:rowOff>61852</xdr:rowOff>
    </xdr:to>
    <xdr:grpSp>
      <xdr:nvGrpSpPr>
        <xdr:cNvPr id="5" name="Group 4">
          <a:extLst>
            <a:ext uri="{FF2B5EF4-FFF2-40B4-BE49-F238E27FC236}">
              <a16:creationId xmlns:a16="http://schemas.microsoft.com/office/drawing/2014/main" id="{72250305-232D-472C-94B4-ED4440CE65D2}"/>
            </a:ext>
          </a:extLst>
        </xdr:cNvPr>
        <xdr:cNvGrpSpPr/>
      </xdr:nvGrpSpPr>
      <xdr:grpSpPr>
        <a:xfrm>
          <a:off x="10978491" y="3257057"/>
          <a:ext cx="4855275" cy="2556905"/>
          <a:chOff x="13363724" y="3177655"/>
          <a:chExt cx="3714750" cy="1415142"/>
        </a:xfrm>
      </xdr:grpSpPr>
      <xdr:sp macro="" textlink="">
        <xdr:nvSpPr>
          <xdr:cNvPr id="3" name="TextBox 2">
            <a:extLst>
              <a:ext uri="{FF2B5EF4-FFF2-40B4-BE49-F238E27FC236}">
                <a16:creationId xmlns:a16="http://schemas.microsoft.com/office/drawing/2014/main" id="{45F9E2CE-0204-4A2D-87A0-835841AF7CE0}"/>
              </a:ext>
            </a:extLst>
          </xdr:cNvPr>
          <xdr:cNvSpPr txBox="1"/>
        </xdr:nvSpPr>
        <xdr:spPr>
          <a:xfrm>
            <a:off x="13363724" y="3177655"/>
            <a:ext cx="3714750" cy="141514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baseline="0">
                <a:solidFill>
                  <a:schemeClr val="dk1"/>
                </a:solidFill>
                <a:effectLst/>
                <a:latin typeface="+mn-lt"/>
                <a:ea typeface="+mn-ea"/>
                <a:cs typeface="+mn-cs"/>
              </a:rPr>
              <a:t>TOTAL SALES</a:t>
            </a:r>
            <a:r>
              <a:rPr lang="en-US" sz="2000" b="0" baseline="0">
                <a:solidFill>
                  <a:schemeClr val="dk1"/>
                </a:solidFill>
                <a:effectLst/>
                <a:latin typeface="+mn-lt"/>
                <a:ea typeface="+mn-ea"/>
                <a:cs typeface="+mn-cs"/>
              </a:rPr>
              <a:t> </a:t>
            </a:r>
            <a:endParaRPr lang="en-US" sz="2000">
              <a:effectLst/>
            </a:endParaRPr>
          </a:p>
        </xdr:txBody>
      </xdr:sp>
      <xdr:sp macro="" textlink="TOTALSALES">
        <xdr:nvSpPr>
          <xdr:cNvPr id="2" name="TextBox 1">
            <a:extLst>
              <a:ext uri="{FF2B5EF4-FFF2-40B4-BE49-F238E27FC236}">
                <a16:creationId xmlns:a16="http://schemas.microsoft.com/office/drawing/2014/main" id="{1451CCB9-B791-46D9-AC49-B1FADA981889}"/>
              </a:ext>
            </a:extLst>
          </xdr:cNvPr>
          <xdr:cNvSpPr txBox="1"/>
        </xdr:nvSpPr>
        <xdr:spPr>
          <a:xfrm>
            <a:off x="13876684" y="3558654"/>
            <a:ext cx="2462893" cy="585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5D53F8-9210-4B15-8E1E-075B99AC70A6}" type="TxLink">
              <a:rPr lang="en-US" sz="3200" b="0" i="0" u="none" strike="noStrike">
                <a:solidFill>
                  <a:srgbClr val="000000"/>
                </a:solidFill>
                <a:latin typeface="Calibri"/>
                <a:cs typeface="Calibri"/>
              </a:rPr>
              <a:pPr algn="ctr"/>
              <a:t> ₹ 3,312.00 </a:t>
            </a:fld>
            <a:endParaRPr lang="en-US" sz="8000"/>
          </a:p>
        </xdr:txBody>
      </xdr:sp>
    </xdr:grpSp>
    <xdr:clientData/>
  </xdr:twoCellAnchor>
  <xdr:twoCellAnchor>
    <xdr:from>
      <xdr:col>0</xdr:col>
      <xdr:colOff>152400</xdr:colOff>
      <xdr:row>1</xdr:row>
      <xdr:rowOff>43544</xdr:rowOff>
    </xdr:from>
    <xdr:to>
      <xdr:col>25</xdr:col>
      <xdr:colOff>492579</xdr:colOff>
      <xdr:row>2</xdr:row>
      <xdr:rowOff>136072</xdr:rowOff>
    </xdr:to>
    <xdr:sp macro="" textlink="">
      <xdr:nvSpPr>
        <xdr:cNvPr id="14" name="TextBox 13">
          <a:extLst>
            <a:ext uri="{FF2B5EF4-FFF2-40B4-BE49-F238E27FC236}">
              <a16:creationId xmlns:a16="http://schemas.microsoft.com/office/drawing/2014/main" id="{3AFFE716-5922-40CE-809E-A84B5CFAAFC5}"/>
            </a:ext>
          </a:extLst>
        </xdr:cNvPr>
        <xdr:cNvSpPr txBox="1"/>
      </xdr:nvSpPr>
      <xdr:spPr>
        <a:xfrm>
          <a:off x="152400" y="234044"/>
          <a:ext cx="15906750" cy="28302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342900</xdr:colOff>
      <xdr:row>3</xdr:row>
      <xdr:rowOff>47625</xdr:rowOff>
    </xdr:from>
    <xdr:to>
      <xdr:col>17</xdr:col>
      <xdr:colOff>38100</xdr:colOff>
      <xdr:row>17</xdr:row>
      <xdr:rowOff>123825</xdr:rowOff>
    </xdr:to>
    <xdr:graphicFrame macro="">
      <xdr:nvGraphicFramePr>
        <xdr:cNvPr id="2" name="Chart 1">
          <a:extLst>
            <a:ext uri="{FF2B5EF4-FFF2-40B4-BE49-F238E27FC236}">
              <a16:creationId xmlns:a16="http://schemas.microsoft.com/office/drawing/2014/main" id="{04313790-B5AB-440A-8A53-41CB27F2B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142875</xdr:rowOff>
    </xdr:from>
    <xdr:to>
      <xdr:col>7</xdr:col>
      <xdr:colOff>304800</xdr:colOff>
      <xdr:row>25</xdr:row>
      <xdr:rowOff>28575</xdr:rowOff>
    </xdr:to>
    <xdr:graphicFrame macro="">
      <xdr:nvGraphicFramePr>
        <xdr:cNvPr id="4" name="Chart 3">
          <a:extLst>
            <a:ext uri="{FF2B5EF4-FFF2-40B4-BE49-F238E27FC236}">
              <a16:creationId xmlns:a16="http://schemas.microsoft.com/office/drawing/2014/main" id="{B5A653A6-E055-437B-AE5D-F374901E8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ivasubramanian" refreshedDate="43131.631026620373" createdVersion="6" refreshedVersion="6" minRefreshableVersion="3" recordCount="576" xr:uid="{3A975025-3029-46DF-ABE2-8318C9B6E8F3}">
  <cacheSource type="worksheet">
    <worksheetSource ref="A1:F577" sheet="RawData"/>
  </cacheSource>
  <cacheFields count="6">
    <cacheField name="Year" numFmtId="0">
      <sharedItems containsSemiMixedTypes="0" containsString="0" containsNumber="1" containsInteger="1" minValue="2014" maxValue="2016" count="3">
        <n v="2014"/>
        <n v="2015"/>
        <n v="2016"/>
      </sharedItems>
    </cacheField>
    <cacheField name="Month" numFmtId="0">
      <sharedItems containsSemiMixedTypes="0" containsString="0" containsNumber="1" containsInteger="1" minValue="1" maxValue="12" count="12">
        <n v="1"/>
        <n v="2"/>
        <n v="3"/>
        <n v="4"/>
        <n v="5"/>
        <n v="6"/>
        <n v="7"/>
        <n v="8"/>
        <n v="9"/>
        <n v="10"/>
        <n v="11"/>
        <n v="12"/>
      </sharedItems>
    </cacheField>
    <cacheField name="Region" numFmtId="0">
      <sharedItems count="4">
        <s v="East"/>
        <s v="North"/>
        <s v="South"/>
        <s v="West"/>
      </sharedItems>
    </cacheField>
    <cacheField name="Category" numFmtId="0">
      <sharedItems count="4">
        <s v="Midsize"/>
        <s v="Sedan"/>
        <s v="Small Car"/>
        <s v="SUV"/>
      </sharedItems>
    </cacheField>
    <cacheField name="Sales" numFmtId="0">
      <sharedItems containsSemiMixedTypes="0" containsString="0" containsNumber="1" containsInteger="1" minValue="5" maxValue="30"/>
    </cacheField>
    <cacheField name="Forecast" numFmtId="0">
      <sharedItems containsSemiMixedTypes="0" containsString="0" containsNumber="1" minValue="4" maxValue="3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n v="12"/>
    <n v="14.16"/>
  </r>
  <r>
    <x v="0"/>
    <x v="0"/>
    <x v="0"/>
    <x v="1"/>
    <n v="13"/>
    <n v="15.21"/>
  </r>
  <r>
    <x v="0"/>
    <x v="0"/>
    <x v="0"/>
    <x v="2"/>
    <n v="6"/>
    <n v="6.96"/>
  </r>
  <r>
    <x v="0"/>
    <x v="0"/>
    <x v="0"/>
    <x v="3"/>
    <n v="27"/>
    <n v="29.97"/>
  </r>
  <r>
    <x v="0"/>
    <x v="0"/>
    <x v="1"/>
    <x v="0"/>
    <n v="21"/>
    <n v="24.57"/>
  </r>
  <r>
    <x v="0"/>
    <x v="0"/>
    <x v="1"/>
    <x v="1"/>
    <n v="25"/>
    <n v="23.75"/>
  </r>
  <r>
    <x v="0"/>
    <x v="0"/>
    <x v="1"/>
    <x v="2"/>
    <n v="25"/>
    <n v="27.75"/>
  </r>
  <r>
    <x v="0"/>
    <x v="0"/>
    <x v="1"/>
    <x v="3"/>
    <n v="25"/>
    <n v="21.75"/>
  </r>
  <r>
    <x v="0"/>
    <x v="0"/>
    <x v="2"/>
    <x v="0"/>
    <n v="17"/>
    <n v="19.21"/>
  </r>
  <r>
    <x v="0"/>
    <x v="0"/>
    <x v="2"/>
    <x v="1"/>
    <n v="21"/>
    <n v="24.57"/>
  </r>
  <r>
    <x v="0"/>
    <x v="0"/>
    <x v="2"/>
    <x v="2"/>
    <n v="22"/>
    <n v="25.08"/>
  </r>
  <r>
    <x v="0"/>
    <x v="0"/>
    <x v="2"/>
    <x v="3"/>
    <n v="16"/>
    <n v="14.08"/>
  </r>
  <r>
    <x v="0"/>
    <x v="0"/>
    <x v="3"/>
    <x v="0"/>
    <n v="14"/>
    <n v="14.42"/>
  </r>
  <r>
    <x v="0"/>
    <x v="0"/>
    <x v="3"/>
    <x v="1"/>
    <n v="26"/>
    <n v="21.06"/>
  </r>
  <r>
    <x v="0"/>
    <x v="0"/>
    <x v="3"/>
    <x v="2"/>
    <n v="18"/>
    <n v="21.06"/>
  </r>
  <r>
    <x v="0"/>
    <x v="0"/>
    <x v="3"/>
    <x v="3"/>
    <n v="14"/>
    <n v="14.56"/>
  </r>
  <r>
    <x v="0"/>
    <x v="1"/>
    <x v="0"/>
    <x v="0"/>
    <n v="17"/>
    <n v="16.66"/>
  </r>
  <r>
    <x v="0"/>
    <x v="1"/>
    <x v="0"/>
    <x v="1"/>
    <n v="16"/>
    <n v="19.04"/>
  </r>
  <r>
    <x v="0"/>
    <x v="1"/>
    <x v="0"/>
    <x v="2"/>
    <n v="5"/>
    <n v="5.25"/>
  </r>
  <r>
    <x v="0"/>
    <x v="1"/>
    <x v="0"/>
    <x v="3"/>
    <n v="16"/>
    <n v="14.72"/>
  </r>
  <r>
    <x v="0"/>
    <x v="1"/>
    <x v="1"/>
    <x v="0"/>
    <n v="5"/>
    <n v="4.25"/>
  </r>
  <r>
    <x v="0"/>
    <x v="1"/>
    <x v="1"/>
    <x v="1"/>
    <n v="26"/>
    <n v="25.48"/>
  </r>
  <r>
    <x v="0"/>
    <x v="1"/>
    <x v="1"/>
    <x v="2"/>
    <n v="19"/>
    <n v="19.57"/>
  </r>
  <r>
    <x v="0"/>
    <x v="1"/>
    <x v="1"/>
    <x v="3"/>
    <n v="18"/>
    <n v="19.62"/>
  </r>
  <r>
    <x v="0"/>
    <x v="1"/>
    <x v="2"/>
    <x v="0"/>
    <n v="19"/>
    <n v="17.48"/>
  </r>
  <r>
    <x v="0"/>
    <x v="1"/>
    <x v="2"/>
    <x v="1"/>
    <n v="28"/>
    <n v="29.12"/>
  </r>
  <r>
    <x v="0"/>
    <x v="1"/>
    <x v="2"/>
    <x v="2"/>
    <n v="15"/>
    <n v="14.85"/>
  </r>
  <r>
    <x v="0"/>
    <x v="1"/>
    <x v="2"/>
    <x v="3"/>
    <n v="24"/>
    <n v="28.56"/>
  </r>
  <r>
    <x v="0"/>
    <x v="1"/>
    <x v="3"/>
    <x v="0"/>
    <n v="14"/>
    <n v="14.98"/>
  </r>
  <r>
    <x v="0"/>
    <x v="1"/>
    <x v="3"/>
    <x v="1"/>
    <n v="18"/>
    <n v="14.76"/>
  </r>
  <r>
    <x v="0"/>
    <x v="1"/>
    <x v="3"/>
    <x v="2"/>
    <n v="16"/>
    <n v="17.760000000000002"/>
  </r>
  <r>
    <x v="0"/>
    <x v="1"/>
    <x v="3"/>
    <x v="3"/>
    <n v="22"/>
    <n v="18.7"/>
  </r>
  <r>
    <x v="0"/>
    <x v="2"/>
    <x v="0"/>
    <x v="0"/>
    <n v="21"/>
    <n v="24.36"/>
  </r>
  <r>
    <x v="0"/>
    <x v="2"/>
    <x v="0"/>
    <x v="1"/>
    <n v="11"/>
    <n v="11.88"/>
  </r>
  <r>
    <x v="0"/>
    <x v="2"/>
    <x v="0"/>
    <x v="2"/>
    <n v="19"/>
    <n v="22.04"/>
  </r>
  <r>
    <x v="0"/>
    <x v="2"/>
    <x v="0"/>
    <x v="3"/>
    <n v="20"/>
    <n v="20.6"/>
  </r>
  <r>
    <x v="0"/>
    <x v="2"/>
    <x v="1"/>
    <x v="0"/>
    <n v="21"/>
    <n v="22.26"/>
  </r>
  <r>
    <x v="0"/>
    <x v="2"/>
    <x v="1"/>
    <x v="1"/>
    <n v="26"/>
    <n v="27.56"/>
  </r>
  <r>
    <x v="0"/>
    <x v="2"/>
    <x v="1"/>
    <x v="2"/>
    <n v="5"/>
    <n v="5.4"/>
  </r>
  <r>
    <x v="0"/>
    <x v="2"/>
    <x v="1"/>
    <x v="3"/>
    <n v="23"/>
    <n v="22.54"/>
  </r>
  <r>
    <x v="0"/>
    <x v="2"/>
    <x v="2"/>
    <x v="0"/>
    <n v="9"/>
    <n v="9.81"/>
  </r>
  <r>
    <x v="0"/>
    <x v="2"/>
    <x v="2"/>
    <x v="1"/>
    <n v="29"/>
    <n v="31.03"/>
  </r>
  <r>
    <x v="0"/>
    <x v="2"/>
    <x v="2"/>
    <x v="2"/>
    <n v="9"/>
    <n v="10.8"/>
  </r>
  <r>
    <x v="0"/>
    <x v="2"/>
    <x v="2"/>
    <x v="3"/>
    <n v="17"/>
    <n v="19.38"/>
  </r>
  <r>
    <x v="0"/>
    <x v="2"/>
    <x v="3"/>
    <x v="0"/>
    <n v="16"/>
    <n v="12.96"/>
  </r>
  <r>
    <x v="0"/>
    <x v="2"/>
    <x v="3"/>
    <x v="1"/>
    <n v="19"/>
    <n v="20.9"/>
  </r>
  <r>
    <x v="0"/>
    <x v="2"/>
    <x v="3"/>
    <x v="2"/>
    <n v="9"/>
    <n v="10.8"/>
  </r>
  <r>
    <x v="0"/>
    <x v="2"/>
    <x v="3"/>
    <x v="3"/>
    <n v="21"/>
    <n v="22.26"/>
  </r>
  <r>
    <x v="0"/>
    <x v="3"/>
    <x v="0"/>
    <x v="0"/>
    <n v="10"/>
    <n v="8.4"/>
  </r>
  <r>
    <x v="0"/>
    <x v="3"/>
    <x v="0"/>
    <x v="1"/>
    <n v="29"/>
    <n v="33.64"/>
  </r>
  <r>
    <x v="0"/>
    <x v="3"/>
    <x v="0"/>
    <x v="2"/>
    <n v="19"/>
    <n v="20.329999999999998"/>
  </r>
  <r>
    <x v="0"/>
    <x v="3"/>
    <x v="0"/>
    <x v="3"/>
    <n v="22"/>
    <n v="20.46"/>
  </r>
  <r>
    <x v="0"/>
    <x v="3"/>
    <x v="1"/>
    <x v="0"/>
    <n v="20"/>
    <n v="23"/>
  </r>
  <r>
    <x v="0"/>
    <x v="3"/>
    <x v="1"/>
    <x v="1"/>
    <n v="27"/>
    <n v="28.35"/>
  </r>
  <r>
    <x v="0"/>
    <x v="3"/>
    <x v="1"/>
    <x v="2"/>
    <n v="20"/>
    <n v="22.8"/>
  </r>
  <r>
    <x v="0"/>
    <x v="3"/>
    <x v="1"/>
    <x v="3"/>
    <n v="21"/>
    <n v="22.05"/>
  </r>
  <r>
    <x v="0"/>
    <x v="3"/>
    <x v="2"/>
    <x v="0"/>
    <n v="9"/>
    <n v="7.92"/>
  </r>
  <r>
    <x v="0"/>
    <x v="3"/>
    <x v="2"/>
    <x v="1"/>
    <n v="26"/>
    <n v="21.06"/>
  </r>
  <r>
    <x v="0"/>
    <x v="3"/>
    <x v="2"/>
    <x v="2"/>
    <n v="24"/>
    <n v="27.36"/>
  </r>
  <r>
    <x v="0"/>
    <x v="3"/>
    <x v="2"/>
    <x v="3"/>
    <n v="8"/>
    <n v="6.8"/>
  </r>
  <r>
    <x v="0"/>
    <x v="3"/>
    <x v="3"/>
    <x v="0"/>
    <n v="22"/>
    <n v="20.46"/>
  </r>
  <r>
    <x v="0"/>
    <x v="3"/>
    <x v="3"/>
    <x v="1"/>
    <n v="12"/>
    <n v="10.92"/>
  </r>
  <r>
    <x v="0"/>
    <x v="3"/>
    <x v="3"/>
    <x v="2"/>
    <n v="25"/>
    <n v="21.5"/>
  </r>
  <r>
    <x v="0"/>
    <x v="3"/>
    <x v="3"/>
    <x v="3"/>
    <n v="19"/>
    <n v="16.72"/>
  </r>
  <r>
    <x v="0"/>
    <x v="4"/>
    <x v="0"/>
    <x v="0"/>
    <n v="7"/>
    <n v="7"/>
  </r>
  <r>
    <x v="0"/>
    <x v="4"/>
    <x v="0"/>
    <x v="1"/>
    <n v="18"/>
    <n v="15.66"/>
  </r>
  <r>
    <x v="0"/>
    <x v="4"/>
    <x v="0"/>
    <x v="2"/>
    <n v="7"/>
    <n v="5.88"/>
  </r>
  <r>
    <x v="0"/>
    <x v="4"/>
    <x v="0"/>
    <x v="3"/>
    <n v="25"/>
    <n v="20.5"/>
  </r>
  <r>
    <x v="0"/>
    <x v="4"/>
    <x v="1"/>
    <x v="0"/>
    <n v="5"/>
    <n v="4.05"/>
  </r>
  <r>
    <x v="0"/>
    <x v="4"/>
    <x v="1"/>
    <x v="1"/>
    <n v="26"/>
    <n v="30.42"/>
  </r>
  <r>
    <x v="0"/>
    <x v="4"/>
    <x v="1"/>
    <x v="2"/>
    <n v="14"/>
    <n v="13.44"/>
  </r>
  <r>
    <x v="0"/>
    <x v="4"/>
    <x v="1"/>
    <x v="3"/>
    <n v="25"/>
    <n v="29.25"/>
  </r>
  <r>
    <x v="0"/>
    <x v="4"/>
    <x v="2"/>
    <x v="0"/>
    <n v="13"/>
    <n v="11.96"/>
  </r>
  <r>
    <x v="0"/>
    <x v="4"/>
    <x v="2"/>
    <x v="1"/>
    <n v="22"/>
    <n v="18.920000000000002"/>
  </r>
  <r>
    <x v="0"/>
    <x v="4"/>
    <x v="2"/>
    <x v="2"/>
    <n v="23"/>
    <n v="26.22"/>
  </r>
  <r>
    <x v="0"/>
    <x v="4"/>
    <x v="2"/>
    <x v="3"/>
    <n v="13"/>
    <n v="13.52"/>
  </r>
  <r>
    <x v="0"/>
    <x v="4"/>
    <x v="3"/>
    <x v="0"/>
    <n v="16"/>
    <n v="17.28"/>
  </r>
  <r>
    <x v="0"/>
    <x v="4"/>
    <x v="3"/>
    <x v="1"/>
    <n v="13"/>
    <n v="11.57"/>
  </r>
  <r>
    <x v="0"/>
    <x v="4"/>
    <x v="3"/>
    <x v="2"/>
    <n v="23"/>
    <n v="25.3"/>
  </r>
  <r>
    <x v="0"/>
    <x v="4"/>
    <x v="3"/>
    <x v="3"/>
    <n v="29"/>
    <n v="30.45"/>
  </r>
  <r>
    <x v="0"/>
    <x v="5"/>
    <x v="0"/>
    <x v="0"/>
    <n v="18"/>
    <n v="18.54"/>
  </r>
  <r>
    <x v="0"/>
    <x v="5"/>
    <x v="0"/>
    <x v="1"/>
    <n v="16"/>
    <n v="16.16"/>
  </r>
  <r>
    <x v="0"/>
    <x v="5"/>
    <x v="0"/>
    <x v="2"/>
    <n v="24"/>
    <n v="20.16"/>
  </r>
  <r>
    <x v="0"/>
    <x v="5"/>
    <x v="0"/>
    <x v="3"/>
    <n v="23"/>
    <n v="27.14"/>
  </r>
  <r>
    <x v="0"/>
    <x v="5"/>
    <x v="1"/>
    <x v="0"/>
    <n v="25"/>
    <n v="26.5"/>
  </r>
  <r>
    <x v="0"/>
    <x v="5"/>
    <x v="1"/>
    <x v="1"/>
    <n v="17"/>
    <n v="17.170000000000002"/>
  </r>
  <r>
    <x v="0"/>
    <x v="5"/>
    <x v="1"/>
    <x v="2"/>
    <n v="14"/>
    <n v="14.98"/>
  </r>
  <r>
    <x v="0"/>
    <x v="5"/>
    <x v="1"/>
    <x v="3"/>
    <n v="23"/>
    <n v="20.7"/>
  </r>
  <r>
    <x v="0"/>
    <x v="5"/>
    <x v="2"/>
    <x v="0"/>
    <n v="21"/>
    <n v="17.43"/>
  </r>
  <r>
    <x v="0"/>
    <x v="5"/>
    <x v="2"/>
    <x v="1"/>
    <n v="10"/>
    <n v="8.3000000000000007"/>
  </r>
  <r>
    <x v="0"/>
    <x v="5"/>
    <x v="2"/>
    <x v="2"/>
    <n v="13"/>
    <n v="13.39"/>
  </r>
  <r>
    <x v="0"/>
    <x v="5"/>
    <x v="2"/>
    <x v="3"/>
    <n v="22"/>
    <n v="18.48"/>
  </r>
  <r>
    <x v="0"/>
    <x v="5"/>
    <x v="3"/>
    <x v="0"/>
    <n v="17"/>
    <n v="15.3"/>
  </r>
  <r>
    <x v="0"/>
    <x v="5"/>
    <x v="3"/>
    <x v="1"/>
    <n v="10"/>
    <n v="8.6999999999999993"/>
  </r>
  <r>
    <x v="0"/>
    <x v="5"/>
    <x v="3"/>
    <x v="2"/>
    <n v="17"/>
    <n v="17.34"/>
  </r>
  <r>
    <x v="0"/>
    <x v="5"/>
    <x v="3"/>
    <x v="3"/>
    <n v="13"/>
    <n v="10.4"/>
  </r>
  <r>
    <x v="0"/>
    <x v="6"/>
    <x v="0"/>
    <x v="0"/>
    <n v="25"/>
    <n v="23.25"/>
  </r>
  <r>
    <x v="0"/>
    <x v="6"/>
    <x v="0"/>
    <x v="1"/>
    <n v="23"/>
    <n v="27.6"/>
  </r>
  <r>
    <x v="0"/>
    <x v="6"/>
    <x v="0"/>
    <x v="2"/>
    <n v="13"/>
    <n v="14.95"/>
  </r>
  <r>
    <x v="0"/>
    <x v="6"/>
    <x v="0"/>
    <x v="3"/>
    <n v="24"/>
    <n v="26.16"/>
  </r>
  <r>
    <x v="0"/>
    <x v="6"/>
    <x v="1"/>
    <x v="0"/>
    <n v="8"/>
    <n v="8.16"/>
  </r>
  <r>
    <x v="0"/>
    <x v="6"/>
    <x v="1"/>
    <x v="1"/>
    <n v="21"/>
    <n v="19.739999999999998"/>
  </r>
  <r>
    <x v="0"/>
    <x v="6"/>
    <x v="1"/>
    <x v="2"/>
    <n v="9"/>
    <n v="8.2799999999999994"/>
  </r>
  <r>
    <x v="0"/>
    <x v="6"/>
    <x v="1"/>
    <x v="3"/>
    <n v="14"/>
    <n v="11.34"/>
  </r>
  <r>
    <x v="0"/>
    <x v="6"/>
    <x v="2"/>
    <x v="0"/>
    <n v="8"/>
    <n v="8.48"/>
  </r>
  <r>
    <x v="0"/>
    <x v="6"/>
    <x v="2"/>
    <x v="1"/>
    <n v="11"/>
    <n v="9.1300000000000008"/>
  </r>
  <r>
    <x v="0"/>
    <x v="6"/>
    <x v="2"/>
    <x v="2"/>
    <n v="7"/>
    <n v="6.58"/>
  </r>
  <r>
    <x v="0"/>
    <x v="6"/>
    <x v="2"/>
    <x v="3"/>
    <n v="16"/>
    <n v="19.2"/>
  </r>
  <r>
    <x v="0"/>
    <x v="6"/>
    <x v="3"/>
    <x v="0"/>
    <n v="5"/>
    <n v="5.45"/>
  </r>
  <r>
    <x v="0"/>
    <x v="6"/>
    <x v="3"/>
    <x v="1"/>
    <n v="30"/>
    <n v="24.9"/>
  </r>
  <r>
    <x v="0"/>
    <x v="6"/>
    <x v="3"/>
    <x v="2"/>
    <n v="20"/>
    <n v="19.399999999999999"/>
  </r>
  <r>
    <x v="0"/>
    <x v="6"/>
    <x v="3"/>
    <x v="3"/>
    <n v="20"/>
    <n v="24"/>
  </r>
  <r>
    <x v="0"/>
    <x v="7"/>
    <x v="0"/>
    <x v="0"/>
    <n v="10"/>
    <n v="8.9"/>
  </r>
  <r>
    <x v="0"/>
    <x v="7"/>
    <x v="0"/>
    <x v="1"/>
    <n v="10"/>
    <n v="8.5"/>
  </r>
  <r>
    <x v="0"/>
    <x v="7"/>
    <x v="0"/>
    <x v="2"/>
    <n v="10"/>
    <n v="9.1999999999999993"/>
  </r>
  <r>
    <x v="0"/>
    <x v="7"/>
    <x v="0"/>
    <x v="3"/>
    <n v="11"/>
    <n v="11.44"/>
  </r>
  <r>
    <x v="0"/>
    <x v="7"/>
    <x v="1"/>
    <x v="0"/>
    <n v="25"/>
    <n v="25"/>
  </r>
  <r>
    <x v="0"/>
    <x v="7"/>
    <x v="1"/>
    <x v="1"/>
    <n v="18"/>
    <n v="18.72"/>
  </r>
  <r>
    <x v="0"/>
    <x v="7"/>
    <x v="1"/>
    <x v="2"/>
    <n v="10"/>
    <n v="8.9"/>
  </r>
  <r>
    <x v="0"/>
    <x v="7"/>
    <x v="1"/>
    <x v="3"/>
    <n v="11"/>
    <n v="11.55"/>
  </r>
  <r>
    <x v="0"/>
    <x v="7"/>
    <x v="2"/>
    <x v="0"/>
    <n v="16"/>
    <n v="12.8"/>
  </r>
  <r>
    <x v="0"/>
    <x v="7"/>
    <x v="2"/>
    <x v="1"/>
    <n v="29"/>
    <n v="24.07"/>
  </r>
  <r>
    <x v="0"/>
    <x v="7"/>
    <x v="2"/>
    <x v="2"/>
    <n v="17"/>
    <n v="17.510000000000002"/>
  </r>
  <r>
    <x v="0"/>
    <x v="7"/>
    <x v="2"/>
    <x v="3"/>
    <n v="18"/>
    <n v="16.38"/>
  </r>
  <r>
    <x v="0"/>
    <x v="7"/>
    <x v="3"/>
    <x v="0"/>
    <n v="5"/>
    <n v="4.75"/>
  </r>
  <r>
    <x v="0"/>
    <x v="7"/>
    <x v="3"/>
    <x v="1"/>
    <n v="22"/>
    <n v="21.56"/>
  </r>
  <r>
    <x v="0"/>
    <x v="7"/>
    <x v="3"/>
    <x v="2"/>
    <n v="20"/>
    <n v="23.4"/>
  </r>
  <r>
    <x v="0"/>
    <x v="7"/>
    <x v="3"/>
    <x v="3"/>
    <n v="20"/>
    <n v="20.2"/>
  </r>
  <r>
    <x v="0"/>
    <x v="8"/>
    <x v="0"/>
    <x v="0"/>
    <n v="7"/>
    <n v="8.1199999999999992"/>
  </r>
  <r>
    <x v="0"/>
    <x v="8"/>
    <x v="0"/>
    <x v="1"/>
    <n v="19"/>
    <n v="20.9"/>
  </r>
  <r>
    <x v="0"/>
    <x v="8"/>
    <x v="0"/>
    <x v="2"/>
    <n v="13"/>
    <n v="11.96"/>
  </r>
  <r>
    <x v="0"/>
    <x v="8"/>
    <x v="0"/>
    <x v="3"/>
    <n v="30"/>
    <n v="36"/>
  </r>
  <r>
    <x v="0"/>
    <x v="8"/>
    <x v="1"/>
    <x v="0"/>
    <n v="25"/>
    <n v="26.75"/>
  </r>
  <r>
    <x v="0"/>
    <x v="8"/>
    <x v="1"/>
    <x v="1"/>
    <n v="23"/>
    <n v="22.31"/>
  </r>
  <r>
    <x v="0"/>
    <x v="8"/>
    <x v="1"/>
    <x v="2"/>
    <n v="10"/>
    <n v="10.5"/>
  </r>
  <r>
    <x v="0"/>
    <x v="8"/>
    <x v="1"/>
    <x v="3"/>
    <n v="10"/>
    <n v="11.3"/>
  </r>
  <r>
    <x v="0"/>
    <x v="8"/>
    <x v="2"/>
    <x v="0"/>
    <n v="13"/>
    <n v="12.61"/>
  </r>
  <r>
    <x v="0"/>
    <x v="8"/>
    <x v="2"/>
    <x v="1"/>
    <n v="19"/>
    <n v="20.14"/>
  </r>
  <r>
    <x v="0"/>
    <x v="8"/>
    <x v="2"/>
    <x v="2"/>
    <n v="18"/>
    <n v="19.98"/>
  </r>
  <r>
    <x v="0"/>
    <x v="8"/>
    <x v="2"/>
    <x v="3"/>
    <n v="23"/>
    <n v="27.14"/>
  </r>
  <r>
    <x v="0"/>
    <x v="8"/>
    <x v="3"/>
    <x v="0"/>
    <n v="19"/>
    <n v="18.43"/>
  </r>
  <r>
    <x v="0"/>
    <x v="8"/>
    <x v="3"/>
    <x v="1"/>
    <n v="22"/>
    <n v="25.3"/>
  </r>
  <r>
    <x v="0"/>
    <x v="8"/>
    <x v="3"/>
    <x v="2"/>
    <n v="6"/>
    <n v="6.54"/>
  </r>
  <r>
    <x v="0"/>
    <x v="8"/>
    <x v="3"/>
    <x v="3"/>
    <n v="15"/>
    <n v="15.15"/>
  </r>
  <r>
    <x v="0"/>
    <x v="9"/>
    <x v="0"/>
    <x v="0"/>
    <n v="17"/>
    <n v="18.02"/>
  </r>
  <r>
    <x v="0"/>
    <x v="9"/>
    <x v="0"/>
    <x v="1"/>
    <n v="30"/>
    <n v="24.9"/>
  </r>
  <r>
    <x v="0"/>
    <x v="9"/>
    <x v="0"/>
    <x v="2"/>
    <n v="15"/>
    <n v="12.6"/>
  </r>
  <r>
    <x v="0"/>
    <x v="9"/>
    <x v="0"/>
    <x v="3"/>
    <n v="14"/>
    <n v="14.84"/>
  </r>
  <r>
    <x v="0"/>
    <x v="9"/>
    <x v="1"/>
    <x v="0"/>
    <n v="22"/>
    <n v="17.600000000000001"/>
  </r>
  <r>
    <x v="0"/>
    <x v="9"/>
    <x v="1"/>
    <x v="1"/>
    <n v="11"/>
    <n v="12.65"/>
  </r>
  <r>
    <x v="0"/>
    <x v="9"/>
    <x v="1"/>
    <x v="2"/>
    <n v="9"/>
    <n v="8.91"/>
  </r>
  <r>
    <x v="0"/>
    <x v="9"/>
    <x v="1"/>
    <x v="3"/>
    <n v="26"/>
    <n v="30.68"/>
  </r>
  <r>
    <x v="0"/>
    <x v="9"/>
    <x v="2"/>
    <x v="0"/>
    <n v="7"/>
    <n v="8.1199999999999992"/>
  </r>
  <r>
    <x v="0"/>
    <x v="9"/>
    <x v="2"/>
    <x v="1"/>
    <n v="18"/>
    <n v="20.88"/>
  </r>
  <r>
    <x v="0"/>
    <x v="9"/>
    <x v="2"/>
    <x v="2"/>
    <n v="17"/>
    <n v="20.059999999999999"/>
  </r>
  <r>
    <x v="0"/>
    <x v="9"/>
    <x v="2"/>
    <x v="3"/>
    <n v="18"/>
    <n v="15.66"/>
  </r>
  <r>
    <x v="0"/>
    <x v="9"/>
    <x v="3"/>
    <x v="0"/>
    <n v="20"/>
    <n v="23.8"/>
  </r>
  <r>
    <x v="0"/>
    <x v="9"/>
    <x v="3"/>
    <x v="1"/>
    <n v="15"/>
    <n v="12.9"/>
  </r>
  <r>
    <x v="0"/>
    <x v="9"/>
    <x v="3"/>
    <x v="2"/>
    <n v="16"/>
    <n v="18.88"/>
  </r>
  <r>
    <x v="0"/>
    <x v="9"/>
    <x v="3"/>
    <x v="3"/>
    <n v="29"/>
    <n v="30.74"/>
  </r>
  <r>
    <x v="0"/>
    <x v="10"/>
    <x v="0"/>
    <x v="0"/>
    <n v="20"/>
    <n v="16.8"/>
  </r>
  <r>
    <x v="0"/>
    <x v="10"/>
    <x v="0"/>
    <x v="1"/>
    <n v="24"/>
    <n v="27.36"/>
  </r>
  <r>
    <x v="0"/>
    <x v="10"/>
    <x v="0"/>
    <x v="2"/>
    <n v="6"/>
    <n v="6.6"/>
  </r>
  <r>
    <x v="0"/>
    <x v="10"/>
    <x v="0"/>
    <x v="3"/>
    <n v="14"/>
    <n v="15.12"/>
  </r>
  <r>
    <x v="0"/>
    <x v="10"/>
    <x v="1"/>
    <x v="0"/>
    <n v="22"/>
    <n v="25.96"/>
  </r>
  <r>
    <x v="0"/>
    <x v="10"/>
    <x v="1"/>
    <x v="1"/>
    <n v="12"/>
    <n v="10.44"/>
  </r>
  <r>
    <x v="0"/>
    <x v="10"/>
    <x v="1"/>
    <x v="2"/>
    <n v="16"/>
    <n v="18.559999999999999"/>
  </r>
  <r>
    <x v="0"/>
    <x v="10"/>
    <x v="1"/>
    <x v="3"/>
    <n v="22"/>
    <n v="18.7"/>
  </r>
  <r>
    <x v="0"/>
    <x v="10"/>
    <x v="2"/>
    <x v="0"/>
    <n v="25"/>
    <n v="23.75"/>
  </r>
  <r>
    <x v="0"/>
    <x v="10"/>
    <x v="2"/>
    <x v="1"/>
    <n v="28"/>
    <n v="28.28"/>
  </r>
  <r>
    <x v="0"/>
    <x v="10"/>
    <x v="2"/>
    <x v="2"/>
    <n v="12"/>
    <n v="12.48"/>
  </r>
  <r>
    <x v="0"/>
    <x v="10"/>
    <x v="2"/>
    <x v="3"/>
    <n v="27"/>
    <n v="25.65"/>
  </r>
  <r>
    <x v="0"/>
    <x v="10"/>
    <x v="3"/>
    <x v="0"/>
    <n v="24"/>
    <n v="20.64"/>
  </r>
  <r>
    <x v="0"/>
    <x v="10"/>
    <x v="3"/>
    <x v="1"/>
    <n v="8"/>
    <n v="8.8000000000000007"/>
  </r>
  <r>
    <x v="0"/>
    <x v="10"/>
    <x v="3"/>
    <x v="2"/>
    <n v="17"/>
    <n v="16.489999999999998"/>
  </r>
  <r>
    <x v="0"/>
    <x v="10"/>
    <x v="3"/>
    <x v="3"/>
    <n v="13"/>
    <n v="11.05"/>
  </r>
  <r>
    <x v="0"/>
    <x v="11"/>
    <x v="0"/>
    <x v="0"/>
    <n v="14"/>
    <n v="11.48"/>
  </r>
  <r>
    <x v="0"/>
    <x v="11"/>
    <x v="0"/>
    <x v="1"/>
    <n v="21"/>
    <n v="23.31"/>
  </r>
  <r>
    <x v="0"/>
    <x v="11"/>
    <x v="0"/>
    <x v="2"/>
    <n v="5"/>
    <n v="4.45"/>
  </r>
  <r>
    <x v="0"/>
    <x v="11"/>
    <x v="0"/>
    <x v="3"/>
    <n v="21"/>
    <n v="18.899999999999999"/>
  </r>
  <r>
    <x v="0"/>
    <x v="11"/>
    <x v="1"/>
    <x v="0"/>
    <n v="20"/>
    <n v="20.399999999999999"/>
  </r>
  <r>
    <x v="0"/>
    <x v="11"/>
    <x v="1"/>
    <x v="1"/>
    <n v="23"/>
    <n v="24.38"/>
  </r>
  <r>
    <x v="0"/>
    <x v="11"/>
    <x v="1"/>
    <x v="2"/>
    <n v="9"/>
    <n v="9.81"/>
  </r>
  <r>
    <x v="0"/>
    <x v="11"/>
    <x v="1"/>
    <x v="3"/>
    <n v="24"/>
    <n v="24.72"/>
  </r>
  <r>
    <x v="0"/>
    <x v="11"/>
    <x v="2"/>
    <x v="0"/>
    <n v="15"/>
    <n v="12"/>
  </r>
  <r>
    <x v="0"/>
    <x v="11"/>
    <x v="2"/>
    <x v="1"/>
    <n v="30"/>
    <n v="35.4"/>
  </r>
  <r>
    <x v="0"/>
    <x v="11"/>
    <x v="2"/>
    <x v="2"/>
    <n v="9"/>
    <n v="7.83"/>
  </r>
  <r>
    <x v="0"/>
    <x v="11"/>
    <x v="2"/>
    <x v="3"/>
    <n v="19"/>
    <n v="17.100000000000001"/>
  </r>
  <r>
    <x v="0"/>
    <x v="11"/>
    <x v="3"/>
    <x v="0"/>
    <n v="21"/>
    <n v="17.43"/>
  </r>
  <r>
    <x v="0"/>
    <x v="11"/>
    <x v="3"/>
    <x v="1"/>
    <n v="9"/>
    <n v="7.2"/>
  </r>
  <r>
    <x v="0"/>
    <x v="11"/>
    <x v="3"/>
    <x v="2"/>
    <n v="15"/>
    <n v="13.8"/>
  </r>
  <r>
    <x v="0"/>
    <x v="11"/>
    <x v="3"/>
    <x v="3"/>
    <n v="16"/>
    <n v="13.6"/>
  </r>
  <r>
    <x v="1"/>
    <x v="0"/>
    <x v="0"/>
    <x v="0"/>
    <n v="13"/>
    <n v="13.39"/>
  </r>
  <r>
    <x v="1"/>
    <x v="0"/>
    <x v="0"/>
    <x v="1"/>
    <n v="12"/>
    <n v="11.04"/>
  </r>
  <r>
    <x v="1"/>
    <x v="0"/>
    <x v="0"/>
    <x v="2"/>
    <n v="18"/>
    <n v="17.64"/>
  </r>
  <r>
    <x v="1"/>
    <x v="0"/>
    <x v="0"/>
    <x v="3"/>
    <n v="8"/>
    <n v="7.92"/>
  </r>
  <r>
    <x v="1"/>
    <x v="0"/>
    <x v="1"/>
    <x v="0"/>
    <n v="10"/>
    <n v="11.5"/>
  </r>
  <r>
    <x v="1"/>
    <x v="0"/>
    <x v="1"/>
    <x v="1"/>
    <n v="14"/>
    <n v="14.56"/>
  </r>
  <r>
    <x v="1"/>
    <x v="0"/>
    <x v="1"/>
    <x v="2"/>
    <n v="24"/>
    <n v="27.12"/>
  </r>
  <r>
    <x v="1"/>
    <x v="0"/>
    <x v="1"/>
    <x v="3"/>
    <n v="26"/>
    <n v="30.68"/>
  </r>
  <r>
    <x v="1"/>
    <x v="0"/>
    <x v="2"/>
    <x v="0"/>
    <n v="18"/>
    <n v="20.34"/>
  </r>
  <r>
    <x v="1"/>
    <x v="0"/>
    <x v="2"/>
    <x v="1"/>
    <n v="11"/>
    <n v="11.22"/>
  </r>
  <r>
    <x v="1"/>
    <x v="0"/>
    <x v="2"/>
    <x v="2"/>
    <n v="10"/>
    <n v="11.9"/>
  </r>
  <r>
    <x v="1"/>
    <x v="0"/>
    <x v="2"/>
    <x v="3"/>
    <n v="29"/>
    <n v="30.16"/>
  </r>
  <r>
    <x v="1"/>
    <x v="0"/>
    <x v="3"/>
    <x v="0"/>
    <n v="18"/>
    <n v="14.76"/>
  </r>
  <r>
    <x v="1"/>
    <x v="0"/>
    <x v="3"/>
    <x v="1"/>
    <n v="16"/>
    <n v="16"/>
  </r>
  <r>
    <x v="1"/>
    <x v="0"/>
    <x v="3"/>
    <x v="2"/>
    <n v="10"/>
    <n v="10.199999999999999"/>
  </r>
  <r>
    <x v="1"/>
    <x v="0"/>
    <x v="3"/>
    <x v="3"/>
    <n v="28"/>
    <n v="29.96"/>
  </r>
  <r>
    <x v="1"/>
    <x v="1"/>
    <x v="0"/>
    <x v="0"/>
    <n v="23"/>
    <n v="20.93"/>
  </r>
  <r>
    <x v="1"/>
    <x v="1"/>
    <x v="0"/>
    <x v="1"/>
    <n v="23"/>
    <n v="26.91"/>
  </r>
  <r>
    <x v="1"/>
    <x v="1"/>
    <x v="0"/>
    <x v="2"/>
    <n v="17"/>
    <n v="20.23"/>
  </r>
  <r>
    <x v="1"/>
    <x v="1"/>
    <x v="0"/>
    <x v="3"/>
    <n v="24"/>
    <n v="22.08"/>
  </r>
  <r>
    <x v="1"/>
    <x v="1"/>
    <x v="1"/>
    <x v="0"/>
    <n v="17"/>
    <n v="17"/>
  </r>
  <r>
    <x v="1"/>
    <x v="1"/>
    <x v="1"/>
    <x v="1"/>
    <n v="24"/>
    <n v="27.6"/>
  </r>
  <r>
    <x v="1"/>
    <x v="1"/>
    <x v="1"/>
    <x v="2"/>
    <n v="25"/>
    <n v="21"/>
  </r>
  <r>
    <x v="1"/>
    <x v="1"/>
    <x v="1"/>
    <x v="3"/>
    <n v="20"/>
    <n v="21"/>
  </r>
  <r>
    <x v="1"/>
    <x v="1"/>
    <x v="2"/>
    <x v="0"/>
    <n v="24"/>
    <n v="28.56"/>
  </r>
  <r>
    <x v="1"/>
    <x v="1"/>
    <x v="2"/>
    <x v="1"/>
    <n v="11"/>
    <n v="10.01"/>
  </r>
  <r>
    <x v="1"/>
    <x v="1"/>
    <x v="2"/>
    <x v="2"/>
    <n v="17"/>
    <n v="16.32"/>
  </r>
  <r>
    <x v="1"/>
    <x v="1"/>
    <x v="2"/>
    <x v="3"/>
    <n v="25"/>
    <n v="20.75"/>
  </r>
  <r>
    <x v="1"/>
    <x v="1"/>
    <x v="3"/>
    <x v="0"/>
    <n v="7"/>
    <n v="7.07"/>
  </r>
  <r>
    <x v="1"/>
    <x v="1"/>
    <x v="3"/>
    <x v="1"/>
    <n v="24"/>
    <n v="24.24"/>
  </r>
  <r>
    <x v="1"/>
    <x v="1"/>
    <x v="3"/>
    <x v="2"/>
    <n v="7"/>
    <n v="7.07"/>
  </r>
  <r>
    <x v="1"/>
    <x v="1"/>
    <x v="3"/>
    <x v="3"/>
    <n v="30"/>
    <n v="24.6"/>
  </r>
  <r>
    <x v="1"/>
    <x v="2"/>
    <x v="0"/>
    <x v="0"/>
    <n v="17"/>
    <n v="13.77"/>
  </r>
  <r>
    <x v="1"/>
    <x v="2"/>
    <x v="0"/>
    <x v="1"/>
    <n v="22"/>
    <n v="17.82"/>
  </r>
  <r>
    <x v="1"/>
    <x v="2"/>
    <x v="0"/>
    <x v="2"/>
    <n v="20"/>
    <n v="16.399999999999999"/>
  </r>
  <r>
    <x v="1"/>
    <x v="2"/>
    <x v="0"/>
    <x v="3"/>
    <n v="18"/>
    <n v="16.920000000000002"/>
  </r>
  <r>
    <x v="1"/>
    <x v="2"/>
    <x v="1"/>
    <x v="0"/>
    <n v="10"/>
    <n v="8.6999999999999993"/>
  </r>
  <r>
    <x v="1"/>
    <x v="2"/>
    <x v="1"/>
    <x v="1"/>
    <n v="12"/>
    <n v="14.16"/>
  </r>
  <r>
    <x v="1"/>
    <x v="2"/>
    <x v="1"/>
    <x v="2"/>
    <n v="18"/>
    <n v="18.54"/>
  </r>
  <r>
    <x v="1"/>
    <x v="2"/>
    <x v="1"/>
    <x v="3"/>
    <n v="8"/>
    <n v="8.64"/>
  </r>
  <r>
    <x v="1"/>
    <x v="2"/>
    <x v="2"/>
    <x v="0"/>
    <n v="11"/>
    <n v="12.65"/>
  </r>
  <r>
    <x v="1"/>
    <x v="2"/>
    <x v="2"/>
    <x v="1"/>
    <n v="13"/>
    <n v="14.3"/>
  </r>
  <r>
    <x v="1"/>
    <x v="2"/>
    <x v="2"/>
    <x v="2"/>
    <n v="7"/>
    <n v="7.21"/>
  </r>
  <r>
    <x v="1"/>
    <x v="2"/>
    <x v="2"/>
    <x v="3"/>
    <n v="11"/>
    <n v="12.76"/>
  </r>
  <r>
    <x v="1"/>
    <x v="2"/>
    <x v="3"/>
    <x v="0"/>
    <n v="5"/>
    <n v="5.75"/>
  </r>
  <r>
    <x v="1"/>
    <x v="2"/>
    <x v="3"/>
    <x v="1"/>
    <n v="11"/>
    <n v="10.45"/>
  </r>
  <r>
    <x v="1"/>
    <x v="2"/>
    <x v="3"/>
    <x v="2"/>
    <n v="13"/>
    <n v="14.95"/>
  </r>
  <r>
    <x v="1"/>
    <x v="2"/>
    <x v="3"/>
    <x v="3"/>
    <n v="12"/>
    <n v="10.32"/>
  </r>
  <r>
    <x v="1"/>
    <x v="3"/>
    <x v="0"/>
    <x v="0"/>
    <n v="6"/>
    <n v="5.22"/>
  </r>
  <r>
    <x v="1"/>
    <x v="3"/>
    <x v="0"/>
    <x v="1"/>
    <n v="26"/>
    <n v="28.34"/>
  </r>
  <r>
    <x v="1"/>
    <x v="3"/>
    <x v="0"/>
    <x v="2"/>
    <n v="20"/>
    <n v="17.8"/>
  </r>
  <r>
    <x v="1"/>
    <x v="3"/>
    <x v="0"/>
    <x v="3"/>
    <n v="28"/>
    <n v="28"/>
  </r>
  <r>
    <x v="1"/>
    <x v="3"/>
    <x v="1"/>
    <x v="0"/>
    <n v="25"/>
    <n v="23.5"/>
  </r>
  <r>
    <x v="1"/>
    <x v="3"/>
    <x v="1"/>
    <x v="1"/>
    <n v="24"/>
    <n v="23.52"/>
  </r>
  <r>
    <x v="1"/>
    <x v="3"/>
    <x v="1"/>
    <x v="2"/>
    <n v="16"/>
    <n v="17.760000000000002"/>
  </r>
  <r>
    <x v="1"/>
    <x v="3"/>
    <x v="1"/>
    <x v="3"/>
    <n v="20"/>
    <n v="18.2"/>
  </r>
  <r>
    <x v="1"/>
    <x v="3"/>
    <x v="2"/>
    <x v="0"/>
    <n v="21"/>
    <n v="21"/>
  </r>
  <r>
    <x v="1"/>
    <x v="3"/>
    <x v="2"/>
    <x v="1"/>
    <n v="27"/>
    <n v="21.6"/>
  </r>
  <r>
    <x v="1"/>
    <x v="3"/>
    <x v="2"/>
    <x v="2"/>
    <n v="14"/>
    <n v="14"/>
  </r>
  <r>
    <x v="1"/>
    <x v="3"/>
    <x v="2"/>
    <x v="3"/>
    <n v="19"/>
    <n v="17.29"/>
  </r>
  <r>
    <x v="1"/>
    <x v="3"/>
    <x v="3"/>
    <x v="0"/>
    <n v="10"/>
    <n v="8"/>
  </r>
  <r>
    <x v="1"/>
    <x v="3"/>
    <x v="3"/>
    <x v="1"/>
    <n v="16"/>
    <n v="15.68"/>
  </r>
  <r>
    <x v="1"/>
    <x v="3"/>
    <x v="3"/>
    <x v="2"/>
    <n v="24"/>
    <n v="25.2"/>
  </r>
  <r>
    <x v="1"/>
    <x v="3"/>
    <x v="3"/>
    <x v="3"/>
    <n v="26"/>
    <n v="27.3"/>
  </r>
  <r>
    <x v="1"/>
    <x v="4"/>
    <x v="0"/>
    <x v="0"/>
    <n v="12"/>
    <n v="12.84"/>
  </r>
  <r>
    <x v="1"/>
    <x v="4"/>
    <x v="0"/>
    <x v="1"/>
    <n v="9"/>
    <n v="9.6300000000000008"/>
  </r>
  <r>
    <x v="1"/>
    <x v="4"/>
    <x v="0"/>
    <x v="2"/>
    <n v="5"/>
    <n v="5.85"/>
  </r>
  <r>
    <x v="1"/>
    <x v="4"/>
    <x v="0"/>
    <x v="3"/>
    <n v="14"/>
    <n v="16.52"/>
  </r>
  <r>
    <x v="1"/>
    <x v="4"/>
    <x v="1"/>
    <x v="0"/>
    <n v="20"/>
    <n v="23.8"/>
  </r>
  <r>
    <x v="1"/>
    <x v="4"/>
    <x v="1"/>
    <x v="1"/>
    <n v="29"/>
    <n v="24.94"/>
  </r>
  <r>
    <x v="1"/>
    <x v="4"/>
    <x v="1"/>
    <x v="2"/>
    <n v="8"/>
    <n v="6.88"/>
  </r>
  <r>
    <x v="1"/>
    <x v="4"/>
    <x v="1"/>
    <x v="3"/>
    <n v="17"/>
    <n v="15.98"/>
  </r>
  <r>
    <x v="1"/>
    <x v="4"/>
    <x v="2"/>
    <x v="0"/>
    <n v="11"/>
    <n v="10.119999999999999"/>
  </r>
  <r>
    <x v="1"/>
    <x v="4"/>
    <x v="2"/>
    <x v="1"/>
    <n v="18"/>
    <n v="15.12"/>
  </r>
  <r>
    <x v="1"/>
    <x v="4"/>
    <x v="2"/>
    <x v="2"/>
    <n v="11"/>
    <n v="9.7899999999999991"/>
  </r>
  <r>
    <x v="1"/>
    <x v="4"/>
    <x v="2"/>
    <x v="3"/>
    <n v="8"/>
    <n v="8.56"/>
  </r>
  <r>
    <x v="1"/>
    <x v="4"/>
    <x v="3"/>
    <x v="0"/>
    <n v="12"/>
    <n v="9.6"/>
  </r>
  <r>
    <x v="1"/>
    <x v="4"/>
    <x v="3"/>
    <x v="1"/>
    <n v="23"/>
    <n v="19.32"/>
  </r>
  <r>
    <x v="1"/>
    <x v="4"/>
    <x v="3"/>
    <x v="2"/>
    <n v="15"/>
    <n v="12.6"/>
  </r>
  <r>
    <x v="1"/>
    <x v="4"/>
    <x v="3"/>
    <x v="3"/>
    <n v="18"/>
    <n v="16.38"/>
  </r>
  <r>
    <x v="1"/>
    <x v="5"/>
    <x v="0"/>
    <x v="0"/>
    <n v="6"/>
    <n v="5.52"/>
  </r>
  <r>
    <x v="1"/>
    <x v="5"/>
    <x v="0"/>
    <x v="1"/>
    <n v="16"/>
    <n v="16.96"/>
  </r>
  <r>
    <x v="1"/>
    <x v="5"/>
    <x v="0"/>
    <x v="2"/>
    <n v="11"/>
    <n v="11"/>
  </r>
  <r>
    <x v="1"/>
    <x v="5"/>
    <x v="0"/>
    <x v="3"/>
    <n v="11"/>
    <n v="12.43"/>
  </r>
  <r>
    <x v="1"/>
    <x v="5"/>
    <x v="1"/>
    <x v="0"/>
    <n v="5"/>
    <n v="5.25"/>
  </r>
  <r>
    <x v="1"/>
    <x v="5"/>
    <x v="1"/>
    <x v="1"/>
    <n v="24"/>
    <n v="28.32"/>
  </r>
  <r>
    <x v="1"/>
    <x v="5"/>
    <x v="1"/>
    <x v="2"/>
    <n v="5"/>
    <n v="4"/>
  </r>
  <r>
    <x v="1"/>
    <x v="5"/>
    <x v="1"/>
    <x v="3"/>
    <n v="23"/>
    <n v="20.239999999999998"/>
  </r>
  <r>
    <x v="1"/>
    <x v="5"/>
    <x v="2"/>
    <x v="0"/>
    <n v="11"/>
    <n v="11.11"/>
  </r>
  <r>
    <x v="1"/>
    <x v="5"/>
    <x v="2"/>
    <x v="1"/>
    <n v="20"/>
    <n v="23"/>
  </r>
  <r>
    <x v="1"/>
    <x v="5"/>
    <x v="2"/>
    <x v="2"/>
    <n v="14"/>
    <n v="13.58"/>
  </r>
  <r>
    <x v="1"/>
    <x v="5"/>
    <x v="2"/>
    <x v="3"/>
    <n v="14"/>
    <n v="15.12"/>
  </r>
  <r>
    <x v="1"/>
    <x v="5"/>
    <x v="3"/>
    <x v="0"/>
    <n v="13"/>
    <n v="12.22"/>
  </r>
  <r>
    <x v="1"/>
    <x v="5"/>
    <x v="3"/>
    <x v="1"/>
    <n v="27"/>
    <n v="22.68"/>
  </r>
  <r>
    <x v="1"/>
    <x v="5"/>
    <x v="3"/>
    <x v="2"/>
    <n v="7"/>
    <n v="6.51"/>
  </r>
  <r>
    <x v="1"/>
    <x v="5"/>
    <x v="3"/>
    <x v="3"/>
    <n v="11"/>
    <n v="8.8000000000000007"/>
  </r>
  <r>
    <x v="1"/>
    <x v="6"/>
    <x v="0"/>
    <x v="0"/>
    <n v="7"/>
    <n v="6.44"/>
  </r>
  <r>
    <x v="1"/>
    <x v="6"/>
    <x v="0"/>
    <x v="1"/>
    <n v="19"/>
    <n v="18.05"/>
  </r>
  <r>
    <x v="1"/>
    <x v="6"/>
    <x v="0"/>
    <x v="2"/>
    <n v="25"/>
    <n v="22.5"/>
  </r>
  <r>
    <x v="1"/>
    <x v="6"/>
    <x v="0"/>
    <x v="3"/>
    <n v="13"/>
    <n v="13.78"/>
  </r>
  <r>
    <x v="1"/>
    <x v="6"/>
    <x v="1"/>
    <x v="0"/>
    <n v="22"/>
    <n v="22"/>
  </r>
  <r>
    <x v="1"/>
    <x v="6"/>
    <x v="1"/>
    <x v="1"/>
    <n v="13"/>
    <n v="12.74"/>
  </r>
  <r>
    <x v="1"/>
    <x v="6"/>
    <x v="1"/>
    <x v="2"/>
    <n v="11"/>
    <n v="8.8000000000000007"/>
  </r>
  <r>
    <x v="1"/>
    <x v="6"/>
    <x v="1"/>
    <x v="3"/>
    <n v="9"/>
    <n v="8.82"/>
  </r>
  <r>
    <x v="1"/>
    <x v="6"/>
    <x v="2"/>
    <x v="0"/>
    <n v="5"/>
    <n v="4.75"/>
  </r>
  <r>
    <x v="1"/>
    <x v="6"/>
    <x v="2"/>
    <x v="1"/>
    <n v="12"/>
    <n v="12.72"/>
  </r>
  <r>
    <x v="1"/>
    <x v="6"/>
    <x v="2"/>
    <x v="2"/>
    <n v="16"/>
    <n v="15.36"/>
  </r>
  <r>
    <x v="1"/>
    <x v="6"/>
    <x v="2"/>
    <x v="3"/>
    <n v="29"/>
    <n v="31.9"/>
  </r>
  <r>
    <x v="1"/>
    <x v="6"/>
    <x v="3"/>
    <x v="0"/>
    <n v="15"/>
    <n v="14.7"/>
  </r>
  <r>
    <x v="1"/>
    <x v="6"/>
    <x v="3"/>
    <x v="1"/>
    <n v="17"/>
    <n v="19.21"/>
  </r>
  <r>
    <x v="1"/>
    <x v="6"/>
    <x v="3"/>
    <x v="2"/>
    <n v="14"/>
    <n v="11.62"/>
  </r>
  <r>
    <x v="1"/>
    <x v="6"/>
    <x v="3"/>
    <x v="3"/>
    <n v="11"/>
    <n v="11.11"/>
  </r>
  <r>
    <x v="1"/>
    <x v="7"/>
    <x v="0"/>
    <x v="0"/>
    <n v="10"/>
    <n v="9.9"/>
  </r>
  <r>
    <x v="1"/>
    <x v="7"/>
    <x v="0"/>
    <x v="1"/>
    <n v="27"/>
    <n v="27.81"/>
  </r>
  <r>
    <x v="1"/>
    <x v="7"/>
    <x v="0"/>
    <x v="2"/>
    <n v="19"/>
    <n v="16.53"/>
  </r>
  <r>
    <x v="1"/>
    <x v="7"/>
    <x v="0"/>
    <x v="3"/>
    <n v="18"/>
    <n v="16.920000000000002"/>
  </r>
  <r>
    <x v="1"/>
    <x v="7"/>
    <x v="1"/>
    <x v="0"/>
    <n v="19"/>
    <n v="20.52"/>
  </r>
  <r>
    <x v="1"/>
    <x v="7"/>
    <x v="1"/>
    <x v="1"/>
    <n v="9"/>
    <n v="10.62"/>
  </r>
  <r>
    <x v="1"/>
    <x v="7"/>
    <x v="1"/>
    <x v="2"/>
    <n v="8"/>
    <n v="6.72"/>
  </r>
  <r>
    <x v="1"/>
    <x v="7"/>
    <x v="1"/>
    <x v="3"/>
    <n v="27"/>
    <n v="30.24"/>
  </r>
  <r>
    <x v="1"/>
    <x v="7"/>
    <x v="2"/>
    <x v="0"/>
    <n v="23"/>
    <n v="22.54"/>
  </r>
  <r>
    <x v="1"/>
    <x v="7"/>
    <x v="2"/>
    <x v="1"/>
    <n v="26"/>
    <n v="24.18"/>
  </r>
  <r>
    <x v="1"/>
    <x v="7"/>
    <x v="2"/>
    <x v="2"/>
    <n v="23"/>
    <n v="27.14"/>
  </r>
  <r>
    <x v="1"/>
    <x v="7"/>
    <x v="2"/>
    <x v="3"/>
    <n v="10"/>
    <n v="9.5"/>
  </r>
  <r>
    <x v="1"/>
    <x v="7"/>
    <x v="3"/>
    <x v="0"/>
    <n v="6"/>
    <n v="6.6"/>
  </r>
  <r>
    <x v="1"/>
    <x v="7"/>
    <x v="3"/>
    <x v="1"/>
    <n v="9"/>
    <n v="10.08"/>
  </r>
  <r>
    <x v="1"/>
    <x v="7"/>
    <x v="3"/>
    <x v="2"/>
    <n v="20"/>
    <n v="20"/>
  </r>
  <r>
    <x v="1"/>
    <x v="7"/>
    <x v="3"/>
    <x v="3"/>
    <n v="11"/>
    <n v="9.7899999999999991"/>
  </r>
  <r>
    <x v="1"/>
    <x v="8"/>
    <x v="0"/>
    <x v="0"/>
    <n v="16"/>
    <n v="16.8"/>
  </r>
  <r>
    <x v="1"/>
    <x v="8"/>
    <x v="0"/>
    <x v="1"/>
    <n v="18"/>
    <n v="16.2"/>
  </r>
  <r>
    <x v="1"/>
    <x v="8"/>
    <x v="0"/>
    <x v="2"/>
    <n v="23"/>
    <n v="27.14"/>
  </r>
  <r>
    <x v="1"/>
    <x v="8"/>
    <x v="0"/>
    <x v="3"/>
    <n v="17"/>
    <n v="17.68"/>
  </r>
  <r>
    <x v="1"/>
    <x v="8"/>
    <x v="1"/>
    <x v="0"/>
    <n v="25"/>
    <n v="20"/>
  </r>
  <r>
    <x v="1"/>
    <x v="8"/>
    <x v="1"/>
    <x v="1"/>
    <n v="16"/>
    <n v="18.88"/>
  </r>
  <r>
    <x v="1"/>
    <x v="8"/>
    <x v="1"/>
    <x v="2"/>
    <n v="17"/>
    <n v="14.45"/>
  </r>
  <r>
    <x v="1"/>
    <x v="8"/>
    <x v="1"/>
    <x v="3"/>
    <n v="22"/>
    <n v="18.04"/>
  </r>
  <r>
    <x v="1"/>
    <x v="8"/>
    <x v="2"/>
    <x v="0"/>
    <n v="16"/>
    <n v="18.559999999999999"/>
  </r>
  <r>
    <x v="1"/>
    <x v="8"/>
    <x v="2"/>
    <x v="1"/>
    <n v="27"/>
    <n v="30.51"/>
  </r>
  <r>
    <x v="1"/>
    <x v="8"/>
    <x v="2"/>
    <x v="2"/>
    <n v="14"/>
    <n v="15.54"/>
  </r>
  <r>
    <x v="1"/>
    <x v="8"/>
    <x v="2"/>
    <x v="3"/>
    <n v="27"/>
    <n v="31.86"/>
  </r>
  <r>
    <x v="1"/>
    <x v="8"/>
    <x v="3"/>
    <x v="0"/>
    <n v="22"/>
    <n v="19.36"/>
  </r>
  <r>
    <x v="1"/>
    <x v="8"/>
    <x v="3"/>
    <x v="1"/>
    <n v="20"/>
    <n v="22.6"/>
  </r>
  <r>
    <x v="1"/>
    <x v="8"/>
    <x v="3"/>
    <x v="2"/>
    <n v="15"/>
    <n v="13.35"/>
  </r>
  <r>
    <x v="1"/>
    <x v="8"/>
    <x v="3"/>
    <x v="3"/>
    <n v="12"/>
    <n v="10.8"/>
  </r>
  <r>
    <x v="1"/>
    <x v="9"/>
    <x v="0"/>
    <x v="0"/>
    <n v="7"/>
    <n v="7.49"/>
  </r>
  <r>
    <x v="1"/>
    <x v="9"/>
    <x v="0"/>
    <x v="1"/>
    <n v="8"/>
    <n v="7.6"/>
  </r>
  <r>
    <x v="1"/>
    <x v="9"/>
    <x v="0"/>
    <x v="2"/>
    <n v="7"/>
    <n v="8.0500000000000007"/>
  </r>
  <r>
    <x v="1"/>
    <x v="9"/>
    <x v="0"/>
    <x v="3"/>
    <n v="26"/>
    <n v="29.38"/>
  </r>
  <r>
    <x v="1"/>
    <x v="9"/>
    <x v="1"/>
    <x v="0"/>
    <n v="17"/>
    <n v="13.6"/>
  </r>
  <r>
    <x v="1"/>
    <x v="9"/>
    <x v="1"/>
    <x v="1"/>
    <n v="24"/>
    <n v="27.36"/>
  </r>
  <r>
    <x v="1"/>
    <x v="9"/>
    <x v="1"/>
    <x v="2"/>
    <n v="25"/>
    <n v="20.5"/>
  </r>
  <r>
    <x v="1"/>
    <x v="9"/>
    <x v="1"/>
    <x v="3"/>
    <n v="16"/>
    <n v="14.56"/>
  </r>
  <r>
    <x v="1"/>
    <x v="9"/>
    <x v="2"/>
    <x v="0"/>
    <n v="21"/>
    <n v="21.42"/>
  </r>
  <r>
    <x v="1"/>
    <x v="9"/>
    <x v="2"/>
    <x v="1"/>
    <n v="23"/>
    <n v="20.47"/>
  </r>
  <r>
    <x v="1"/>
    <x v="9"/>
    <x v="2"/>
    <x v="2"/>
    <n v="7"/>
    <n v="7.28"/>
  </r>
  <r>
    <x v="1"/>
    <x v="9"/>
    <x v="2"/>
    <x v="3"/>
    <n v="15"/>
    <n v="12.15"/>
  </r>
  <r>
    <x v="1"/>
    <x v="9"/>
    <x v="3"/>
    <x v="0"/>
    <n v="5"/>
    <n v="6"/>
  </r>
  <r>
    <x v="1"/>
    <x v="9"/>
    <x v="3"/>
    <x v="1"/>
    <n v="9"/>
    <n v="9.5399999999999991"/>
  </r>
  <r>
    <x v="1"/>
    <x v="9"/>
    <x v="3"/>
    <x v="2"/>
    <n v="25"/>
    <n v="22.5"/>
  </r>
  <r>
    <x v="1"/>
    <x v="9"/>
    <x v="3"/>
    <x v="3"/>
    <n v="15"/>
    <n v="14.55"/>
  </r>
  <r>
    <x v="1"/>
    <x v="10"/>
    <x v="0"/>
    <x v="0"/>
    <n v="24"/>
    <n v="23.04"/>
  </r>
  <r>
    <x v="1"/>
    <x v="10"/>
    <x v="0"/>
    <x v="1"/>
    <n v="9"/>
    <n v="10.35"/>
  </r>
  <r>
    <x v="1"/>
    <x v="10"/>
    <x v="0"/>
    <x v="2"/>
    <n v="20"/>
    <n v="16.8"/>
  </r>
  <r>
    <x v="1"/>
    <x v="10"/>
    <x v="0"/>
    <x v="3"/>
    <n v="29"/>
    <n v="29.29"/>
  </r>
  <r>
    <x v="1"/>
    <x v="10"/>
    <x v="1"/>
    <x v="0"/>
    <n v="12"/>
    <n v="13.2"/>
  </r>
  <r>
    <x v="1"/>
    <x v="10"/>
    <x v="1"/>
    <x v="1"/>
    <n v="24"/>
    <n v="19.2"/>
  </r>
  <r>
    <x v="1"/>
    <x v="10"/>
    <x v="1"/>
    <x v="2"/>
    <n v="13"/>
    <n v="11.83"/>
  </r>
  <r>
    <x v="1"/>
    <x v="10"/>
    <x v="1"/>
    <x v="3"/>
    <n v="29"/>
    <n v="30.45"/>
  </r>
  <r>
    <x v="1"/>
    <x v="10"/>
    <x v="2"/>
    <x v="0"/>
    <n v="24"/>
    <n v="28.8"/>
  </r>
  <r>
    <x v="1"/>
    <x v="10"/>
    <x v="2"/>
    <x v="1"/>
    <n v="20"/>
    <n v="21"/>
  </r>
  <r>
    <x v="1"/>
    <x v="10"/>
    <x v="2"/>
    <x v="2"/>
    <n v="20"/>
    <n v="24"/>
  </r>
  <r>
    <x v="1"/>
    <x v="10"/>
    <x v="2"/>
    <x v="3"/>
    <n v="18"/>
    <n v="14.76"/>
  </r>
  <r>
    <x v="1"/>
    <x v="10"/>
    <x v="3"/>
    <x v="0"/>
    <n v="16"/>
    <n v="15.84"/>
  </r>
  <r>
    <x v="1"/>
    <x v="10"/>
    <x v="3"/>
    <x v="1"/>
    <n v="11"/>
    <n v="11.22"/>
  </r>
  <r>
    <x v="1"/>
    <x v="10"/>
    <x v="3"/>
    <x v="2"/>
    <n v="20"/>
    <n v="23.6"/>
  </r>
  <r>
    <x v="1"/>
    <x v="10"/>
    <x v="3"/>
    <x v="3"/>
    <n v="12"/>
    <n v="11.88"/>
  </r>
  <r>
    <x v="1"/>
    <x v="11"/>
    <x v="0"/>
    <x v="0"/>
    <n v="24"/>
    <n v="27.84"/>
  </r>
  <r>
    <x v="1"/>
    <x v="11"/>
    <x v="0"/>
    <x v="1"/>
    <n v="10"/>
    <n v="10.4"/>
  </r>
  <r>
    <x v="1"/>
    <x v="11"/>
    <x v="0"/>
    <x v="2"/>
    <n v="9"/>
    <n v="10.44"/>
  </r>
  <r>
    <x v="1"/>
    <x v="11"/>
    <x v="0"/>
    <x v="3"/>
    <n v="24"/>
    <n v="28.8"/>
  </r>
  <r>
    <x v="1"/>
    <x v="11"/>
    <x v="1"/>
    <x v="0"/>
    <n v="19"/>
    <n v="18.239999999999998"/>
  </r>
  <r>
    <x v="1"/>
    <x v="11"/>
    <x v="1"/>
    <x v="1"/>
    <n v="22"/>
    <n v="20.02"/>
  </r>
  <r>
    <x v="1"/>
    <x v="11"/>
    <x v="1"/>
    <x v="2"/>
    <n v="12"/>
    <n v="10.8"/>
  </r>
  <r>
    <x v="1"/>
    <x v="11"/>
    <x v="1"/>
    <x v="3"/>
    <n v="24"/>
    <n v="23.52"/>
  </r>
  <r>
    <x v="1"/>
    <x v="11"/>
    <x v="2"/>
    <x v="0"/>
    <n v="18"/>
    <n v="17.82"/>
  </r>
  <r>
    <x v="1"/>
    <x v="11"/>
    <x v="2"/>
    <x v="1"/>
    <n v="28"/>
    <n v="26.6"/>
  </r>
  <r>
    <x v="1"/>
    <x v="11"/>
    <x v="2"/>
    <x v="2"/>
    <n v="8"/>
    <n v="8.56"/>
  </r>
  <r>
    <x v="1"/>
    <x v="11"/>
    <x v="2"/>
    <x v="3"/>
    <n v="19"/>
    <n v="19.57"/>
  </r>
  <r>
    <x v="1"/>
    <x v="11"/>
    <x v="3"/>
    <x v="0"/>
    <n v="17"/>
    <n v="13.94"/>
  </r>
  <r>
    <x v="1"/>
    <x v="11"/>
    <x v="3"/>
    <x v="1"/>
    <n v="27"/>
    <n v="22.68"/>
  </r>
  <r>
    <x v="1"/>
    <x v="11"/>
    <x v="3"/>
    <x v="2"/>
    <n v="15"/>
    <n v="17.55"/>
  </r>
  <r>
    <x v="1"/>
    <x v="11"/>
    <x v="3"/>
    <x v="3"/>
    <n v="20"/>
    <n v="21"/>
  </r>
  <r>
    <x v="2"/>
    <x v="0"/>
    <x v="0"/>
    <x v="0"/>
    <n v="9"/>
    <n v="10.62"/>
  </r>
  <r>
    <x v="2"/>
    <x v="0"/>
    <x v="0"/>
    <x v="1"/>
    <n v="9"/>
    <n v="10.53"/>
  </r>
  <r>
    <x v="2"/>
    <x v="0"/>
    <x v="0"/>
    <x v="2"/>
    <n v="14"/>
    <n v="12.32"/>
  </r>
  <r>
    <x v="2"/>
    <x v="0"/>
    <x v="0"/>
    <x v="3"/>
    <n v="28"/>
    <n v="29.4"/>
  </r>
  <r>
    <x v="2"/>
    <x v="0"/>
    <x v="1"/>
    <x v="0"/>
    <n v="16"/>
    <n v="18.399999999999999"/>
  </r>
  <r>
    <x v="2"/>
    <x v="0"/>
    <x v="1"/>
    <x v="1"/>
    <n v="19"/>
    <n v="15.77"/>
  </r>
  <r>
    <x v="2"/>
    <x v="0"/>
    <x v="1"/>
    <x v="2"/>
    <n v="20"/>
    <n v="21.6"/>
  </r>
  <r>
    <x v="2"/>
    <x v="0"/>
    <x v="1"/>
    <x v="3"/>
    <n v="29"/>
    <n v="24.94"/>
  </r>
  <r>
    <x v="2"/>
    <x v="0"/>
    <x v="2"/>
    <x v="0"/>
    <n v="21"/>
    <n v="17.850000000000001"/>
  </r>
  <r>
    <x v="2"/>
    <x v="0"/>
    <x v="2"/>
    <x v="1"/>
    <n v="20"/>
    <n v="16.399999999999999"/>
  </r>
  <r>
    <x v="2"/>
    <x v="0"/>
    <x v="2"/>
    <x v="2"/>
    <n v="11"/>
    <n v="9.24"/>
  </r>
  <r>
    <x v="2"/>
    <x v="0"/>
    <x v="2"/>
    <x v="3"/>
    <n v="28"/>
    <n v="22.96"/>
  </r>
  <r>
    <x v="2"/>
    <x v="0"/>
    <x v="3"/>
    <x v="0"/>
    <n v="18"/>
    <n v="19.62"/>
  </r>
  <r>
    <x v="2"/>
    <x v="0"/>
    <x v="3"/>
    <x v="1"/>
    <n v="8"/>
    <n v="8.56"/>
  </r>
  <r>
    <x v="2"/>
    <x v="0"/>
    <x v="3"/>
    <x v="2"/>
    <n v="5"/>
    <n v="5.45"/>
  </r>
  <r>
    <x v="2"/>
    <x v="0"/>
    <x v="3"/>
    <x v="3"/>
    <n v="16"/>
    <n v="17.28"/>
  </r>
  <r>
    <x v="2"/>
    <x v="1"/>
    <x v="0"/>
    <x v="0"/>
    <n v="15"/>
    <n v="18"/>
  </r>
  <r>
    <x v="2"/>
    <x v="1"/>
    <x v="0"/>
    <x v="1"/>
    <n v="16"/>
    <n v="14.24"/>
  </r>
  <r>
    <x v="2"/>
    <x v="1"/>
    <x v="0"/>
    <x v="2"/>
    <n v="20"/>
    <n v="24"/>
  </r>
  <r>
    <x v="2"/>
    <x v="1"/>
    <x v="0"/>
    <x v="3"/>
    <n v="28"/>
    <n v="26.32"/>
  </r>
  <r>
    <x v="2"/>
    <x v="1"/>
    <x v="1"/>
    <x v="0"/>
    <n v="24"/>
    <n v="24.24"/>
  </r>
  <r>
    <x v="2"/>
    <x v="1"/>
    <x v="1"/>
    <x v="1"/>
    <n v="17"/>
    <n v="19.04"/>
  </r>
  <r>
    <x v="2"/>
    <x v="1"/>
    <x v="1"/>
    <x v="2"/>
    <n v="21"/>
    <n v="21"/>
  </r>
  <r>
    <x v="2"/>
    <x v="1"/>
    <x v="1"/>
    <x v="3"/>
    <n v="29"/>
    <n v="31.03"/>
  </r>
  <r>
    <x v="2"/>
    <x v="1"/>
    <x v="2"/>
    <x v="0"/>
    <n v="25"/>
    <n v="25"/>
  </r>
  <r>
    <x v="2"/>
    <x v="1"/>
    <x v="2"/>
    <x v="1"/>
    <n v="19"/>
    <n v="15.2"/>
  </r>
  <r>
    <x v="2"/>
    <x v="1"/>
    <x v="2"/>
    <x v="2"/>
    <n v="23"/>
    <n v="18.399999999999999"/>
  </r>
  <r>
    <x v="2"/>
    <x v="1"/>
    <x v="2"/>
    <x v="3"/>
    <n v="29"/>
    <n v="24.65"/>
  </r>
  <r>
    <x v="2"/>
    <x v="1"/>
    <x v="3"/>
    <x v="0"/>
    <n v="24"/>
    <n v="19.920000000000002"/>
  </r>
  <r>
    <x v="2"/>
    <x v="1"/>
    <x v="3"/>
    <x v="1"/>
    <n v="16"/>
    <n v="15.36"/>
  </r>
  <r>
    <x v="2"/>
    <x v="1"/>
    <x v="3"/>
    <x v="2"/>
    <n v="23"/>
    <n v="19.09"/>
  </r>
  <r>
    <x v="2"/>
    <x v="1"/>
    <x v="3"/>
    <x v="3"/>
    <n v="30"/>
    <n v="25.8"/>
  </r>
  <r>
    <x v="2"/>
    <x v="2"/>
    <x v="0"/>
    <x v="0"/>
    <n v="16"/>
    <n v="13.28"/>
  </r>
  <r>
    <x v="2"/>
    <x v="2"/>
    <x v="0"/>
    <x v="1"/>
    <n v="21"/>
    <n v="17.64"/>
  </r>
  <r>
    <x v="2"/>
    <x v="2"/>
    <x v="0"/>
    <x v="2"/>
    <n v="8"/>
    <n v="7.2"/>
  </r>
  <r>
    <x v="2"/>
    <x v="2"/>
    <x v="0"/>
    <x v="3"/>
    <n v="11"/>
    <n v="8.91"/>
  </r>
  <r>
    <x v="2"/>
    <x v="2"/>
    <x v="1"/>
    <x v="0"/>
    <n v="24"/>
    <n v="26.4"/>
  </r>
  <r>
    <x v="2"/>
    <x v="2"/>
    <x v="1"/>
    <x v="1"/>
    <n v="12"/>
    <n v="11.4"/>
  </r>
  <r>
    <x v="2"/>
    <x v="2"/>
    <x v="1"/>
    <x v="2"/>
    <n v="9"/>
    <n v="10.62"/>
  </r>
  <r>
    <x v="2"/>
    <x v="2"/>
    <x v="1"/>
    <x v="3"/>
    <n v="29"/>
    <n v="25.52"/>
  </r>
  <r>
    <x v="2"/>
    <x v="2"/>
    <x v="2"/>
    <x v="0"/>
    <n v="23"/>
    <n v="18.63"/>
  </r>
  <r>
    <x v="2"/>
    <x v="2"/>
    <x v="2"/>
    <x v="1"/>
    <n v="23"/>
    <n v="20.47"/>
  </r>
  <r>
    <x v="2"/>
    <x v="2"/>
    <x v="2"/>
    <x v="2"/>
    <n v="24"/>
    <n v="22.56"/>
  </r>
  <r>
    <x v="2"/>
    <x v="2"/>
    <x v="2"/>
    <x v="3"/>
    <n v="21"/>
    <n v="24.15"/>
  </r>
  <r>
    <x v="2"/>
    <x v="2"/>
    <x v="3"/>
    <x v="0"/>
    <n v="12"/>
    <n v="9.84"/>
  </r>
  <r>
    <x v="2"/>
    <x v="2"/>
    <x v="3"/>
    <x v="1"/>
    <n v="20"/>
    <n v="21.6"/>
  </r>
  <r>
    <x v="2"/>
    <x v="2"/>
    <x v="3"/>
    <x v="2"/>
    <n v="21"/>
    <n v="19.11"/>
  </r>
  <r>
    <x v="2"/>
    <x v="2"/>
    <x v="3"/>
    <x v="3"/>
    <n v="20"/>
    <n v="21"/>
  </r>
  <r>
    <x v="2"/>
    <x v="3"/>
    <x v="0"/>
    <x v="0"/>
    <n v="25"/>
    <n v="28.5"/>
  </r>
  <r>
    <x v="2"/>
    <x v="3"/>
    <x v="0"/>
    <x v="1"/>
    <n v="27"/>
    <n v="24.57"/>
  </r>
  <r>
    <x v="2"/>
    <x v="3"/>
    <x v="0"/>
    <x v="2"/>
    <n v="8"/>
    <n v="6.4"/>
  </r>
  <r>
    <x v="2"/>
    <x v="3"/>
    <x v="0"/>
    <x v="3"/>
    <n v="9"/>
    <n v="10.44"/>
  </r>
  <r>
    <x v="2"/>
    <x v="3"/>
    <x v="1"/>
    <x v="0"/>
    <n v="15"/>
    <n v="12"/>
  </r>
  <r>
    <x v="2"/>
    <x v="3"/>
    <x v="1"/>
    <x v="1"/>
    <n v="28"/>
    <n v="28"/>
  </r>
  <r>
    <x v="2"/>
    <x v="3"/>
    <x v="1"/>
    <x v="2"/>
    <n v="8"/>
    <n v="9.2799999999999994"/>
  </r>
  <r>
    <x v="2"/>
    <x v="3"/>
    <x v="1"/>
    <x v="3"/>
    <n v="25"/>
    <n v="25"/>
  </r>
  <r>
    <x v="2"/>
    <x v="3"/>
    <x v="2"/>
    <x v="0"/>
    <n v="19"/>
    <n v="16.91"/>
  </r>
  <r>
    <x v="2"/>
    <x v="3"/>
    <x v="2"/>
    <x v="1"/>
    <n v="8"/>
    <n v="8.4"/>
  </r>
  <r>
    <x v="2"/>
    <x v="3"/>
    <x v="2"/>
    <x v="2"/>
    <n v="17"/>
    <n v="16.32"/>
  </r>
  <r>
    <x v="2"/>
    <x v="3"/>
    <x v="2"/>
    <x v="3"/>
    <n v="24"/>
    <n v="19.2"/>
  </r>
  <r>
    <x v="2"/>
    <x v="3"/>
    <x v="3"/>
    <x v="0"/>
    <n v="12"/>
    <n v="11.16"/>
  </r>
  <r>
    <x v="2"/>
    <x v="3"/>
    <x v="3"/>
    <x v="1"/>
    <n v="23"/>
    <n v="22.54"/>
  </r>
  <r>
    <x v="2"/>
    <x v="3"/>
    <x v="3"/>
    <x v="2"/>
    <n v="11"/>
    <n v="11.33"/>
  </r>
  <r>
    <x v="2"/>
    <x v="3"/>
    <x v="3"/>
    <x v="3"/>
    <n v="27"/>
    <n v="29.7"/>
  </r>
  <r>
    <x v="2"/>
    <x v="4"/>
    <x v="0"/>
    <x v="0"/>
    <n v="7"/>
    <n v="6.65"/>
  </r>
  <r>
    <x v="2"/>
    <x v="4"/>
    <x v="0"/>
    <x v="1"/>
    <n v="22"/>
    <n v="22.88"/>
  </r>
  <r>
    <x v="2"/>
    <x v="4"/>
    <x v="0"/>
    <x v="2"/>
    <n v="14"/>
    <n v="16.52"/>
  </r>
  <r>
    <x v="2"/>
    <x v="4"/>
    <x v="0"/>
    <x v="3"/>
    <n v="26"/>
    <n v="23.14"/>
  </r>
  <r>
    <x v="2"/>
    <x v="4"/>
    <x v="1"/>
    <x v="0"/>
    <n v="14"/>
    <n v="13.72"/>
  </r>
  <r>
    <x v="2"/>
    <x v="4"/>
    <x v="1"/>
    <x v="1"/>
    <n v="8"/>
    <n v="7.04"/>
  </r>
  <r>
    <x v="2"/>
    <x v="4"/>
    <x v="1"/>
    <x v="2"/>
    <n v="16"/>
    <n v="12.96"/>
  </r>
  <r>
    <x v="2"/>
    <x v="4"/>
    <x v="1"/>
    <x v="3"/>
    <n v="14"/>
    <n v="14.56"/>
  </r>
  <r>
    <x v="2"/>
    <x v="4"/>
    <x v="2"/>
    <x v="0"/>
    <n v="19"/>
    <n v="19.57"/>
  </r>
  <r>
    <x v="2"/>
    <x v="4"/>
    <x v="2"/>
    <x v="1"/>
    <n v="29"/>
    <n v="33.93"/>
  </r>
  <r>
    <x v="2"/>
    <x v="4"/>
    <x v="2"/>
    <x v="2"/>
    <n v="22"/>
    <n v="21.56"/>
  </r>
  <r>
    <x v="2"/>
    <x v="4"/>
    <x v="2"/>
    <x v="3"/>
    <n v="22"/>
    <n v="21.34"/>
  </r>
  <r>
    <x v="2"/>
    <x v="4"/>
    <x v="3"/>
    <x v="0"/>
    <n v="23"/>
    <n v="18.399999999999999"/>
  </r>
  <r>
    <x v="2"/>
    <x v="4"/>
    <x v="3"/>
    <x v="1"/>
    <n v="21"/>
    <n v="21.84"/>
  </r>
  <r>
    <x v="2"/>
    <x v="4"/>
    <x v="3"/>
    <x v="2"/>
    <n v="19"/>
    <n v="22.61"/>
  </r>
  <r>
    <x v="2"/>
    <x v="4"/>
    <x v="3"/>
    <x v="3"/>
    <n v="8"/>
    <n v="6.64"/>
  </r>
  <r>
    <x v="2"/>
    <x v="5"/>
    <x v="0"/>
    <x v="0"/>
    <n v="22"/>
    <n v="18.48"/>
  </r>
  <r>
    <x v="2"/>
    <x v="5"/>
    <x v="0"/>
    <x v="1"/>
    <n v="24"/>
    <n v="23.76"/>
  </r>
  <r>
    <x v="2"/>
    <x v="5"/>
    <x v="0"/>
    <x v="2"/>
    <n v="16"/>
    <n v="13.92"/>
  </r>
  <r>
    <x v="2"/>
    <x v="5"/>
    <x v="0"/>
    <x v="3"/>
    <n v="28"/>
    <n v="26.04"/>
  </r>
  <r>
    <x v="2"/>
    <x v="5"/>
    <x v="1"/>
    <x v="0"/>
    <n v="13"/>
    <n v="11.44"/>
  </r>
  <r>
    <x v="2"/>
    <x v="5"/>
    <x v="1"/>
    <x v="1"/>
    <n v="16"/>
    <n v="15.04"/>
  </r>
  <r>
    <x v="2"/>
    <x v="5"/>
    <x v="1"/>
    <x v="2"/>
    <n v="5"/>
    <n v="4.25"/>
  </r>
  <r>
    <x v="2"/>
    <x v="5"/>
    <x v="1"/>
    <x v="3"/>
    <n v="16"/>
    <n v="12.96"/>
  </r>
  <r>
    <x v="2"/>
    <x v="5"/>
    <x v="2"/>
    <x v="0"/>
    <n v="17"/>
    <n v="13.77"/>
  </r>
  <r>
    <x v="2"/>
    <x v="5"/>
    <x v="2"/>
    <x v="1"/>
    <n v="27"/>
    <n v="31.86"/>
  </r>
  <r>
    <x v="2"/>
    <x v="5"/>
    <x v="2"/>
    <x v="2"/>
    <n v="18"/>
    <n v="19.62"/>
  </r>
  <r>
    <x v="2"/>
    <x v="5"/>
    <x v="2"/>
    <x v="3"/>
    <n v="9"/>
    <n v="9.81"/>
  </r>
  <r>
    <x v="2"/>
    <x v="5"/>
    <x v="3"/>
    <x v="0"/>
    <n v="24"/>
    <n v="22.08"/>
  </r>
  <r>
    <x v="2"/>
    <x v="5"/>
    <x v="3"/>
    <x v="1"/>
    <n v="25"/>
    <n v="24.25"/>
  </r>
  <r>
    <x v="2"/>
    <x v="5"/>
    <x v="3"/>
    <x v="2"/>
    <n v="11"/>
    <n v="9.24"/>
  </r>
  <r>
    <x v="2"/>
    <x v="5"/>
    <x v="3"/>
    <x v="3"/>
    <n v="27"/>
    <n v="31.59"/>
  </r>
  <r>
    <x v="2"/>
    <x v="6"/>
    <x v="0"/>
    <x v="0"/>
    <n v="11"/>
    <n v="11.66"/>
  </r>
  <r>
    <x v="2"/>
    <x v="6"/>
    <x v="0"/>
    <x v="1"/>
    <n v="12"/>
    <n v="9.9600000000000009"/>
  </r>
  <r>
    <x v="2"/>
    <x v="6"/>
    <x v="0"/>
    <x v="2"/>
    <n v="12"/>
    <n v="12.36"/>
  </r>
  <r>
    <x v="2"/>
    <x v="6"/>
    <x v="0"/>
    <x v="3"/>
    <n v="29"/>
    <n v="26.1"/>
  </r>
  <r>
    <x v="2"/>
    <x v="6"/>
    <x v="1"/>
    <x v="0"/>
    <n v="24"/>
    <n v="21.84"/>
  </r>
  <r>
    <x v="2"/>
    <x v="6"/>
    <x v="1"/>
    <x v="1"/>
    <n v="27"/>
    <n v="22.41"/>
  </r>
  <r>
    <x v="2"/>
    <x v="6"/>
    <x v="1"/>
    <x v="2"/>
    <n v="8"/>
    <n v="9.2799999999999994"/>
  </r>
  <r>
    <x v="2"/>
    <x v="6"/>
    <x v="1"/>
    <x v="3"/>
    <n v="13"/>
    <n v="12.35"/>
  </r>
  <r>
    <x v="2"/>
    <x v="6"/>
    <x v="2"/>
    <x v="0"/>
    <n v="22"/>
    <n v="21.56"/>
  </r>
  <r>
    <x v="2"/>
    <x v="6"/>
    <x v="2"/>
    <x v="1"/>
    <n v="12"/>
    <n v="11.88"/>
  </r>
  <r>
    <x v="2"/>
    <x v="6"/>
    <x v="2"/>
    <x v="2"/>
    <n v="8"/>
    <n v="8.7200000000000006"/>
  </r>
  <r>
    <x v="2"/>
    <x v="6"/>
    <x v="2"/>
    <x v="3"/>
    <n v="12"/>
    <n v="9.7200000000000006"/>
  </r>
  <r>
    <x v="2"/>
    <x v="6"/>
    <x v="3"/>
    <x v="0"/>
    <n v="5"/>
    <n v="4.4000000000000004"/>
  </r>
  <r>
    <x v="2"/>
    <x v="6"/>
    <x v="3"/>
    <x v="1"/>
    <n v="19"/>
    <n v="20.52"/>
  </r>
  <r>
    <x v="2"/>
    <x v="6"/>
    <x v="3"/>
    <x v="2"/>
    <n v="20"/>
    <n v="17"/>
  </r>
  <r>
    <x v="2"/>
    <x v="6"/>
    <x v="3"/>
    <x v="3"/>
    <n v="21"/>
    <n v="18.899999999999999"/>
  </r>
  <r>
    <x v="2"/>
    <x v="7"/>
    <x v="0"/>
    <x v="0"/>
    <n v="20"/>
    <n v="18"/>
  </r>
  <r>
    <x v="2"/>
    <x v="7"/>
    <x v="0"/>
    <x v="1"/>
    <n v="21"/>
    <n v="23.73"/>
  </r>
  <r>
    <x v="2"/>
    <x v="7"/>
    <x v="0"/>
    <x v="2"/>
    <n v="19"/>
    <n v="21.28"/>
  </r>
  <r>
    <x v="2"/>
    <x v="7"/>
    <x v="0"/>
    <x v="3"/>
    <n v="27"/>
    <n v="27.54"/>
  </r>
  <r>
    <x v="2"/>
    <x v="7"/>
    <x v="1"/>
    <x v="0"/>
    <n v="25"/>
    <n v="23.25"/>
  </r>
  <r>
    <x v="2"/>
    <x v="7"/>
    <x v="1"/>
    <x v="1"/>
    <n v="9"/>
    <n v="8.73"/>
  </r>
  <r>
    <x v="2"/>
    <x v="7"/>
    <x v="1"/>
    <x v="2"/>
    <n v="25"/>
    <n v="21.75"/>
  </r>
  <r>
    <x v="2"/>
    <x v="7"/>
    <x v="1"/>
    <x v="3"/>
    <n v="8"/>
    <n v="7.04"/>
  </r>
  <r>
    <x v="2"/>
    <x v="7"/>
    <x v="2"/>
    <x v="0"/>
    <n v="13"/>
    <n v="12.74"/>
  </r>
  <r>
    <x v="2"/>
    <x v="7"/>
    <x v="2"/>
    <x v="1"/>
    <n v="21"/>
    <n v="20.79"/>
  </r>
  <r>
    <x v="2"/>
    <x v="7"/>
    <x v="2"/>
    <x v="2"/>
    <n v="6"/>
    <n v="6.54"/>
  </r>
  <r>
    <x v="2"/>
    <x v="7"/>
    <x v="2"/>
    <x v="3"/>
    <n v="11"/>
    <n v="12.32"/>
  </r>
  <r>
    <x v="2"/>
    <x v="7"/>
    <x v="3"/>
    <x v="0"/>
    <n v="9"/>
    <n v="9.7200000000000006"/>
  </r>
  <r>
    <x v="2"/>
    <x v="7"/>
    <x v="3"/>
    <x v="1"/>
    <n v="14"/>
    <n v="13.16"/>
  </r>
  <r>
    <x v="2"/>
    <x v="7"/>
    <x v="3"/>
    <x v="2"/>
    <n v="5"/>
    <n v="5.15"/>
  </r>
  <r>
    <x v="2"/>
    <x v="7"/>
    <x v="3"/>
    <x v="3"/>
    <n v="27"/>
    <n v="21.87"/>
  </r>
  <r>
    <x v="2"/>
    <x v="8"/>
    <x v="0"/>
    <x v="0"/>
    <n v="5"/>
    <n v="4.8499999999999996"/>
  </r>
  <r>
    <x v="2"/>
    <x v="8"/>
    <x v="0"/>
    <x v="1"/>
    <n v="16"/>
    <n v="15.52"/>
  </r>
  <r>
    <x v="2"/>
    <x v="8"/>
    <x v="0"/>
    <x v="2"/>
    <n v="5"/>
    <n v="5.65"/>
  </r>
  <r>
    <x v="2"/>
    <x v="8"/>
    <x v="0"/>
    <x v="3"/>
    <n v="28"/>
    <n v="25.76"/>
  </r>
  <r>
    <x v="2"/>
    <x v="8"/>
    <x v="1"/>
    <x v="0"/>
    <n v="8"/>
    <n v="8.48"/>
  </r>
  <r>
    <x v="2"/>
    <x v="8"/>
    <x v="1"/>
    <x v="1"/>
    <n v="28"/>
    <n v="23.52"/>
  </r>
  <r>
    <x v="2"/>
    <x v="8"/>
    <x v="1"/>
    <x v="2"/>
    <n v="9"/>
    <n v="7.29"/>
  </r>
  <r>
    <x v="2"/>
    <x v="8"/>
    <x v="1"/>
    <x v="3"/>
    <n v="16"/>
    <n v="18.559999999999999"/>
  </r>
  <r>
    <x v="2"/>
    <x v="8"/>
    <x v="2"/>
    <x v="0"/>
    <n v="8"/>
    <n v="6.8"/>
  </r>
  <r>
    <x v="2"/>
    <x v="8"/>
    <x v="2"/>
    <x v="1"/>
    <n v="26"/>
    <n v="25.74"/>
  </r>
  <r>
    <x v="2"/>
    <x v="8"/>
    <x v="2"/>
    <x v="2"/>
    <n v="13"/>
    <n v="12.61"/>
  </r>
  <r>
    <x v="2"/>
    <x v="8"/>
    <x v="2"/>
    <x v="3"/>
    <n v="26"/>
    <n v="25.74"/>
  </r>
  <r>
    <x v="2"/>
    <x v="8"/>
    <x v="3"/>
    <x v="0"/>
    <n v="21"/>
    <n v="24.36"/>
  </r>
  <r>
    <x v="2"/>
    <x v="8"/>
    <x v="3"/>
    <x v="1"/>
    <n v="19"/>
    <n v="17.670000000000002"/>
  </r>
  <r>
    <x v="2"/>
    <x v="8"/>
    <x v="3"/>
    <x v="2"/>
    <n v="17"/>
    <n v="18.36"/>
  </r>
  <r>
    <x v="2"/>
    <x v="8"/>
    <x v="3"/>
    <x v="3"/>
    <n v="26"/>
    <n v="30.94"/>
  </r>
  <r>
    <x v="2"/>
    <x v="9"/>
    <x v="0"/>
    <x v="0"/>
    <n v="11"/>
    <n v="10.78"/>
  </r>
  <r>
    <x v="2"/>
    <x v="9"/>
    <x v="0"/>
    <x v="1"/>
    <n v="24"/>
    <n v="28.32"/>
  </r>
  <r>
    <x v="2"/>
    <x v="9"/>
    <x v="0"/>
    <x v="2"/>
    <n v="9"/>
    <n v="9.99"/>
  </r>
  <r>
    <x v="2"/>
    <x v="9"/>
    <x v="0"/>
    <x v="3"/>
    <n v="16"/>
    <n v="18.399999999999999"/>
  </r>
  <r>
    <x v="2"/>
    <x v="9"/>
    <x v="1"/>
    <x v="0"/>
    <n v="13"/>
    <n v="14.3"/>
  </r>
  <r>
    <x v="2"/>
    <x v="9"/>
    <x v="1"/>
    <x v="1"/>
    <n v="28"/>
    <n v="29.4"/>
  </r>
  <r>
    <x v="2"/>
    <x v="9"/>
    <x v="1"/>
    <x v="2"/>
    <n v="15"/>
    <n v="15.45"/>
  </r>
  <r>
    <x v="2"/>
    <x v="9"/>
    <x v="1"/>
    <x v="3"/>
    <n v="17"/>
    <n v="19.21"/>
  </r>
  <r>
    <x v="2"/>
    <x v="9"/>
    <x v="2"/>
    <x v="0"/>
    <n v="21"/>
    <n v="18.690000000000001"/>
  </r>
  <r>
    <x v="2"/>
    <x v="9"/>
    <x v="2"/>
    <x v="1"/>
    <n v="14"/>
    <n v="16.38"/>
  </r>
  <r>
    <x v="2"/>
    <x v="9"/>
    <x v="2"/>
    <x v="2"/>
    <n v="15"/>
    <n v="12.9"/>
  </r>
  <r>
    <x v="2"/>
    <x v="9"/>
    <x v="2"/>
    <x v="3"/>
    <n v="16"/>
    <n v="18.88"/>
  </r>
  <r>
    <x v="2"/>
    <x v="9"/>
    <x v="3"/>
    <x v="0"/>
    <n v="16"/>
    <n v="16.96"/>
  </r>
  <r>
    <x v="2"/>
    <x v="9"/>
    <x v="3"/>
    <x v="1"/>
    <n v="15"/>
    <n v="16.95"/>
  </r>
  <r>
    <x v="2"/>
    <x v="9"/>
    <x v="3"/>
    <x v="2"/>
    <n v="12"/>
    <n v="11.52"/>
  </r>
  <r>
    <x v="2"/>
    <x v="9"/>
    <x v="3"/>
    <x v="3"/>
    <n v="30"/>
    <n v="24.6"/>
  </r>
  <r>
    <x v="2"/>
    <x v="10"/>
    <x v="0"/>
    <x v="0"/>
    <n v="20"/>
    <n v="20"/>
  </r>
  <r>
    <x v="2"/>
    <x v="10"/>
    <x v="0"/>
    <x v="1"/>
    <n v="11"/>
    <n v="10.23"/>
  </r>
  <r>
    <x v="2"/>
    <x v="10"/>
    <x v="0"/>
    <x v="2"/>
    <n v="25"/>
    <n v="22"/>
  </r>
  <r>
    <x v="2"/>
    <x v="10"/>
    <x v="0"/>
    <x v="3"/>
    <n v="18"/>
    <n v="17.46"/>
  </r>
  <r>
    <x v="2"/>
    <x v="10"/>
    <x v="1"/>
    <x v="0"/>
    <n v="23"/>
    <n v="26.45"/>
  </r>
  <r>
    <x v="2"/>
    <x v="10"/>
    <x v="1"/>
    <x v="1"/>
    <n v="17"/>
    <n v="17.510000000000002"/>
  </r>
  <r>
    <x v="2"/>
    <x v="10"/>
    <x v="1"/>
    <x v="2"/>
    <n v="15"/>
    <n v="12.3"/>
  </r>
  <r>
    <x v="2"/>
    <x v="10"/>
    <x v="1"/>
    <x v="3"/>
    <n v="11"/>
    <n v="8.8000000000000007"/>
  </r>
  <r>
    <x v="2"/>
    <x v="10"/>
    <x v="2"/>
    <x v="0"/>
    <n v="9"/>
    <n v="8.73"/>
  </r>
  <r>
    <x v="2"/>
    <x v="10"/>
    <x v="2"/>
    <x v="1"/>
    <n v="8"/>
    <n v="6.8"/>
  </r>
  <r>
    <x v="2"/>
    <x v="10"/>
    <x v="2"/>
    <x v="2"/>
    <n v="18"/>
    <n v="16.739999999999998"/>
  </r>
  <r>
    <x v="2"/>
    <x v="10"/>
    <x v="2"/>
    <x v="3"/>
    <n v="13"/>
    <n v="13.65"/>
  </r>
  <r>
    <x v="2"/>
    <x v="10"/>
    <x v="3"/>
    <x v="0"/>
    <n v="11"/>
    <n v="11.22"/>
  </r>
  <r>
    <x v="2"/>
    <x v="10"/>
    <x v="3"/>
    <x v="1"/>
    <n v="25"/>
    <n v="23.25"/>
  </r>
  <r>
    <x v="2"/>
    <x v="10"/>
    <x v="3"/>
    <x v="2"/>
    <n v="21"/>
    <n v="18.059999999999999"/>
  </r>
  <r>
    <x v="2"/>
    <x v="10"/>
    <x v="3"/>
    <x v="3"/>
    <n v="19"/>
    <n v="19.760000000000002"/>
  </r>
  <r>
    <x v="2"/>
    <x v="11"/>
    <x v="0"/>
    <x v="0"/>
    <n v="25"/>
    <n v="23.5"/>
  </r>
  <r>
    <x v="2"/>
    <x v="11"/>
    <x v="0"/>
    <x v="1"/>
    <n v="16"/>
    <n v="19.2"/>
  </r>
  <r>
    <x v="2"/>
    <x v="11"/>
    <x v="0"/>
    <x v="2"/>
    <n v="23"/>
    <n v="25.76"/>
  </r>
  <r>
    <x v="2"/>
    <x v="11"/>
    <x v="0"/>
    <x v="3"/>
    <n v="9"/>
    <n v="8.73"/>
  </r>
  <r>
    <x v="2"/>
    <x v="11"/>
    <x v="1"/>
    <x v="0"/>
    <n v="7"/>
    <n v="5.74"/>
  </r>
  <r>
    <x v="2"/>
    <x v="11"/>
    <x v="1"/>
    <x v="1"/>
    <n v="10"/>
    <n v="8.1999999999999993"/>
  </r>
  <r>
    <x v="2"/>
    <x v="11"/>
    <x v="1"/>
    <x v="2"/>
    <n v="7"/>
    <n v="7.42"/>
  </r>
  <r>
    <x v="2"/>
    <x v="11"/>
    <x v="1"/>
    <x v="3"/>
    <n v="16"/>
    <n v="15.52"/>
  </r>
  <r>
    <x v="2"/>
    <x v="11"/>
    <x v="2"/>
    <x v="0"/>
    <n v="20"/>
    <n v="23.6"/>
  </r>
  <r>
    <x v="2"/>
    <x v="11"/>
    <x v="2"/>
    <x v="1"/>
    <n v="12"/>
    <n v="13.08"/>
  </r>
  <r>
    <x v="2"/>
    <x v="11"/>
    <x v="2"/>
    <x v="2"/>
    <n v="20"/>
    <n v="17.600000000000001"/>
  </r>
  <r>
    <x v="2"/>
    <x v="11"/>
    <x v="2"/>
    <x v="3"/>
    <n v="9"/>
    <n v="9.36"/>
  </r>
  <r>
    <x v="2"/>
    <x v="11"/>
    <x v="3"/>
    <x v="0"/>
    <n v="25"/>
    <n v="23.75"/>
  </r>
  <r>
    <x v="2"/>
    <x v="11"/>
    <x v="3"/>
    <x v="1"/>
    <n v="28"/>
    <n v="27.16"/>
  </r>
  <r>
    <x v="2"/>
    <x v="11"/>
    <x v="3"/>
    <x v="2"/>
    <n v="21"/>
    <n v="21.84"/>
  </r>
  <r>
    <x v="2"/>
    <x v="11"/>
    <x v="3"/>
    <x v="3"/>
    <n v="13"/>
    <n v="1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3E93E-8596-40E2-BC6C-A9F1784C3AA9}"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C8" firstHeaderRow="1" firstDataRow="1" firstDataCol="2"/>
  <pivotFields count="6">
    <pivotField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items count="13">
        <item x="0"/>
        <item h="1" x="1"/>
        <item h="1" x="2"/>
        <item x="3"/>
        <item h="1" x="4"/>
        <item h="1" x="5"/>
        <item x="6"/>
        <item h="1" x="7"/>
        <item h="1" x="8"/>
        <item x="9"/>
        <item h="1" x="10"/>
        <item h="1" x="11"/>
        <item t="default"/>
      </items>
      <extLst>
        <ext xmlns:x14="http://schemas.microsoft.com/office/spreadsheetml/2009/9/main" uri="{2946ED86-A175-432a-8AC1-64E0C546D7DE}">
          <x14:pivotField fillDownLabels="1"/>
        </ext>
      </extLst>
    </pivotField>
    <pivotField axis="axisRow" compact="0" outline="0" showAll="0">
      <items count="5">
        <item sd="0" x="0"/>
        <item sd="0" x="1"/>
        <item sd="0" x="2"/>
        <item sd="0" x="3"/>
        <item t="default" sd="0"/>
      </items>
      <extLst>
        <ext xmlns:x14="http://schemas.microsoft.com/office/spreadsheetml/2009/9/main" uri="{2946ED86-A175-432a-8AC1-64E0C546D7DE}">
          <x14:pivotField fillDownLabels="1"/>
        </ext>
      </extLst>
    </pivotField>
    <pivotField axis="axisRow"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2"/>
    <field x="3"/>
  </rowFields>
  <rowItems count="5">
    <i>
      <x/>
    </i>
    <i>
      <x v="1"/>
    </i>
    <i>
      <x v="2"/>
    </i>
    <i>
      <x v="3"/>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EC71-F231-43C1-8F7F-116B0FD23709}"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G20" firstHeaderRow="1" firstDataRow="2" firstDataCol="2"/>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h="1" x="1"/>
        <item h="1" x="2"/>
        <item x="3"/>
        <item h="1" x="4"/>
        <item h="1" x="5"/>
        <item x="6"/>
        <item h="1" x="7"/>
        <item h="1" x="8"/>
        <item x="9"/>
        <item h="1" x="10"/>
        <item h="1" x="1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0"/>
    <field x="1"/>
  </rowFields>
  <rowItems count="16">
    <i>
      <x/>
      <x/>
    </i>
    <i r="1">
      <x v="3"/>
    </i>
    <i r="1">
      <x v="6"/>
    </i>
    <i r="1">
      <x v="9"/>
    </i>
    <i t="default">
      <x/>
    </i>
    <i>
      <x v="1"/>
      <x/>
    </i>
    <i r="1">
      <x v="3"/>
    </i>
    <i r="1">
      <x v="6"/>
    </i>
    <i r="1">
      <x v="9"/>
    </i>
    <i t="default">
      <x v="1"/>
    </i>
    <i>
      <x v="2"/>
      <x/>
    </i>
    <i r="1">
      <x v="3"/>
    </i>
    <i r="1">
      <x v="6"/>
    </i>
    <i r="1">
      <x v="9"/>
    </i>
    <i t="default">
      <x v="2"/>
    </i>
    <i t="grand">
      <x/>
    </i>
  </rowItems>
  <colFields count="1">
    <field x="3"/>
  </colFields>
  <colItems count="5">
    <i>
      <x/>
    </i>
    <i>
      <x v="1"/>
    </i>
    <i>
      <x v="2"/>
    </i>
    <i>
      <x v="3"/>
    </i>
    <i t="grand">
      <x/>
    </i>
  </colItems>
  <dataFields count="1">
    <dataField name="Sum of Sales" fld="4"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EB5D4-674C-4815-9374-5341C0E1B50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6">
    <pivotField showAll="0">
      <items count="4">
        <item x="0"/>
        <item x="1"/>
        <item x="2"/>
        <item t="default"/>
      </items>
    </pivotField>
    <pivotField showAll="0">
      <items count="13">
        <item x="0"/>
        <item h="1" x="1"/>
        <item h="1" x="2"/>
        <item x="3"/>
        <item h="1" x="4"/>
        <item h="1" x="5"/>
        <item x="6"/>
        <item h="1" x="7"/>
        <item h="1" x="8"/>
        <item x="9"/>
        <item h="1" x="10"/>
        <item h="1" x="11"/>
        <item t="default"/>
      </items>
    </pivotField>
    <pivotField showAll="0"/>
    <pivotField axis="axisRow" showAll="0">
      <items count="5">
        <item x="0"/>
        <item x="1"/>
        <item x="2"/>
        <item x="3"/>
        <item t="default"/>
      </items>
    </pivotField>
    <pivotField dataField="1" showAll="0"/>
    <pivotField showAll="0"/>
  </pivotFields>
  <rowFields count="1">
    <field x="3"/>
  </rowFields>
  <rowItems count="5">
    <i>
      <x/>
    </i>
    <i>
      <x v="1"/>
    </i>
    <i>
      <x v="2"/>
    </i>
    <i>
      <x v="3"/>
    </i>
    <i t="grand">
      <x/>
    </i>
  </rowItems>
  <colItems count="1">
    <i/>
  </colItems>
  <dataFields count="1">
    <dataField name="Sum of Sales" fld="4" baseField="0"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C9E5D-C15E-46C7-8789-FCB262E1A983}"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H36" firstHeaderRow="1" firstDataRow="2" firstDataCol="3"/>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h="1" x="1"/>
        <item h="1" x="2"/>
        <item x="3"/>
        <item h="1" x="4"/>
        <item h="1" x="5"/>
        <item x="6"/>
        <item h="1" x="7"/>
        <item h="1" x="8"/>
        <item x="9"/>
        <item h="1" x="10"/>
        <item h="1" x="11"/>
        <item t="default"/>
      </items>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3">
    <field x="0"/>
    <field x="1"/>
    <field x="-2"/>
  </rowFields>
  <rowItems count="32">
    <i>
      <x/>
      <x/>
      <x/>
    </i>
    <i r="2" i="1">
      <x v="1"/>
    </i>
    <i r="1">
      <x v="3"/>
      <x/>
    </i>
    <i r="2" i="1">
      <x v="1"/>
    </i>
    <i r="1">
      <x v="6"/>
      <x/>
    </i>
    <i r="2" i="1">
      <x v="1"/>
    </i>
    <i r="1">
      <x v="9"/>
      <x/>
    </i>
    <i r="2" i="1">
      <x v="1"/>
    </i>
    <i t="default">
      <x/>
    </i>
    <i t="default" i="1">
      <x/>
    </i>
    <i>
      <x v="1"/>
      <x/>
      <x/>
    </i>
    <i r="2" i="1">
      <x v="1"/>
    </i>
    <i r="1">
      <x v="3"/>
      <x/>
    </i>
    <i r="2" i="1">
      <x v="1"/>
    </i>
    <i r="1">
      <x v="6"/>
      <x/>
    </i>
    <i r="2" i="1">
      <x v="1"/>
    </i>
    <i r="1">
      <x v="9"/>
      <x/>
    </i>
    <i r="2" i="1">
      <x v="1"/>
    </i>
    <i t="default">
      <x v="1"/>
    </i>
    <i t="default" i="1">
      <x v="1"/>
    </i>
    <i>
      <x v="2"/>
      <x/>
      <x/>
    </i>
    <i r="2" i="1">
      <x v="1"/>
    </i>
    <i r="1">
      <x v="3"/>
      <x/>
    </i>
    <i r="2" i="1">
      <x v="1"/>
    </i>
    <i r="1">
      <x v="6"/>
      <x/>
    </i>
    <i r="2" i="1">
      <x v="1"/>
    </i>
    <i r="1">
      <x v="9"/>
      <x/>
    </i>
    <i r="2" i="1">
      <x v="1"/>
    </i>
    <i t="default">
      <x v="2"/>
    </i>
    <i t="default" i="1">
      <x v="2"/>
    </i>
    <i t="grand">
      <x/>
    </i>
    <i t="grand" i="1">
      <x/>
    </i>
  </rowItems>
  <colFields count="1">
    <field x="2"/>
  </colFields>
  <colItems count="5">
    <i>
      <x/>
    </i>
    <i>
      <x v="1"/>
    </i>
    <i>
      <x v="2"/>
    </i>
    <i>
      <x v="3"/>
    </i>
    <i t="grand">
      <x/>
    </i>
  </colItems>
  <dataFields count="2">
    <dataField name="Sum of Sales" fld="4" baseField="0" baseItem="0"/>
    <dataField name="Sum of Foreca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DEC17F-F919-431E-902F-FCA2316100C5}" sourceName="Year">
  <pivotTables>
    <pivotTable tabId="5" name="PivotTable4"/>
    <pivotTable tabId="7" name="PivotTable5"/>
    <pivotTable tabId="8" name="PivotTable6"/>
    <pivotTable tabId="12" name="PivotTable9"/>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75D7EB-9620-40E3-B355-CFF487DF0528}" sourceName="Month">
  <pivotTables>
    <pivotTable tabId="5" name="PivotTable4"/>
    <pivotTable tabId="7" name="PivotTable5"/>
    <pivotTable tabId="8" name="PivotTable6"/>
    <pivotTable tabId="12" name="PivotTable9"/>
  </pivotTables>
  <data>
    <tabular pivotCacheId="2">
      <items count="12">
        <i x="0" s="1"/>
        <i x="1"/>
        <i x="2"/>
        <i x="3" s="1"/>
        <i x="4"/>
        <i x="5"/>
        <i x="6" s="1"/>
        <i x="7"/>
        <i x="8"/>
        <i x="9" s="1"/>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0EFEA39-A682-467A-B7CC-567D9C0341AB}" cache="Slicer_Year" caption="Year" rowHeight="241300"/>
  <slicer name="Month" xr10:uid="{35BF4469-BD44-424E-BB24-7EE033CB00C4}" cache="Slicer_Month" caption="Month"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BB422-B9E0-4D3C-9947-52E44F9CA6DC}">
  <dimension ref="AE8"/>
  <sheetViews>
    <sheetView showGridLines="0" tabSelected="1" zoomScale="77" zoomScaleNormal="77" workbookViewId="0">
      <selection activeCell="AB4" sqref="AB4"/>
    </sheetView>
  </sheetViews>
  <sheetFormatPr defaultRowHeight="15" x14ac:dyDescent="0.25"/>
  <cols>
    <col min="21" max="21" width="13.140625" bestFit="1" customWidth="1"/>
  </cols>
  <sheetData>
    <row r="8" spans="31:31" x14ac:dyDescent="0.25">
      <c r="AE8" s="8">
        <f>GETPIVOTDATA("Sum of Sales",ForecastNew!$A$3)</f>
        <v>3312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09B7-651F-494F-ABDD-BD580D378BEE}">
  <dimension ref="A1:E10"/>
  <sheetViews>
    <sheetView topLeftCell="A7" workbookViewId="0">
      <selection activeCell="L22" sqref="L22"/>
    </sheetView>
  </sheetViews>
  <sheetFormatPr defaultRowHeight="15" x14ac:dyDescent="0.25"/>
  <sheetData>
    <row r="1" spans="1:5" x14ac:dyDescent="0.25">
      <c r="A1" t="s">
        <v>4</v>
      </c>
      <c r="B1" t="s">
        <v>45</v>
      </c>
      <c r="C1" t="s">
        <v>46</v>
      </c>
    </row>
    <row r="2" spans="1:5" x14ac:dyDescent="0.25">
      <c r="A2" t="s">
        <v>47</v>
      </c>
      <c r="B2">
        <v>-20</v>
      </c>
      <c r="C2">
        <v>40</v>
      </c>
    </row>
    <row r="3" spans="1:5" x14ac:dyDescent="0.25">
      <c r="A3" t="s">
        <v>48</v>
      </c>
      <c r="B3">
        <v>-30</v>
      </c>
      <c r="C3">
        <v>30</v>
      </c>
    </row>
    <row r="4" spans="1:5" x14ac:dyDescent="0.25">
      <c r="A4" t="s">
        <v>49</v>
      </c>
      <c r="B4">
        <v>-9</v>
      </c>
      <c r="C4">
        <v>15</v>
      </c>
    </row>
    <row r="5" spans="1:5" x14ac:dyDescent="0.25">
      <c r="A5" t="s">
        <v>50</v>
      </c>
      <c r="B5">
        <v>-4</v>
      </c>
      <c r="C5">
        <v>7</v>
      </c>
    </row>
    <row r="8" spans="1:5" x14ac:dyDescent="0.25">
      <c r="A8" t="s">
        <v>4</v>
      </c>
      <c r="B8" t="s">
        <v>47</v>
      </c>
      <c r="C8" t="s">
        <v>48</v>
      </c>
      <c r="D8" t="s">
        <v>49</v>
      </c>
      <c r="E8" t="s">
        <v>50</v>
      </c>
    </row>
    <row r="9" spans="1:5" x14ac:dyDescent="0.25">
      <c r="A9" t="s">
        <v>45</v>
      </c>
      <c r="B9">
        <v>20</v>
      </c>
      <c r="C9">
        <v>30</v>
      </c>
      <c r="D9">
        <v>9</v>
      </c>
      <c r="E9">
        <v>4</v>
      </c>
    </row>
    <row r="10" spans="1:5" x14ac:dyDescent="0.25">
      <c r="A10" t="s">
        <v>46</v>
      </c>
      <c r="B10">
        <v>40</v>
      </c>
      <c r="C10">
        <v>30</v>
      </c>
      <c r="D10">
        <v>15</v>
      </c>
      <c r="E10">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E6AD-3C9E-439B-8854-F724F8F723E0}">
  <dimension ref="A1:C8"/>
  <sheetViews>
    <sheetView zoomScale="130" zoomScaleNormal="130" workbookViewId="0">
      <selection activeCell="C2" sqref="C2"/>
    </sheetView>
  </sheetViews>
  <sheetFormatPr defaultRowHeight="15" x14ac:dyDescent="0.25"/>
  <cols>
    <col min="2" max="2" width="12.28515625" customWidth="1"/>
    <col min="3" max="3" width="11.7109375" customWidth="1"/>
  </cols>
  <sheetData>
    <row r="1" spans="1:3" x14ac:dyDescent="0.25">
      <c r="A1" t="s">
        <v>36</v>
      </c>
      <c r="B1" t="s">
        <v>0</v>
      </c>
      <c r="C1" t="s">
        <v>37</v>
      </c>
    </row>
    <row r="2" spans="1:3" x14ac:dyDescent="0.25">
      <c r="A2" t="s">
        <v>38</v>
      </c>
      <c r="B2">
        <f ca="1">RANDBETWEEN(10,20)</f>
        <v>11</v>
      </c>
      <c r="C2">
        <f t="shared" ref="C2:C8" ca="1" si="0">RANDBETWEEN(10,20)</f>
        <v>13</v>
      </c>
    </row>
    <row r="3" spans="1:3" x14ac:dyDescent="0.25">
      <c r="A3" t="s">
        <v>39</v>
      </c>
      <c r="B3">
        <f t="shared" ref="B3:B8" ca="1" si="1">RANDBETWEEN(10,20)</f>
        <v>11</v>
      </c>
      <c r="C3">
        <f t="shared" ca="1" si="0"/>
        <v>17</v>
      </c>
    </row>
    <row r="4" spans="1:3" x14ac:dyDescent="0.25">
      <c r="A4" t="s">
        <v>40</v>
      </c>
      <c r="B4">
        <f t="shared" ca="1" si="1"/>
        <v>18</v>
      </c>
      <c r="C4">
        <f t="shared" ca="1" si="0"/>
        <v>19</v>
      </c>
    </row>
    <row r="5" spans="1:3" x14ac:dyDescent="0.25">
      <c r="A5" t="s">
        <v>41</v>
      </c>
      <c r="B5">
        <f t="shared" ca="1" si="1"/>
        <v>11</v>
      </c>
      <c r="C5">
        <f t="shared" ca="1" si="0"/>
        <v>13</v>
      </c>
    </row>
    <row r="6" spans="1:3" x14ac:dyDescent="0.25">
      <c r="A6" t="s">
        <v>42</v>
      </c>
      <c r="B6">
        <f t="shared" ca="1" si="1"/>
        <v>11</v>
      </c>
      <c r="C6">
        <f t="shared" ca="1" si="0"/>
        <v>13</v>
      </c>
    </row>
    <row r="7" spans="1:3" x14ac:dyDescent="0.25">
      <c r="A7" t="s">
        <v>43</v>
      </c>
      <c r="B7">
        <f t="shared" ca="1" si="1"/>
        <v>16</v>
      </c>
      <c r="C7">
        <f t="shared" ca="1" si="0"/>
        <v>12</v>
      </c>
    </row>
    <row r="8" spans="1:3" x14ac:dyDescent="0.25">
      <c r="A8" t="s">
        <v>44</v>
      </c>
      <c r="B8">
        <f t="shared" ca="1" si="1"/>
        <v>15</v>
      </c>
      <c r="C8">
        <f t="shared" ca="1" si="0"/>
        <v>13</v>
      </c>
    </row>
  </sheetData>
  <conditionalFormatting sqref="B2:C8">
    <cfRule type="iconSet" priority="2">
      <iconSet iconSet="3Arrows">
        <cfvo type="percent" val="0"/>
        <cfvo type="percent" val="33"/>
        <cfvo type="percent" val="67"/>
      </iconSet>
    </cfRule>
  </conditionalFormatting>
  <conditionalFormatting sqref="B2:B8">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8536-D4EC-478E-B809-13D831D6F177}">
  <dimension ref="A3:C8"/>
  <sheetViews>
    <sheetView workbookViewId="0">
      <selection activeCell="C12" sqref="C12"/>
    </sheetView>
  </sheetViews>
  <sheetFormatPr defaultRowHeight="15" x14ac:dyDescent="0.25"/>
  <cols>
    <col min="1" max="1" width="11.28515625" bestFit="1" customWidth="1"/>
    <col min="2" max="2" width="11.140625" bestFit="1" customWidth="1"/>
    <col min="3" max="3" width="12.140625" bestFit="1" customWidth="1"/>
  </cols>
  <sheetData>
    <row r="3" spans="1:3" x14ac:dyDescent="0.25">
      <c r="A3" s="1" t="s">
        <v>3</v>
      </c>
      <c r="B3" s="1" t="s">
        <v>4</v>
      </c>
      <c r="C3" t="s">
        <v>15</v>
      </c>
    </row>
    <row r="4" spans="1:3" x14ac:dyDescent="0.25">
      <c r="A4" t="s">
        <v>5</v>
      </c>
      <c r="C4" s="3">
        <v>795</v>
      </c>
    </row>
    <row r="5" spans="1:3" x14ac:dyDescent="0.25">
      <c r="A5" t="s">
        <v>8</v>
      </c>
      <c r="C5" s="3">
        <v>905</v>
      </c>
    </row>
    <row r="6" spans="1:3" x14ac:dyDescent="0.25">
      <c r="A6" t="s">
        <v>9</v>
      </c>
      <c r="C6" s="3">
        <v>790</v>
      </c>
    </row>
    <row r="7" spans="1:3" x14ac:dyDescent="0.25">
      <c r="A7" t="s">
        <v>7</v>
      </c>
      <c r="C7" s="3">
        <v>822</v>
      </c>
    </row>
    <row r="8" spans="1:3" x14ac:dyDescent="0.25">
      <c r="A8" t="s">
        <v>14</v>
      </c>
      <c r="C8" s="3">
        <v>3312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F10F-5ACD-4D7F-B183-A0DAE3762A60}">
  <dimension ref="A3:G20"/>
  <sheetViews>
    <sheetView topLeftCell="A4" workbookViewId="0">
      <selection activeCell="D11" sqref="D11"/>
    </sheetView>
  </sheetViews>
  <sheetFormatPr defaultRowHeight="15" x14ac:dyDescent="0.25"/>
  <cols>
    <col min="1" max="1" width="13.140625" bestFit="1" customWidth="1"/>
    <col min="2" max="2" width="9.28515625" bestFit="1" customWidth="1"/>
    <col min="3" max="6" width="11.140625" bestFit="1" customWidth="1"/>
    <col min="7" max="7" width="11.28515625" bestFit="1" customWidth="1"/>
  </cols>
  <sheetData>
    <row r="3" spans="1:7" x14ac:dyDescent="0.25">
      <c r="A3" s="1" t="s">
        <v>15</v>
      </c>
      <c r="C3" s="1" t="s">
        <v>4</v>
      </c>
    </row>
    <row r="4" spans="1:7" x14ac:dyDescent="0.25">
      <c r="A4" s="1" t="s">
        <v>1</v>
      </c>
      <c r="B4" s="1" t="s">
        <v>2</v>
      </c>
      <c r="C4" t="s">
        <v>10</v>
      </c>
      <c r="D4" t="s">
        <v>11</v>
      </c>
      <c r="E4" t="s">
        <v>6</v>
      </c>
      <c r="F4" t="s">
        <v>12</v>
      </c>
      <c r="G4" t="s">
        <v>14</v>
      </c>
    </row>
    <row r="5" spans="1:7" x14ac:dyDescent="0.25">
      <c r="A5">
        <v>2014</v>
      </c>
      <c r="B5">
        <v>1</v>
      </c>
      <c r="C5" s="3">
        <v>64</v>
      </c>
      <c r="D5" s="3">
        <v>85</v>
      </c>
      <c r="E5" s="3">
        <v>71</v>
      </c>
      <c r="F5" s="3">
        <v>82</v>
      </c>
      <c r="G5" s="3">
        <v>302</v>
      </c>
    </row>
    <row r="6" spans="1:7" x14ac:dyDescent="0.25">
      <c r="A6">
        <v>2014</v>
      </c>
      <c r="B6">
        <v>4</v>
      </c>
      <c r="C6" s="3">
        <v>61</v>
      </c>
      <c r="D6" s="3">
        <v>94</v>
      </c>
      <c r="E6" s="3">
        <v>88</v>
      </c>
      <c r="F6" s="3">
        <v>70</v>
      </c>
      <c r="G6" s="3">
        <v>313</v>
      </c>
    </row>
    <row r="7" spans="1:7" x14ac:dyDescent="0.25">
      <c r="A7">
        <v>2014</v>
      </c>
      <c r="B7">
        <v>7</v>
      </c>
      <c r="C7" s="3">
        <v>46</v>
      </c>
      <c r="D7" s="3">
        <v>85</v>
      </c>
      <c r="E7" s="3">
        <v>49</v>
      </c>
      <c r="F7" s="3">
        <v>74</v>
      </c>
      <c r="G7" s="3">
        <v>254</v>
      </c>
    </row>
    <row r="8" spans="1:7" x14ac:dyDescent="0.25">
      <c r="A8">
        <v>2014</v>
      </c>
      <c r="B8">
        <v>10</v>
      </c>
      <c r="C8" s="3">
        <v>66</v>
      </c>
      <c r="D8" s="3">
        <v>74</v>
      </c>
      <c r="E8" s="3">
        <v>57</v>
      </c>
      <c r="F8" s="3">
        <v>87</v>
      </c>
      <c r="G8" s="3">
        <v>284</v>
      </c>
    </row>
    <row r="9" spans="1:7" x14ac:dyDescent="0.25">
      <c r="A9" t="s">
        <v>16</v>
      </c>
      <c r="C9" s="3">
        <v>237</v>
      </c>
      <c r="D9" s="3">
        <v>338</v>
      </c>
      <c r="E9" s="3">
        <v>265</v>
      </c>
      <c r="F9" s="3">
        <v>313</v>
      </c>
      <c r="G9" s="3">
        <v>1153</v>
      </c>
    </row>
    <row r="10" spans="1:7" x14ac:dyDescent="0.25">
      <c r="A10">
        <v>2015</v>
      </c>
      <c r="B10">
        <v>1</v>
      </c>
      <c r="C10" s="3">
        <v>59</v>
      </c>
      <c r="D10" s="3">
        <v>53</v>
      </c>
      <c r="E10" s="3">
        <v>62</v>
      </c>
      <c r="F10" s="3">
        <v>91</v>
      </c>
      <c r="G10" s="3">
        <v>265</v>
      </c>
    </row>
    <row r="11" spans="1:7" x14ac:dyDescent="0.25">
      <c r="A11">
        <v>2015</v>
      </c>
      <c r="B11">
        <v>4</v>
      </c>
      <c r="C11" s="3">
        <v>62</v>
      </c>
      <c r="D11" s="3">
        <v>93</v>
      </c>
      <c r="E11" s="3">
        <v>74</v>
      </c>
      <c r="F11" s="3">
        <v>93</v>
      </c>
      <c r="G11" s="3">
        <v>322</v>
      </c>
    </row>
    <row r="12" spans="1:7" x14ac:dyDescent="0.25">
      <c r="A12">
        <v>2015</v>
      </c>
      <c r="B12">
        <v>7</v>
      </c>
      <c r="C12" s="3">
        <v>49</v>
      </c>
      <c r="D12" s="3">
        <v>61</v>
      </c>
      <c r="E12" s="3">
        <v>66</v>
      </c>
      <c r="F12" s="3">
        <v>62</v>
      </c>
      <c r="G12" s="3">
        <v>238</v>
      </c>
    </row>
    <row r="13" spans="1:7" x14ac:dyDescent="0.25">
      <c r="A13">
        <v>2015</v>
      </c>
      <c r="B13">
        <v>10</v>
      </c>
      <c r="C13" s="3">
        <v>50</v>
      </c>
      <c r="D13" s="3">
        <v>64</v>
      </c>
      <c r="E13" s="3">
        <v>64</v>
      </c>
      <c r="F13" s="3">
        <v>72</v>
      </c>
      <c r="G13" s="3">
        <v>250</v>
      </c>
    </row>
    <row r="14" spans="1:7" x14ac:dyDescent="0.25">
      <c r="A14" t="s">
        <v>17</v>
      </c>
      <c r="C14" s="3">
        <v>220</v>
      </c>
      <c r="D14" s="3">
        <v>271</v>
      </c>
      <c r="E14" s="3">
        <v>266</v>
      </c>
      <c r="F14" s="3">
        <v>318</v>
      </c>
      <c r="G14" s="3">
        <v>1075</v>
      </c>
    </row>
    <row r="15" spans="1:7" x14ac:dyDescent="0.25">
      <c r="A15">
        <v>2016</v>
      </c>
      <c r="B15">
        <v>1</v>
      </c>
      <c r="C15" s="3">
        <v>64</v>
      </c>
      <c r="D15" s="3">
        <v>56</v>
      </c>
      <c r="E15" s="3">
        <v>50</v>
      </c>
      <c r="F15" s="3">
        <v>101</v>
      </c>
      <c r="G15" s="3">
        <v>271</v>
      </c>
    </row>
    <row r="16" spans="1:7" x14ac:dyDescent="0.25">
      <c r="A16">
        <v>2016</v>
      </c>
      <c r="B16">
        <v>4</v>
      </c>
      <c r="C16" s="3">
        <v>71</v>
      </c>
      <c r="D16" s="3">
        <v>86</v>
      </c>
      <c r="E16" s="3">
        <v>44</v>
      </c>
      <c r="F16" s="3">
        <v>85</v>
      </c>
      <c r="G16" s="3">
        <v>286</v>
      </c>
    </row>
    <row r="17" spans="1:7" x14ac:dyDescent="0.25">
      <c r="A17">
        <v>2016</v>
      </c>
      <c r="B17">
        <v>7</v>
      </c>
      <c r="C17" s="3">
        <v>62</v>
      </c>
      <c r="D17" s="3">
        <v>70</v>
      </c>
      <c r="E17" s="3">
        <v>48</v>
      </c>
      <c r="F17" s="3">
        <v>75</v>
      </c>
      <c r="G17" s="3">
        <v>255</v>
      </c>
    </row>
    <row r="18" spans="1:7" x14ac:dyDescent="0.25">
      <c r="A18">
        <v>2016</v>
      </c>
      <c r="B18">
        <v>10</v>
      </c>
      <c r="C18" s="3">
        <v>61</v>
      </c>
      <c r="D18" s="3">
        <v>81</v>
      </c>
      <c r="E18" s="3">
        <v>51</v>
      </c>
      <c r="F18" s="3">
        <v>79</v>
      </c>
      <c r="G18" s="3">
        <v>272</v>
      </c>
    </row>
    <row r="19" spans="1:7" x14ac:dyDescent="0.25">
      <c r="A19" t="s">
        <v>18</v>
      </c>
      <c r="C19" s="3">
        <v>258</v>
      </c>
      <c r="D19" s="3">
        <v>293</v>
      </c>
      <c r="E19" s="3">
        <v>193</v>
      </c>
      <c r="F19" s="3">
        <v>340</v>
      </c>
      <c r="G19" s="3">
        <v>1084</v>
      </c>
    </row>
    <row r="20" spans="1:7" x14ac:dyDescent="0.25">
      <c r="A20" t="s">
        <v>14</v>
      </c>
      <c r="C20" s="3">
        <v>715</v>
      </c>
      <c r="D20" s="3">
        <v>902</v>
      </c>
      <c r="E20" s="3">
        <v>724</v>
      </c>
      <c r="F20" s="3">
        <v>971</v>
      </c>
      <c r="G20" s="3">
        <v>3312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F5D8-97E4-4B7A-8399-CD08A32E7A72}">
  <dimension ref="A3:B8"/>
  <sheetViews>
    <sheetView workbookViewId="0">
      <selection activeCell="B5" sqref="B5"/>
    </sheetView>
  </sheetViews>
  <sheetFormatPr defaultRowHeight="15" x14ac:dyDescent="0.25"/>
  <cols>
    <col min="1" max="1" width="13.140625" bestFit="1" customWidth="1"/>
    <col min="2" max="2" width="12.140625" bestFit="1" customWidth="1"/>
  </cols>
  <sheetData>
    <row r="3" spans="1:2" x14ac:dyDescent="0.25">
      <c r="A3" s="1" t="s">
        <v>13</v>
      </c>
      <c r="B3" t="s">
        <v>15</v>
      </c>
    </row>
    <row r="4" spans="1:2" x14ac:dyDescent="0.25">
      <c r="A4" s="2" t="s">
        <v>10</v>
      </c>
      <c r="B4" s="3">
        <v>715</v>
      </c>
    </row>
    <row r="5" spans="1:2" x14ac:dyDescent="0.25">
      <c r="A5" s="2" t="s">
        <v>11</v>
      </c>
      <c r="B5" s="3">
        <v>902</v>
      </c>
    </row>
    <row r="6" spans="1:2" x14ac:dyDescent="0.25">
      <c r="A6" s="2" t="s">
        <v>6</v>
      </c>
      <c r="B6" s="3">
        <v>724</v>
      </c>
    </row>
    <row r="7" spans="1:2" x14ac:dyDescent="0.25">
      <c r="A7" s="2" t="s">
        <v>12</v>
      </c>
      <c r="B7" s="3">
        <v>971</v>
      </c>
    </row>
    <row r="8" spans="1:2" x14ac:dyDescent="0.25">
      <c r="A8" s="2" t="s">
        <v>14</v>
      </c>
      <c r="B8" s="3">
        <v>3312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9184-30ED-4CAA-AE79-144270A96EAF}">
  <dimension ref="A1:E6"/>
  <sheetViews>
    <sheetView workbookViewId="0">
      <selection activeCell="D6" sqref="D6"/>
    </sheetView>
  </sheetViews>
  <sheetFormatPr defaultRowHeight="15" x14ac:dyDescent="0.25"/>
  <sheetData>
    <row r="1" spans="1:5" x14ac:dyDescent="0.25">
      <c r="B1" s="4" t="s">
        <v>5</v>
      </c>
      <c r="C1" s="4" t="s">
        <v>8</v>
      </c>
      <c r="D1" s="4" t="s">
        <v>9</v>
      </c>
      <c r="E1" s="4" t="s">
        <v>7</v>
      </c>
    </row>
    <row r="2" spans="1:5" x14ac:dyDescent="0.25">
      <c r="A2" t="s">
        <v>20</v>
      </c>
      <c r="B2" s="5">
        <v>0.33329999999999999</v>
      </c>
      <c r="C2" s="5">
        <v>0.33329999999999999</v>
      </c>
      <c r="D2" s="5">
        <v>0.33329999999999999</v>
      </c>
      <c r="E2" s="5">
        <v>0.33329999999999999</v>
      </c>
    </row>
    <row r="3" spans="1:5" x14ac:dyDescent="0.25">
      <c r="A3" t="s">
        <v>21</v>
      </c>
      <c r="B3" s="5">
        <v>0.33329999999999999</v>
      </c>
      <c r="C3" s="5">
        <v>0.33329999999999999</v>
      </c>
      <c r="D3" s="5">
        <v>0.33329999999999999</v>
      </c>
      <c r="E3" s="5">
        <v>0.33329999999999999</v>
      </c>
    </row>
    <row r="4" spans="1:5" x14ac:dyDescent="0.25">
      <c r="A4" t="s">
        <v>22</v>
      </c>
      <c r="B4" s="5">
        <v>0.33329999999999999</v>
      </c>
      <c r="C4" s="5">
        <v>0.33329999999999999</v>
      </c>
      <c r="D4" s="5">
        <v>0.33329999999999999</v>
      </c>
      <c r="E4" s="5">
        <v>0.33329999999999999</v>
      </c>
    </row>
    <row r="5" spans="1:5" x14ac:dyDescent="0.25">
      <c r="A5" t="s">
        <v>24</v>
      </c>
      <c r="B5" s="7">
        <f>GETPIVOTDATA("Sum of Sales",ForecastNew!$A$3,"Region","East")/GETPIVOTDATA("Sum of Forecast",ForecastNew!$A$3,"Region","East")</f>
        <v>0.97613083836746717</v>
      </c>
      <c r="C5" s="7">
        <v>0.88</v>
      </c>
      <c r="D5" s="7">
        <v>0.75</v>
      </c>
      <c r="E5" s="7">
        <v>1.03</v>
      </c>
    </row>
    <row r="6" spans="1:5" x14ac:dyDescent="0.25">
      <c r="A6" t="s">
        <v>23</v>
      </c>
      <c r="B6" s="6">
        <v>1</v>
      </c>
      <c r="C6" s="6">
        <v>1</v>
      </c>
      <c r="D6" s="6">
        <v>1</v>
      </c>
      <c r="E6" s="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DBCE-7141-4500-8FD7-418FEDAA53BF}">
  <dimension ref="A3:H36"/>
  <sheetViews>
    <sheetView workbookViewId="0"/>
  </sheetViews>
  <sheetFormatPr defaultRowHeight="15" x14ac:dyDescent="0.25"/>
  <cols>
    <col min="1" max="1" width="13.140625" bestFit="1" customWidth="1"/>
    <col min="2" max="2" width="12.140625" bestFit="1" customWidth="1"/>
    <col min="3" max="3" width="15.140625" bestFit="1" customWidth="1"/>
    <col min="4" max="7" width="9.42578125" bestFit="1" customWidth="1"/>
    <col min="8" max="8" width="11.28515625" bestFit="1" customWidth="1"/>
  </cols>
  <sheetData>
    <row r="3" spans="1:8" x14ac:dyDescent="0.25">
      <c r="D3" s="1" t="s">
        <v>3</v>
      </c>
    </row>
    <row r="4" spans="1:8" x14ac:dyDescent="0.25">
      <c r="A4" s="1" t="s">
        <v>1</v>
      </c>
      <c r="B4" s="1" t="s">
        <v>2</v>
      </c>
      <c r="C4" s="1" t="s">
        <v>25</v>
      </c>
      <c r="D4" t="s">
        <v>5</v>
      </c>
      <c r="E4" t="s">
        <v>8</v>
      </c>
      <c r="F4" t="s">
        <v>9</v>
      </c>
      <c r="G4" t="s">
        <v>7</v>
      </c>
      <c r="H4" t="s">
        <v>14</v>
      </c>
    </row>
    <row r="5" spans="1:8" x14ac:dyDescent="0.25">
      <c r="A5">
        <v>2014</v>
      </c>
      <c r="B5">
        <v>1</v>
      </c>
      <c r="C5" t="s">
        <v>15</v>
      </c>
      <c r="D5" s="3">
        <v>58</v>
      </c>
      <c r="E5" s="3">
        <v>96</v>
      </c>
      <c r="F5" s="3">
        <v>76</v>
      </c>
      <c r="G5" s="3">
        <v>72</v>
      </c>
      <c r="H5" s="3">
        <v>302</v>
      </c>
    </row>
    <row r="6" spans="1:8" x14ac:dyDescent="0.25">
      <c r="A6">
        <v>2014</v>
      </c>
      <c r="B6">
        <v>1</v>
      </c>
      <c r="C6" t="s">
        <v>28</v>
      </c>
      <c r="D6" s="3">
        <v>66.3</v>
      </c>
      <c r="E6" s="3">
        <v>97.82</v>
      </c>
      <c r="F6" s="3">
        <v>82.94</v>
      </c>
      <c r="G6" s="3">
        <v>71.099999999999994</v>
      </c>
      <c r="H6" s="3">
        <v>318.15999999999997</v>
      </c>
    </row>
    <row r="7" spans="1:8" x14ac:dyDescent="0.25">
      <c r="A7">
        <v>2014</v>
      </c>
      <c r="B7">
        <v>4</v>
      </c>
      <c r="C7" t="s">
        <v>15</v>
      </c>
      <c r="D7" s="3">
        <v>80</v>
      </c>
      <c r="E7" s="3">
        <v>88</v>
      </c>
      <c r="F7" s="3">
        <v>67</v>
      </c>
      <c r="G7" s="3">
        <v>78</v>
      </c>
      <c r="H7" s="3">
        <v>313</v>
      </c>
    </row>
    <row r="8" spans="1:8" x14ac:dyDescent="0.25">
      <c r="A8">
        <v>2014</v>
      </c>
      <c r="B8">
        <v>4</v>
      </c>
      <c r="C8" t="s">
        <v>28</v>
      </c>
      <c r="D8" s="3">
        <v>82.83</v>
      </c>
      <c r="E8" s="3">
        <v>96.2</v>
      </c>
      <c r="F8" s="3">
        <v>63.139999999999993</v>
      </c>
      <c r="G8" s="3">
        <v>69.599999999999994</v>
      </c>
      <c r="H8" s="3">
        <v>311.77</v>
      </c>
    </row>
    <row r="9" spans="1:8" x14ac:dyDescent="0.25">
      <c r="A9">
        <v>2014</v>
      </c>
      <c r="B9">
        <v>7</v>
      </c>
      <c r="C9" t="s">
        <v>15</v>
      </c>
      <c r="D9" s="3">
        <v>85</v>
      </c>
      <c r="E9" s="3">
        <v>52</v>
      </c>
      <c r="F9" s="3">
        <v>42</v>
      </c>
      <c r="G9" s="3">
        <v>75</v>
      </c>
      <c r="H9" s="3">
        <v>254</v>
      </c>
    </row>
    <row r="10" spans="1:8" x14ac:dyDescent="0.25">
      <c r="A10">
        <v>2014</v>
      </c>
      <c r="B10">
        <v>7</v>
      </c>
      <c r="C10" t="s">
        <v>28</v>
      </c>
      <c r="D10" s="3">
        <v>91.96</v>
      </c>
      <c r="E10" s="3">
        <v>47.519999999999996</v>
      </c>
      <c r="F10" s="3">
        <v>43.39</v>
      </c>
      <c r="G10" s="3">
        <v>73.75</v>
      </c>
      <c r="H10" s="3">
        <v>256.62</v>
      </c>
    </row>
    <row r="11" spans="1:8" x14ac:dyDescent="0.25">
      <c r="A11">
        <v>2014</v>
      </c>
      <c r="B11">
        <v>10</v>
      </c>
      <c r="C11" t="s">
        <v>15</v>
      </c>
      <c r="D11" s="3">
        <v>76</v>
      </c>
      <c r="E11" s="3">
        <v>68</v>
      </c>
      <c r="F11" s="3">
        <v>60</v>
      </c>
      <c r="G11" s="3">
        <v>80</v>
      </c>
      <c r="H11" s="3">
        <v>284</v>
      </c>
    </row>
    <row r="12" spans="1:8" x14ac:dyDescent="0.25">
      <c r="A12">
        <v>2014</v>
      </c>
      <c r="B12">
        <v>10</v>
      </c>
      <c r="C12" t="s">
        <v>28</v>
      </c>
      <c r="D12" s="3">
        <v>70.36</v>
      </c>
      <c r="E12" s="3">
        <v>69.84</v>
      </c>
      <c r="F12" s="3">
        <v>64.72</v>
      </c>
      <c r="G12" s="3">
        <v>86.32</v>
      </c>
      <c r="H12" s="3">
        <v>291.24</v>
      </c>
    </row>
    <row r="13" spans="1:8" x14ac:dyDescent="0.25">
      <c r="A13" t="s">
        <v>30</v>
      </c>
      <c r="D13" s="3">
        <v>299</v>
      </c>
      <c r="E13" s="3">
        <v>304</v>
      </c>
      <c r="F13" s="3">
        <v>245</v>
      </c>
      <c r="G13" s="3">
        <v>305</v>
      </c>
      <c r="H13" s="3">
        <v>1153</v>
      </c>
    </row>
    <row r="14" spans="1:8" x14ac:dyDescent="0.25">
      <c r="A14" t="s">
        <v>31</v>
      </c>
      <c r="D14" s="3">
        <v>311.45</v>
      </c>
      <c r="E14" s="3">
        <v>311.38</v>
      </c>
      <c r="F14" s="3">
        <v>254.18999999999997</v>
      </c>
      <c r="G14" s="3">
        <v>300.77</v>
      </c>
      <c r="H14" s="3">
        <v>1177.79</v>
      </c>
    </row>
    <row r="15" spans="1:8" x14ac:dyDescent="0.25">
      <c r="A15">
        <v>2015</v>
      </c>
      <c r="B15">
        <v>1</v>
      </c>
      <c r="C15" t="s">
        <v>15</v>
      </c>
      <c r="D15" s="3">
        <v>51</v>
      </c>
      <c r="E15" s="3">
        <v>74</v>
      </c>
      <c r="F15" s="3">
        <v>68</v>
      </c>
      <c r="G15" s="3">
        <v>72</v>
      </c>
      <c r="H15" s="3">
        <v>265</v>
      </c>
    </row>
    <row r="16" spans="1:8" x14ac:dyDescent="0.25">
      <c r="A16">
        <v>2015</v>
      </c>
      <c r="B16">
        <v>1</v>
      </c>
      <c r="C16" t="s">
        <v>28</v>
      </c>
      <c r="D16" s="3">
        <v>49.99</v>
      </c>
      <c r="E16" s="3">
        <v>83.86</v>
      </c>
      <c r="F16" s="3">
        <v>73.62</v>
      </c>
      <c r="G16" s="3">
        <v>70.92</v>
      </c>
      <c r="H16" s="3">
        <v>278.39</v>
      </c>
    </row>
    <row r="17" spans="1:8" x14ac:dyDescent="0.25">
      <c r="A17">
        <v>2015</v>
      </c>
      <c r="B17">
        <v>4</v>
      </c>
      <c r="C17" t="s">
        <v>15</v>
      </c>
      <c r="D17" s="3">
        <v>80</v>
      </c>
      <c r="E17" s="3">
        <v>85</v>
      </c>
      <c r="F17" s="3">
        <v>81</v>
      </c>
      <c r="G17" s="3">
        <v>76</v>
      </c>
      <c r="H17" s="3">
        <v>322</v>
      </c>
    </row>
    <row r="18" spans="1:8" x14ac:dyDescent="0.25">
      <c r="A18">
        <v>2015</v>
      </c>
      <c r="B18">
        <v>4</v>
      </c>
      <c r="C18" t="s">
        <v>28</v>
      </c>
      <c r="D18" s="3">
        <v>79.36</v>
      </c>
      <c r="E18" s="3">
        <v>82.98</v>
      </c>
      <c r="F18" s="3">
        <v>73.89</v>
      </c>
      <c r="G18" s="3">
        <v>76.180000000000007</v>
      </c>
      <c r="H18" s="3">
        <v>312.41000000000003</v>
      </c>
    </row>
    <row r="19" spans="1:8" x14ac:dyDescent="0.25">
      <c r="A19">
        <v>2015</v>
      </c>
      <c r="B19">
        <v>7</v>
      </c>
      <c r="C19" t="s">
        <v>15</v>
      </c>
      <c r="D19" s="3">
        <v>64</v>
      </c>
      <c r="E19" s="3">
        <v>55</v>
      </c>
      <c r="F19" s="3">
        <v>62</v>
      </c>
      <c r="G19" s="3">
        <v>57</v>
      </c>
      <c r="H19" s="3">
        <v>238</v>
      </c>
    </row>
    <row r="20" spans="1:8" x14ac:dyDescent="0.25">
      <c r="A20">
        <v>2015</v>
      </c>
      <c r="B20">
        <v>7</v>
      </c>
      <c r="C20" t="s">
        <v>28</v>
      </c>
      <c r="D20" s="3">
        <v>60.769999999999996</v>
      </c>
      <c r="E20" s="3">
        <v>52.36</v>
      </c>
      <c r="F20" s="3">
        <v>64.72999999999999</v>
      </c>
      <c r="G20" s="3">
        <v>56.64</v>
      </c>
      <c r="H20" s="3">
        <v>234.5</v>
      </c>
    </row>
    <row r="21" spans="1:8" x14ac:dyDescent="0.25">
      <c r="A21">
        <v>2015</v>
      </c>
      <c r="B21">
        <v>10</v>
      </c>
      <c r="C21" t="s">
        <v>15</v>
      </c>
      <c r="D21" s="3">
        <v>48</v>
      </c>
      <c r="E21" s="3">
        <v>82</v>
      </c>
      <c r="F21" s="3">
        <v>66</v>
      </c>
      <c r="G21" s="3">
        <v>54</v>
      </c>
      <c r="H21" s="3">
        <v>250</v>
      </c>
    </row>
    <row r="22" spans="1:8" x14ac:dyDescent="0.25">
      <c r="A22">
        <v>2015</v>
      </c>
      <c r="B22">
        <v>10</v>
      </c>
      <c r="C22" t="s">
        <v>28</v>
      </c>
      <c r="D22" s="3">
        <v>52.52</v>
      </c>
      <c r="E22" s="3">
        <v>76.02</v>
      </c>
      <c r="F22" s="3">
        <v>61.32</v>
      </c>
      <c r="G22" s="3">
        <v>52.589999999999996</v>
      </c>
      <c r="H22" s="3">
        <v>242.45</v>
      </c>
    </row>
    <row r="23" spans="1:8" x14ac:dyDescent="0.25">
      <c r="A23" t="s">
        <v>32</v>
      </c>
      <c r="D23" s="3">
        <v>243</v>
      </c>
      <c r="E23" s="3">
        <v>296</v>
      </c>
      <c r="F23" s="3">
        <v>277</v>
      </c>
      <c r="G23" s="3">
        <v>259</v>
      </c>
      <c r="H23" s="3">
        <v>1075</v>
      </c>
    </row>
    <row r="24" spans="1:8" x14ac:dyDescent="0.25">
      <c r="A24" t="s">
        <v>33</v>
      </c>
      <c r="D24" s="3">
        <v>242.64000000000001</v>
      </c>
      <c r="E24" s="3">
        <v>295.21999999999997</v>
      </c>
      <c r="F24" s="3">
        <v>273.56</v>
      </c>
      <c r="G24" s="3">
        <v>256.33</v>
      </c>
      <c r="H24" s="3">
        <v>1067.75</v>
      </c>
    </row>
    <row r="25" spans="1:8" x14ac:dyDescent="0.25">
      <c r="A25">
        <v>2016</v>
      </c>
      <c r="B25">
        <v>1</v>
      </c>
      <c r="C25" t="s">
        <v>15</v>
      </c>
      <c r="D25" s="3">
        <v>60</v>
      </c>
      <c r="E25" s="3">
        <v>84</v>
      </c>
      <c r="F25" s="3">
        <v>80</v>
      </c>
      <c r="G25" s="3">
        <v>47</v>
      </c>
      <c r="H25" s="3">
        <v>271</v>
      </c>
    </row>
    <row r="26" spans="1:8" x14ac:dyDescent="0.25">
      <c r="A26">
        <v>2016</v>
      </c>
      <c r="B26">
        <v>1</v>
      </c>
      <c r="C26" t="s">
        <v>28</v>
      </c>
      <c r="D26" s="3">
        <v>62.87</v>
      </c>
      <c r="E26" s="3">
        <v>80.710000000000008</v>
      </c>
      <c r="F26" s="3">
        <v>66.45</v>
      </c>
      <c r="G26" s="3">
        <v>50.91</v>
      </c>
      <c r="H26" s="3">
        <v>260.94000000000005</v>
      </c>
    </row>
    <row r="27" spans="1:8" x14ac:dyDescent="0.25">
      <c r="A27">
        <v>2016</v>
      </c>
      <c r="B27">
        <v>4</v>
      </c>
      <c r="C27" t="s">
        <v>15</v>
      </c>
      <c r="D27" s="3">
        <v>69</v>
      </c>
      <c r="E27" s="3">
        <v>76</v>
      </c>
      <c r="F27" s="3">
        <v>68</v>
      </c>
      <c r="G27" s="3">
        <v>73</v>
      </c>
      <c r="H27" s="3">
        <v>286</v>
      </c>
    </row>
    <row r="28" spans="1:8" x14ac:dyDescent="0.25">
      <c r="A28">
        <v>2016</v>
      </c>
      <c r="B28">
        <v>4</v>
      </c>
      <c r="C28" t="s">
        <v>28</v>
      </c>
      <c r="D28" s="3">
        <v>69.91</v>
      </c>
      <c r="E28" s="3">
        <v>74.28</v>
      </c>
      <c r="F28" s="3">
        <v>60.83</v>
      </c>
      <c r="G28" s="3">
        <v>74.73</v>
      </c>
      <c r="H28" s="3">
        <v>279.75</v>
      </c>
    </row>
    <row r="29" spans="1:8" x14ac:dyDescent="0.25">
      <c r="A29">
        <v>2016</v>
      </c>
      <c r="B29">
        <v>7</v>
      </c>
      <c r="C29" t="s">
        <v>15</v>
      </c>
      <c r="D29" s="3">
        <v>64</v>
      </c>
      <c r="E29" s="3">
        <v>72</v>
      </c>
      <c r="F29" s="3">
        <v>54</v>
      </c>
      <c r="G29" s="3">
        <v>65</v>
      </c>
      <c r="H29" s="3">
        <v>255</v>
      </c>
    </row>
    <row r="30" spans="1:8" x14ac:dyDescent="0.25">
      <c r="A30">
        <v>2016</v>
      </c>
      <c r="B30">
        <v>7</v>
      </c>
      <c r="C30" t="s">
        <v>28</v>
      </c>
      <c r="D30" s="3">
        <v>60.08</v>
      </c>
      <c r="E30" s="3">
        <v>65.88</v>
      </c>
      <c r="F30" s="3">
        <v>51.879999999999995</v>
      </c>
      <c r="G30" s="3">
        <v>60.82</v>
      </c>
      <c r="H30" s="3">
        <v>238.65999999999997</v>
      </c>
    </row>
    <row r="31" spans="1:8" x14ac:dyDescent="0.25">
      <c r="A31">
        <v>2016</v>
      </c>
      <c r="B31">
        <v>10</v>
      </c>
      <c r="C31" t="s">
        <v>15</v>
      </c>
      <c r="D31" s="3">
        <v>60</v>
      </c>
      <c r="E31" s="3">
        <v>73</v>
      </c>
      <c r="F31" s="3">
        <v>66</v>
      </c>
      <c r="G31" s="3">
        <v>73</v>
      </c>
      <c r="H31" s="3">
        <v>272</v>
      </c>
    </row>
    <row r="32" spans="1:8" x14ac:dyDescent="0.25">
      <c r="A32">
        <v>2016</v>
      </c>
      <c r="B32">
        <v>10</v>
      </c>
      <c r="C32" t="s">
        <v>28</v>
      </c>
      <c r="D32" s="3">
        <v>67.489999999999995</v>
      </c>
      <c r="E32" s="3">
        <v>78.36</v>
      </c>
      <c r="F32" s="3">
        <v>66.849999999999994</v>
      </c>
      <c r="G32" s="3">
        <v>70.03</v>
      </c>
      <c r="H32" s="3">
        <v>282.73</v>
      </c>
    </row>
    <row r="33" spans="1:8" x14ac:dyDescent="0.25">
      <c r="A33" t="s">
        <v>34</v>
      </c>
      <c r="D33" s="3">
        <v>253</v>
      </c>
      <c r="E33" s="3">
        <v>305</v>
      </c>
      <c r="F33" s="3">
        <v>268</v>
      </c>
      <c r="G33" s="3">
        <v>258</v>
      </c>
      <c r="H33" s="3">
        <v>1084</v>
      </c>
    </row>
    <row r="34" spans="1:8" x14ac:dyDescent="0.25">
      <c r="A34" t="s">
        <v>35</v>
      </c>
      <c r="D34" s="3">
        <v>260.35000000000002</v>
      </c>
      <c r="E34" s="3">
        <v>299.23</v>
      </c>
      <c r="F34" s="3">
        <v>246.01</v>
      </c>
      <c r="G34" s="3">
        <v>256.49</v>
      </c>
      <c r="H34" s="3">
        <v>1062.08</v>
      </c>
    </row>
    <row r="35" spans="1:8" x14ac:dyDescent="0.25">
      <c r="A35" t="s">
        <v>26</v>
      </c>
      <c r="D35" s="3">
        <v>795</v>
      </c>
      <c r="E35" s="3">
        <v>905</v>
      </c>
      <c r="F35" s="3">
        <v>790</v>
      </c>
      <c r="G35" s="3">
        <v>822</v>
      </c>
      <c r="H35" s="3">
        <v>3312</v>
      </c>
    </row>
    <row r="36" spans="1:8" x14ac:dyDescent="0.25">
      <c r="A36" t="s">
        <v>27</v>
      </c>
      <c r="D36" s="3">
        <v>814.44</v>
      </c>
      <c r="E36" s="3">
        <v>905.83</v>
      </c>
      <c r="F36" s="3">
        <v>773.7600000000001</v>
      </c>
      <c r="G36" s="3">
        <v>813.59</v>
      </c>
      <c r="H36" s="3">
        <v>3307.62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FA14-9A29-4418-92A8-2819BB805299}">
  <dimension ref="A1:G577"/>
  <sheetViews>
    <sheetView workbookViewId="0"/>
  </sheetViews>
  <sheetFormatPr defaultRowHeight="15" x14ac:dyDescent="0.25"/>
  <cols>
    <col min="7" max="7" width="15.5703125" bestFit="1" customWidth="1"/>
  </cols>
  <sheetData>
    <row r="1" spans="1:7" x14ac:dyDescent="0.25">
      <c r="A1" t="s">
        <v>1</v>
      </c>
      <c r="B1" t="s">
        <v>2</v>
      </c>
      <c r="C1" t="s">
        <v>3</v>
      </c>
      <c r="D1" t="s">
        <v>4</v>
      </c>
      <c r="E1" t="s">
        <v>0</v>
      </c>
      <c r="F1" t="s">
        <v>19</v>
      </c>
      <c r="G1" t="s">
        <v>29</v>
      </c>
    </row>
    <row r="2" spans="1:7" x14ac:dyDescent="0.25">
      <c r="A2">
        <v>2014</v>
      </c>
      <c r="B2">
        <v>1</v>
      </c>
      <c r="C2" t="s">
        <v>5</v>
      </c>
      <c r="D2" t="s">
        <v>10</v>
      </c>
      <c r="E2">
        <v>12</v>
      </c>
      <c r="F2">
        <v>14.16</v>
      </c>
      <c r="G2">
        <f>E2/F2</f>
        <v>0.84745762711864403</v>
      </c>
    </row>
    <row r="3" spans="1:7" x14ac:dyDescent="0.25">
      <c r="A3">
        <v>2014</v>
      </c>
      <c r="B3">
        <v>1</v>
      </c>
      <c r="C3" t="s">
        <v>5</v>
      </c>
      <c r="D3" t="s">
        <v>11</v>
      </c>
      <c r="E3">
        <v>13</v>
      </c>
      <c r="F3">
        <v>15.21</v>
      </c>
      <c r="G3">
        <f t="shared" ref="G3:G66" si="0">E3/F3</f>
        <v>0.85470085470085466</v>
      </c>
    </row>
    <row r="4" spans="1:7" x14ac:dyDescent="0.25">
      <c r="A4">
        <v>2014</v>
      </c>
      <c r="B4">
        <v>1</v>
      </c>
      <c r="C4" t="s">
        <v>5</v>
      </c>
      <c r="D4" t="s">
        <v>6</v>
      </c>
      <c r="E4">
        <v>6</v>
      </c>
      <c r="F4">
        <v>6.96</v>
      </c>
      <c r="G4">
        <f t="shared" si="0"/>
        <v>0.86206896551724144</v>
      </c>
    </row>
    <row r="5" spans="1:7" x14ac:dyDescent="0.25">
      <c r="A5">
        <v>2014</v>
      </c>
      <c r="B5">
        <v>1</v>
      </c>
      <c r="C5" t="s">
        <v>5</v>
      </c>
      <c r="D5" t="s">
        <v>12</v>
      </c>
      <c r="E5">
        <v>27</v>
      </c>
      <c r="F5">
        <v>29.97</v>
      </c>
      <c r="G5">
        <f t="shared" si="0"/>
        <v>0.90090090090090091</v>
      </c>
    </row>
    <row r="6" spans="1:7" x14ac:dyDescent="0.25">
      <c r="A6">
        <v>2014</v>
      </c>
      <c r="B6">
        <v>1</v>
      </c>
      <c r="C6" t="s">
        <v>8</v>
      </c>
      <c r="D6" t="s">
        <v>10</v>
      </c>
      <c r="E6">
        <v>21</v>
      </c>
      <c r="F6">
        <v>24.57</v>
      </c>
      <c r="G6">
        <f t="shared" si="0"/>
        <v>0.85470085470085466</v>
      </c>
    </row>
    <row r="7" spans="1:7" x14ac:dyDescent="0.25">
      <c r="A7">
        <v>2014</v>
      </c>
      <c r="B7">
        <v>1</v>
      </c>
      <c r="C7" t="s">
        <v>8</v>
      </c>
      <c r="D7" t="s">
        <v>11</v>
      </c>
      <c r="E7">
        <v>25</v>
      </c>
      <c r="F7">
        <v>23.75</v>
      </c>
      <c r="G7">
        <f t="shared" si="0"/>
        <v>1.0526315789473684</v>
      </c>
    </row>
    <row r="8" spans="1:7" x14ac:dyDescent="0.25">
      <c r="A8">
        <v>2014</v>
      </c>
      <c r="B8">
        <v>1</v>
      </c>
      <c r="C8" t="s">
        <v>8</v>
      </c>
      <c r="D8" t="s">
        <v>6</v>
      </c>
      <c r="E8">
        <v>25</v>
      </c>
      <c r="F8">
        <v>27.75</v>
      </c>
      <c r="G8">
        <f t="shared" si="0"/>
        <v>0.90090090090090091</v>
      </c>
    </row>
    <row r="9" spans="1:7" x14ac:dyDescent="0.25">
      <c r="A9">
        <v>2014</v>
      </c>
      <c r="B9">
        <v>1</v>
      </c>
      <c r="C9" t="s">
        <v>8</v>
      </c>
      <c r="D9" t="s">
        <v>12</v>
      </c>
      <c r="E9">
        <v>25</v>
      </c>
      <c r="F9">
        <v>21.75</v>
      </c>
      <c r="G9">
        <f t="shared" si="0"/>
        <v>1.1494252873563218</v>
      </c>
    </row>
    <row r="10" spans="1:7" x14ac:dyDescent="0.25">
      <c r="A10">
        <v>2014</v>
      </c>
      <c r="B10">
        <v>1</v>
      </c>
      <c r="C10" t="s">
        <v>9</v>
      </c>
      <c r="D10" t="s">
        <v>10</v>
      </c>
      <c r="E10">
        <v>17</v>
      </c>
      <c r="F10">
        <v>19.21</v>
      </c>
      <c r="G10">
        <f t="shared" si="0"/>
        <v>0.88495575221238931</v>
      </c>
    </row>
    <row r="11" spans="1:7" x14ac:dyDescent="0.25">
      <c r="A11">
        <v>2014</v>
      </c>
      <c r="B11">
        <v>1</v>
      </c>
      <c r="C11" t="s">
        <v>9</v>
      </c>
      <c r="D11" t="s">
        <v>11</v>
      </c>
      <c r="E11">
        <v>21</v>
      </c>
      <c r="F11">
        <v>24.57</v>
      </c>
      <c r="G11">
        <f t="shared" si="0"/>
        <v>0.85470085470085466</v>
      </c>
    </row>
    <row r="12" spans="1:7" x14ac:dyDescent="0.25">
      <c r="A12">
        <v>2014</v>
      </c>
      <c r="B12">
        <v>1</v>
      </c>
      <c r="C12" t="s">
        <v>9</v>
      </c>
      <c r="D12" t="s">
        <v>6</v>
      </c>
      <c r="E12">
        <v>22</v>
      </c>
      <c r="F12">
        <v>25.08</v>
      </c>
      <c r="G12">
        <f t="shared" si="0"/>
        <v>0.87719298245614041</v>
      </c>
    </row>
    <row r="13" spans="1:7" x14ac:dyDescent="0.25">
      <c r="A13">
        <v>2014</v>
      </c>
      <c r="B13">
        <v>1</v>
      </c>
      <c r="C13" t="s">
        <v>9</v>
      </c>
      <c r="D13" t="s">
        <v>12</v>
      </c>
      <c r="E13">
        <v>16</v>
      </c>
      <c r="F13">
        <v>14.08</v>
      </c>
      <c r="G13">
        <f t="shared" si="0"/>
        <v>1.1363636363636365</v>
      </c>
    </row>
    <row r="14" spans="1:7" x14ac:dyDescent="0.25">
      <c r="A14">
        <v>2014</v>
      </c>
      <c r="B14">
        <v>1</v>
      </c>
      <c r="C14" t="s">
        <v>7</v>
      </c>
      <c r="D14" t="s">
        <v>10</v>
      </c>
      <c r="E14">
        <v>14</v>
      </c>
      <c r="F14">
        <v>14.42</v>
      </c>
      <c r="G14">
        <f t="shared" si="0"/>
        <v>0.970873786407767</v>
      </c>
    </row>
    <row r="15" spans="1:7" x14ac:dyDescent="0.25">
      <c r="A15">
        <v>2014</v>
      </c>
      <c r="B15">
        <v>1</v>
      </c>
      <c r="C15" t="s">
        <v>7</v>
      </c>
      <c r="D15" t="s">
        <v>11</v>
      </c>
      <c r="E15">
        <v>26</v>
      </c>
      <c r="F15">
        <v>21.06</v>
      </c>
      <c r="G15">
        <f t="shared" si="0"/>
        <v>1.2345679012345681</v>
      </c>
    </row>
    <row r="16" spans="1:7" x14ac:dyDescent="0.25">
      <c r="A16">
        <v>2014</v>
      </c>
      <c r="B16">
        <v>1</v>
      </c>
      <c r="C16" t="s">
        <v>7</v>
      </c>
      <c r="D16" t="s">
        <v>6</v>
      </c>
      <c r="E16">
        <v>18</v>
      </c>
      <c r="F16">
        <v>21.06</v>
      </c>
      <c r="G16">
        <f t="shared" si="0"/>
        <v>0.85470085470085477</v>
      </c>
    </row>
    <row r="17" spans="1:7" x14ac:dyDescent="0.25">
      <c r="A17">
        <v>2014</v>
      </c>
      <c r="B17">
        <v>1</v>
      </c>
      <c r="C17" t="s">
        <v>7</v>
      </c>
      <c r="D17" t="s">
        <v>12</v>
      </c>
      <c r="E17">
        <v>14</v>
      </c>
      <c r="F17">
        <v>14.56</v>
      </c>
      <c r="G17">
        <f t="shared" si="0"/>
        <v>0.96153846153846145</v>
      </c>
    </row>
    <row r="18" spans="1:7" x14ac:dyDescent="0.25">
      <c r="A18">
        <v>2014</v>
      </c>
      <c r="B18">
        <v>2</v>
      </c>
      <c r="C18" t="s">
        <v>5</v>
      </c>
      <c r="D18" t="s">
        <v>10</v>
      </c>
      <c r="E18">
        <v>17</v>
      </c>
      <c r="F18">
        <v>16.66</v>
      </c>
      <c r="G18">
        <f t="shared" si="0"/>
        <v>1.0204081632653061</v>
      </c>
    </row>
    <row r="19" spans="1:7" x14ac:dyDescent="0.25">
      <c r="A19">
        <v>2014</v>
      </c>
      <c r="B19">
        <v>2</v>
      </c>
      <c r="C19" t="s">
        <v>5</v>
      </c>
      <c r="D19" t="s">
        <v>11</v>
      </c>
      <c r="E19">
        <v>16</v>
      </c>
      <c r="F19">
        <v>19.04</v>
      </c>
      <c r="G19">
        <f t="shared" si="0"/>
        <v>0.84033613445378152</v>
      </c>
    </row>
    <row r="20" spans="1:7" x14ac:dyDescent="0.25">
      <c r="A20">
        <v>2014</v>
      </c>
      <c r="B20">
        <v>2</v>
      </c>
      <c r="C20" t="s">
        <v>5</v>
      </c>
      <c r="D20" t="s">
        <v>6</v>
      </c>
      <c r="E20">
        <v>5</v>
      </c>
      <c r="F20">
        <v>5.25</v>
      </c>
      <c r="G20">
        <f t="shared" si="0"/>
        <v>0.95238095238095233</v>
      </c>
    </row>
    <row r="21" spans="1:7" x14ac:dyDescent="0.25">
      <c r="A21">
        <v>2014</v>
      </c>
      <c r="B21">
        <v>2</v>
      </c>
      <c r="C21" t="s">
        <v>5</v>
      </c>
      <c r="D21" t="s">
        <v>12</v>
      </c>
      <c r="E21">
        <v>16</v>
      </c>
      <c r="F21">
        <v>14.72</v>
      </c>
      <c r="G21">
        <f t="shared" si="0"/>
        <v>1.0869565217391304</v>
      </c>
    </row>
    <row r="22" spans="1:7" x14ac:dyDescent="0.25">
      <c r="A22">
        <v>2014</v>
      </c>
      <c r="B22">
        <v>2</v>
      </c>
      <c r="C22" t="s">
        <v>8</v>
      </c>
      <c r="D22" t="s">
        <v>10</v>
      </c>
      <c r="E22">
        <v>5</v>
      </c>
      <c r="F22">
        <v>4.25</v>
      </c>
      <c r="G22">
        <f t="shared" si="0"/>
        <v>1.1764705882352942</v>
      </c>
    </row>
    <row r="23" spans="1:7" x14ac:dyDescent="0.25">
      <c r="A23">
        <v>2014</v>
      </c>
      <c r="B23">
        <v>2</v>
      </c>
      <c r="C23" t="s">
        <v>8</v>
      </c>
      <c r="D23" t="s">
        <v>11</v>
      </c>
      <c r="E23">
        <v>26</v>
      </c>
      <c r="F23">
        <v>25.48</v>
      </c>
      <c r="G23">
        <f t="shared" si="0"/>
        <v>1.0204081632653061</v>
      </c>
    </row>
    <row r="24" spans="1:7" x14ac:dyDescent="0.25">
      <c r="A24">
        <v>2014</v>
      </c>
      <c r="B24">
        <v>2</v>
      </c>
      <c r="C24" t="s">
        <v>8</v>
      </c>
      <c r="D24" t="s">
        <v>6</v>
      </c>
      <c r="E24">
        <v>19</v>
      </c>
      <c r="F24">
        <v>19.57</v>
      </c>
      <c r="G24">
        <f t="shared" si="0"/>
        <v>0.970873786407767</v>
      </c>
    </row>
    <row r="25" spans="1:7" x14ac:dyDescent="0.25">
      <c r="A25">
        <v>2014</v>
      </c>
      <c r="B25">
        <v>2</v>
      </c>
      <c r="C25" t="s">
        <v>8</v>
      </c>
      <c r="D25" t="s">
        <v>12</v>
      </c>
      <c r="E25">
        <v>18</v>
      </c>
      <c r="F25">
        <v>19.62</v>
      </c>
      <c r="G25">
        <f t="shared" si="0"/>
        <v>0.9174311926605504</v>
      </c>
    </row>
    <row r="26" spans="1:7" x14ac:dyDescent="0.25">
      <c r="A26">
        <v>2014</v>
      </c>
      <c r="B26">
        <v>2</v>
      </c>
      <c r="C26" t="s">
        <v>9</v>
      </c>
      <c r="D26" t="s">
        <v>10</v>
      </c>
      <c r="E26">
        <v>19</v>
      </c>
      <c r="F26">
        <v>17.48</v>
      </c>
      <c r="G26">
        <f t="shared" si="0"/>
        <v>1.0869565217391304</v>
      </c>
    </row>
    <row r="27" spans="1:7" x14ac:dyDescent="0.25">
      <c r="A27">
        <v>2014</v>
      </c>
      <c r="B27">
        <v>2</v>
      </c>
      <c r="C27" t="s">
        <v>9</v>
      </c>
      <c r="D27" t="s">
        <v>11</v>
      </c>
      <c r="E27">
        <v>28</v>
      </c>
      <c r="F27">
        <v>29.12</v>
      </c>
      <c r="G27">
        <f t="shared" si="0"/>
        <v>0.96153846153846145</v>
      </c>
    </row>
    <row r="28" spans="1:7" x14ac:dyDescent="0.25">
      <c r="A28">
        <v>2014</v>
      </c>
      <c r="B28">
        <v>2</v>
      </c>
      <c r="C28" t="s">
        <v>9</v>
      </c>
      <c r="D28" t="s">
        <v>6</v>
      </c>
      <c r="E28">
        <v>15</v>
      </c>
      <c r="F28">
        <v>14.85</v>
      </c>
      <c r="G28">
        <f t="shared" si="0"/>
        <v>1.0101010101010102</v>
      </c>
    </row>
    <row r="29" spans="1:7" x14ac:dyDescent="0.25">
      <c r="A29">
        <v>2014</v>
      </c>
      <c r="B29">
        <v>2</v>
      </c>
      <c r="C29" t="s">
        <v>9</v>
      </c>
      <c r="D29" t="s">
        <v>12</v>
      </c>
      <c r="E29">
        <v>24</v>
      </c>
      <c r="F29">
        <v>28.56</v>
      </c>
      <c r="G29">
        <f t="shared" si="0"/>
        <v>0.84033613445378152</v>
      </c>
    </row>
    <row r="30" spans="1:7" x14ac:dyDescent="0.25">
      <c r="A30">
        <v>2014</v>
      </c>
      <c r="B30">
        <v>2</v>
      </c>
      <c r="C30" t="s">
        <v>7</v>
      </c>
      <c r="D30" t="s">
        <v>10</v>
      </c>
      <c r="E30">
        <v>14</v>
      </c>
      <c r="F30">
        <v>14.98</v>
      </c>
      <c r="G30">
        <f t="shared" si="0"/>
        <v>0.93457943925233644</v>
      </c>
    </row>
    <row r="31" spans="1:7" x14ac:dyDescent="0.25">
      <c r="A31">
        <v>2014</v>
      </c>
      <c r="B31">
        <v>2</v>
      </c>
      <c r="C31" t="s">
        <v>7</v>
      </c>
      <c r="D31" t="s">
        <v>11</v>
      </c>
      <c r="E31">
        <v>18</v>
      </c>
      <c r="F31">
        <v>14.76</v>
      </c>
      <c r="G31">
        <f t="shared" si="0"/>
        <v>1.2195121951219512</v>
      </c>
    </row>
    <row r="32" spans="1:7" x14ac:dyDescent="0.25">
      <c r="A32">
        <v>2014</v>
      </c>
      <c r="B32">
        <v>2</v>
      </c>
      <c r="C32" t="s">
        <v>7</v>
      </c>
      <c r="D32" t="s">
        <v>6</v>
      </c>
      <c r="E32">
        <v>16</v>
      </c>
      <c r="F32">
        <v>17.760000000000002</v>
      </c>
      <c r="G32">
        <f t="shared" si="0"/>
        <v>0.9009009009009008</v>
      </c>
    </row>
    <row r="33" spans="1:7" x14ac:dyDescent="0.25">
      <c r="A33">
        <v>2014</v>
      </c>
      <c r="B33">
        <v>2</v>
      </c>
      <c r="C33" t="s">
        <v>7</v>
      </c>
      <c r="D33" t="s">
        <v>12</v>
      </c>
      <c r="E33">
        <v>22</v>
      </c>
      <c r="F33">
        <v>18.7</v>
      </c>
      <c r="G33">
        <f t="shared" si="0"/>
        <v>1.1764705882352942</v>
      </c>
    </row>
    <row r="34" spans="1:7" x14ac:dyDescent="0.25">
      <c r="A34">
        <v>2014</v>
      </c>
      <c r="B34">
        <v>3</v>
      </c>
      <c r="C34" t="s">
        <v>5</v>
      </c>
      <c r="D34" t="s">
        <v>10</v>
      </c>
      <c r="E34">
        <v>21</v>
      </c>
      <c r="F34">
        <v>24.36</v>
      </c>
      <c r="G34">
        <f t="shared" si="0"/>
        <v>0.86206896551724144</v>
      </c>
    </row>
    <row r="35" spans="1:7" x14ac:dyDescent="0.25">
      <c r="A35">
        <v>2014</v>
      </c>
      <c r="B35">
        <v>3</v>
      </c>
      <c r="C35" t="s">
        <v>5</v>
      </c>
      <c r="D35" t="s">
        <v>11</v>
      </c>
      <c r="E35">
        <v>11</v>
      </c>
      <c r="F35">
        <v>11.88</v>
      </c>
      <c r="G35">
        <f t="shared" si="0"/>
        <v>0.92592592592592582</v>
      </c>
    </row>
    <row r="36" spans="1:7" x14ac:dyDescent="0.25">
      <c r="A36">
        <v>2014</v>
      </c>
      <c r="B36">
        <v>3</v>
      </c>
      <c r="C36" t="s">
        <v>5</v>
      </c>
      <c r="D36" t="s">
        <v>6</v>
      </c>
      <c r="E36">
        <v>19</v>
      </c>
      <c r="F36">
        <v>22.04</v>
      </c>
      <c r="G36">
        <f t="shared" si="0"/>
        <v>0.86206896551724144</v>
      </c>
    </row>
    <row r="37" spans="1:7" x14ac:dyDescent="0.25">
      <c r="A37">
        <v>2014</v>
      </c>
      <c r="B37">
        <v>3</v>
      </c>
      <c r="C37" t="s">
        <v>5</v>
      </c>
      <c r="D37" t="s">
        <v>12</v>
      </c>
      <c r="E37">
        <v>20</v>
      </c>
      <c r="F37">
        <v>20.6</v>
      </c>
      <c r="G37">
        <f t="shared" si="0"/>
        <v>0.97087378640776689</v>
      </c>
    </row>
    <row r="38" spans="1:7" x14ac:dyDescent="0.25">
      <c r="A38">
        <v>2014</v>
      </c>
      <c r="B38">
        <v>3</v>
      </c>
      <c r="C38" t="s">
        <v>8</v>
      </c>
      <c r="D38" t="s">
        <v>10</v>
      </c>
      <c r="E38">
        <v>21</v>
      </c>
      <c r="F38">
        <v>22.26</v>
      </c>
      <c r="G38">
        <f t="shared" si="0"/>
        <v>0.94339622641509424</v>
      </c>
    </row>
    <row r="39" spans="1:7" x14ac:dyDescent="0.25">
      <c r="A39">
        <v>2014</v>
      </c>
      <c r="B39">
        <v>3</v>
      </c>
      <c r="C39" t="s">
        <v>8</v>
      </c>
      <c r="D39" t="s">
        <v>11</v>
      </c>
      <c r="E39">
        <v>26</v>
      </c>
      <c r="F39">
        <v>27.56</v>
      </c>
      <c r="G39">
        <f t="shared" si="0"/>
        <v>0.94339622641509435</v>
      </c>
    </row>
    <row r="40" spans="1:7" x14ac:dyDescent="0.25">
      <c r="A40">
        <v>2014</v>
      </c>
      <c r="B40">
        <v>3</v>
      </c>
      <c r="C40" t="s">
        <v>8</v>
      </c>
      <c r="D40" t="s">
        <v>6</v>
      </c>
      <c r="E40">
        <v>5</v>
      </c>
      <c r="F40">
        <v>5.4</v>
      </c>
      <c r="G40">
        <f t="shared" si="0"/>
        <v>0.92592592592592582</v>
      </c>
    </row>
    <row r="41" spans="1:7" x14ac:dyDescent="0.25">
      <c r="A41">
        <v>2014</v>
      </c>
      <c r="B41">
        <v>3</v>
      </c>
      <c r="C41" t="s">
        <v>8</v>
      </c>
      <c r="D41" t="s">
        <v>12</v>
      </c>
      <c r="E41">
        <v>23</v>
      </c>
      <c r="F41">
        <v>22.54</v>
      </c>
      <c r="G41">
        <f t="shared" si="0"/>
        <v>1.0204081632653061</v>
      </c>
    </row>
    <row r="42" spans="1:7" x14ac:dyDescent="0.25">
      <c r="A42">
        <v>2014</v>
      </c>
      <c r="B42">
        <v>3</v>
      </c>
      <c r="C42" t="s">
        <v>9</v>
      </c>
      <c r="D42" t="s">
        <v>10</v>
      </c>
      <c r="E42">
        <v>9</v>
      </c>
      <c r="F42">
        <v>9.81</v>
      </c>
      <c r="G42">
        <f t="shared" si="0"/>
        <v>0.9174311926605504</v>
      </c>
    </row>
    <row r="43" spans="1:7" x14ac:dyDescent="0.25">
      <c r="A43">
        <v>2014</v>
      </c>
      <c r="B43">
        <v>3</v>
      </c>
      <c r="C43" t="s">
        <v>9</v>
      </c>
      <c r="D43" t="s">
        <v>11</v>
      </c>
      <c r="E43">
        <v>29</v>
      </c>
      <c r="F43">
        <v>31.03</v>
      </c>
      <c r="G43">
        <f t="shared" si="0"/>
        <v>0.93457943925233644</v>
      </c>
    </row>
    <row r="44" spans="1:7" x14ac:dyDescent="0.25">
      <c r="A44">
        <v>2014</v>
      </c>
      <c r="B44">
        <v>3</v>
      </c>
      <c r="C44" t="s">
        <v>9</v>
      </c>
      <c r="D44" t="s">
        <v>6</v>
      </c>
      <c r="E44">
        <v>9</v>
      </c>
      <c r="F44">
        <v>10.8</v>
      </c>
      <c r="G44">
        <f t="shared" si="0"/>
        <v>0.83333333333333326</v>
      </c>
    </row>
    <row r="45" spans="1:7" x14ac:dyDescent="0.25">
      <c r="A45">
        <v>2014</v>
      </c>
      <c r="B45">
        <v>3</v>
      </c>
      <c r="C45" t="s">
        <v>9</v>
      </c>
      <c r="D45" t="s">
        <v>12</v>
      </c>
      <c r="E45">
        <v>17</v>
      </c>
      <c r="F45">
        <v>19.38</v>
      </c>
      <c r="G45">
        <f t="shared" si="0"/>
        <v>0.87719298245614041</v>
      </c>
    </row>
    <row r="46" spans="1:7" x14ac:dyDescent="0.25">
      <c r="A46">
        <v>2014</v>
      </c>
      <c r="B46">
        <v>3</v>
      </c>
      <c r="C46" t="s">
        <v>7</v>
      </c>
      <c r="D46" t="s">
        <v>10</v>
      </c>
      <c r="E46">
        <v>16</v>
      </c>
      <c r="F46">
        <v>12.96</v>
      </c>
      <c r="G46">
        <f t="shared" si="0"/>
        <v>1.2345679012345678</v>
      </c>
    </row>
    <row r="47" spans="1:7" x14ac:dyDescent="0.25">
      <c r="A47">
        <v>2014</v>
      </c>
      <c r="B47">
        <v>3</v>
      </c>
      <c r="C47" t="s">
        <v>7</v>
      </c>
      <c r="D47" t="s">
        <v>11</v>
      </c>
      <c r="E47">
        <v>19</v>
      </c>
      <c r="F47">
        <v>20.9</v>
      </c>
      <c r="G47">
        <f t="shared" si="0"/>
        <v>0.90909090909090917</v>
      </c>
    </row>
    <row r="48" spans="1:7" x14ac:dyDescent="0.25">
      <c r="A48">
        <v>2014</v>
      </c>
      <c r="B48">
        <v>3</v>
      </c>
      <c r="C48" t="s">
        <v>7</v>
      </c>
      <c r="D48" t="s">
        <v>6</v>
      </c>
      <c r="E48">
        <v>9</v>
      </c>
      <c r="F48">
        <v>10.8</v>
      </c>
      <c r="G48">
        <f t="shared" si="0"/>
        <v>0.83333333333333326</v>
      </c>
    </row>
    <row r="49" spans="1:7" x14ac:dyDescent="0.25">
      <c r="A49">
        <v>2014</v>
      </c>
      <c r="B49">
        <v>3</v>
      </c>
      <c r="C49" t="s">
        <v>7</v>
      </c>
      <c r="D49" t="s">
        <v>12</v>
      </c>
      <c r="E49">
        <v>21</v>
      </c>
      <c r="F49">
        <v>22.26</v>
      </c>
      <c r="G49">
        <f t="shared" si="0"/>
        <v>0.94339622641509424</v>
      </c>
    </row>
    <row r="50" spans="1:7" x14ac:dyDescent="0.25">
      <c r="A50">
        <v>2014</v>
      </c>
      <c r="B50">
        <v>4</v>
      </c>
      <c r="C50" t="s">
        <v>5</v>
      </c>
      <c r="D50" t="s">
        <v>10</v>
      </c>
      <c r="E50">
        <v>10</v>
      </c>
      <c r="F50">
        <v>8.4</v>
      </c>
      <c r="G50">
        <f t="shared" si="0"/>
        <v>1.1904761904761905</v>
      </c>
    </row>
    <row r="51" spans="1:7" x14ac:dyDescent="0.25">
      <c r="A51">
        <v>2014</v>
      </c>
      <c r="B51">
        <v>4</v>
      </c>
      <c r="C51" t="s">
        <v>5</v>
      </c>
      <c r="D51" t="s">
        <v>11</v>
      </c>
      <c r="E51">
        <v>29</v>
      </c>
      <c r="F51">
        <v>33.64</v>
      </c>
      <c r="G51">
        <f t="shared" si="0"/>
        <v>0.86206896551724133</v>
      </c>
    </row>
    <row r="52" spans="1:7" x14ac:dyDescent="0.25">
      <c r="A52">
        <v>2014</v>
      </c>
      <c r="B52">
        <v>4</v>
      </c>
      <c r="C52" t="s">
        <v>5</v>
      </c>
      <c r="D52" t="s">
        <v>6</v>
      </c>
      <c r="E52">
        <v>19</v>
      </c>
      <c r="F52">
        <v>20.329999999999998</v>
      </c>
      <c r="G52">
        <f t="shared" si="0"/>
        <v>0.93457943925233655</v>
      </c>
    </row>
    <row r="53" spans="1:7" x14ac:dyDescent="0.25">
      <c r="A53">
        <v>2014</v>
      </c>
      <c r="B53">
        <v>4</v>
      </c>
      <c r="C53" t="s">
        <v>5</v>
      </c>
      <c r="D53" t="s">
        <v>12</v>
      </c>
      <c r="E53">
        <v>22</v>
      </c>
      <c r="F53">
        <v>20.46</v>
      </c>
      <c r="G53">
        <f t="shared" si="0"/>
        <v>1.075268817204301</v>
      </c>
    </row>
    <row r="54" spans="1:7" x14ac:dyDescent="0.25">
      <c r="A54">
        <v>2014</v>
      </c>
      <c r="B54">
        <v>4</v>
      </c>
      <c r="C54" t="s">
        <v>8</v>
      </c>
      <c r="D54" t="s">
        <v>10</v>
      </c>
      <c r="E54">
        <v>20</v>
      </c>
      <c r="F54">
        <v>23</v>
      </c>
      <c r="G54">
        <f t="shared" si="0"/>
        <v>0.86956521739130432</v>
      </c>
    </row>
    <row r="55" spans="1:7" x14ac:dyDescent="0.25">
      <c r="A55">
        <v>2014</v>
      </c>
      <c r="B55">
        <v>4</v>
      </c>
      <c r="C55" t="s">
        <v>8</v>
      </c>
      <c r="D55" t="s">
        <v>11</v>
      </c>
      <c r="E55">
        <v>27</v>
      </c>
      <c r="F55">
        <v>28.35</v>
      </c>
      <c r="G55">
        <f t="shared" si="0"/>
        <v>0.95238095238095233</v>
      </c>
    </row>
    <row r="56" spans="1:7" x14ac:dyDescent="0.25">
      <c r="A56">
        <v>2014</v>
      </c>
      <c r="B56">
        <v>4</v>
      </c>
      <c r="C56" t="s">
        <v>8</v>
      </c>
      <c r="D56" t="s">
        <v>6</v>
      </c>
      <c r="E56">
        <v>20</v>
      </c>
      <c r="F56">
        <v>22.8</v>
      </c>
      <c r="G56">
        <f t="shared" si="0"/>
        <v>0.8771929824561403</v>
      </c>
    </row>
    <row r="57" spans="1:7" x14ac:dyDescent="0.25">
      <c r="A57">
        <v>2014</v>
      </c>
      <c r="B57">
        <v>4</v>
      </c>
      <c r="C57" t="s">
        <v>8</v>
      </c>
      <c r="D57" t="s">
        <v>12</v>
      </c>
      <c r="E57">
        <v>21</v>
      </c>
      <c r="F57">
        <v>22.05</v>
      </c>
      <c r="G57">
        <f t="shared" si="0"/>
        <v>0.95238095238095233</v>
      </c>
    </row>
    <row r="58" spans="1:7" x14ac:dyDescent="0.25">
      <c r="A58">
        <v>2014</v>
      </c>
      <c r="B58">
        <v>4</v>
      </c>
      <c r="C58" t="s">
        <v>9</v>
      </c>
      <c r="D58" t="s">
        <v>10</v>
      </c>
      <c r="E58">
        <v>9</v>
      </c>
      <c r="F58">
        <v>7.92</v>
      </c>
      <c r="G58">
        <f t="shared" si="0"/>
        <v>1.1363636363636365</v>
      </c>
    </row>
    <row r="59" spans="1:7" x14ac:dyDescent="0.25">
      <c r="A59">
        <v>2014</v>
      </c>
      <c r="B59">
        <v>4</v>
      </c>
      <c r="C59" t="s">
        <v>9</v>
      </c>
      <c r="D59" t="s">
        <v>11</v>
      </c>
      <c r="E59">
        <v>26</v>
      </c>
      <c r="F59">
        <v>21.06</v>
      </c>
      <c r="G59">
        <f t="shared" si="0"/>
        <v>1.2345679012345681</v>
      </c>
    </row>
    <row r="60" spans="1:7" x14ac:dyDescent="0.25">
      <c r="A60">
        <v>2014</v>
      </c>
      <c r="B60">
        <v>4</v>
      </c>
      <c r="C60" t="s">
        <v>9</v>
      </c>
      <c r="D60" t="s">
        <v>6</v>
      </c>
      <c r="E60">
        <v>24</v>
      </c>
      <c r="F60">
        <v>27.36</v>
      </c>
      <c r="G60">
        <f t="shared" si="0"/>
        <v>0.87719298245614041</v>
      </c>
    </row>
    <row r="61" spans="1:7" x14ac:dyDescent="0.25">
      <c r="A61">
        <v>2014</v>
      </c>
      <c r="B61">
        <v>4</v>
      </c>
      <c r="C61" t="s">
        <v>9</v>
      </c>
      <c r="D61" t="s">
        <v>12</v>
      </c>
      <c r="E61">
        <v>8</v>
      </c>
      <c r="F61">
        <v>6.8</v>
      </c>
      <c r="G61">
        <f t="shared" si="0"/>
        <v>1.1764705882352942</v>
      </c>
    </row>
    <row r="62" spans="1:7" x14ac:dyDescent="0.25">
      <c r="A62">
        <v>2014</v>
      </c>
      <c r="B62">
        <v>4</v>
      </c>
      <c r="C62" t="s">
        <v>7</v>
      </c>
      <c r="D62" t="s">
        <v>10</v>
      </c>
      <c r="E62">
        <v>22</v>
      </c>
      <c r="F62">
        <v>20.46</v>
      </c>
      <c r="G62">
        <f t="shared" si="0"/>
        <v>1.075268817204301</v>
      </c>
    </row>
    <row r="63" spans="1:7" x14ac:dyDescent="0.25">
      <c r="A63">
        <v>2014</v>
      </c>
      <c r="B63">
        <v>4</v>
      </c>
      <c r="C63" t="s">
        <v>7</v>
      </c>
      <c r="D63" t="s">
        <v>11</v>
      </c>
      <c r="E63">
        <v>12</v>
      </c>
      <c r="F63">
        <v>10.92</v>
      </c>
      <c r="G63">
        <f t="shared" si="0"/>
        <v>1.098901098901099</v>
      </c>
    </row>
    <row r="64" spans="1:7" x14ac:dyDescent="0.25">
      <c r="A64">
        <v>2014</v>
      </c>
      <c r="B64">
        <v>4</v>
      </c>
      <c r="C64" t="s">
        <v>7</v>
      </c>
      <c r="D64" t="s">
        <v>6</v>
      </c>
      <c r="E64">
        <v>25</v>
      </c>
      <c r="F64">
        <v>21.5</v>
      </c>
      <c r="G64">
        <f t="shared" si="0"/>
        <v>1.1627906976744187</v>
      </c>
    </row>
    <row r="65" spans="1:7" x14ac:dyDescent="0.25">
      <c r="A65">
        <v>2014</v>
      </c>
      <c r="B65">
        <v>4</v>
      </c>
      <c r="C65" t="s">
        <v>7</v>
      </c>
      <c r="D65" t="s">
        <v>12</v>
      </c>
      <c r="E65">
        <v>19</v>
      </c>
      <c r="F65">
        <v>16.72</v>
      </c>
      <c r="G65">
        <f t="shared" si="0"/>
        <v>1.1363636363636365</v>
      </c>
    </row>
    <row r="66" spans="1:7" x14ac:dyDescent="0.25">
      <c r="A66">
        <v>2014</v>
      </c>
      <c r="B66">
        <v>5</v>
      </c>
      <c r="C66" t="s">
        <v>5</v>
      </c>
      <c r="D66" t="s">
        <v>10</v>
      </c>
      <c r="E66">
        <v>7</v>
      </c>
      <c r="F66">
        <v>7</v>
      </c>
      <c r="G66">
        <f t="shared" si="0"/>
        <v>1</v>
      </c>
    </row>
    <row r="67" spans="1:7" x14ac:dyDescent="0.25">
      <c r="A67">
        <v>2014</v>
      </c>
      <c r="B67">
        <v>5</v>
      </c>
      <c r="C67" t="s">
        <v>5</v>
      </c>
      <c r="D67" t="s">
        <v>11</v>
      </c>
      <c r="E67">
        <v>18</v>
      </c>
      <c r="F67">
        <v>15.66</v>
      </c>
      <c r="G67">
        <f t="shared" ref="G67:G130" si="1">E67/F67</f>
        <v>1.1494252873563218</v>
      </c>
    </row>
    <row r="68" spans="1:7" x14ac:dyDescent="0.25">
      <c r="A68">
        <v>2014</v>
      </c>
      <c r="B68">
        <v>5</v>
      </c>
      <c r="C68" t="s">
        <v>5</v>
      </c>
      <c r="D68" t="s">
        <v>6</v>
      </c>
      <c r="E68">
        <v>7</v>
      </c>
      <c r="F68">
        <v>5.88</v>
      </c>
      <c r="G68">
        <f t="shared" si="1"/>
        <v>1.1904761904761905</v>
      </c>
    </row>
    <row r="69" spans="1:7" x14ac:dyDescent="0.25">
      <c r="A69">
        <v>2014</v>
      </c>
      <c r="B69">
        <v>5</v>
      </c>
      <c r="C69" t="s">
        <v>5</v>
      </c>
      <c r="D69" t="s">
        <v>12</v>
      </c>
      <c r="E69">
        <v>25</v>
      </c>
      <c r="F69">
        <v>20.5</v>
      </c>
      <c r="G69">
        <f t="shared" si="1"/>
        <v>1.2195121951219512</v>
      </c>
    </row>
    <row r="70" spans="1:7" x14ac:dyDescent="0.25">
      <c r="A70">
        <v>2014</v>
      </c>
      <c r="B70">
        <v>5</v>
      </c>
      <c r="C70" t="s">
        <v>8</v>
      </c>
      <c r="D70" t="s">
        <v>10</v>
      </c>
      <c r="E70">
        <v>5</v>
      </c>
      <c r="F70">
        <v>4.05</v>
      </c>
      <c r="G70">
        <f t="shared" si="1"/>
        <v>1.2345679012345681</v>
      </c>
    </row>
    <row r="71" spans="1:7" x14ac:dyDescent="0.25">
      <c r="A71">
        <v>2014</v>
      </c>
      <c r="B71">
        <v>5</v>
      </c>
      <c r="C71" t="s">
        <v>8</v>
      </c>
      <c r="D71" t="s">
        <v>11</v>
      </c>
      <c r="E71">
        <v>26</v>
      </c>
      <c r="F71">
        <v>30.42</v>
      </c>
      <c r="G71">
        <f t="shared" si="1"/>
        <v>0.85470085470085466</v>
      </c>
    </row>
    <row r="72" spans="1:7" x14ac:dyDescent="0.25">
      <c r="A72">
        <v>2014</v>
      </c>
      <c r="B72">
        <v>5</v>
      </c>
      <c r="C72" t="s">
        <v>8</v>
      </c>
      <c r="D72" t="s">
        <v>6</v>
      </c>
      <c r="E72">
        <v>14</v>
      </c>
      <c r="F72">
        <v>13.44</v>
      </c>
      <c r="G72">
        <f t="shared" si="1"/>
        <v>1.0416666666666667</v>
      </c>
    </row>
    <row r="73" spans="1:7" x14ac:dyDescent="0.25">
      <c r="A73">
        <v>2014</v>
      </c>
      <c r="B73">
        <v>5</v>
      </c>
      <c r="C73" t="s">
        <v>8</v>
      </c>
      <c r="D73" t="s">
        <v>12</v>
      </c>
      <c r="E73">
        <v>25</v>
      </c>
      <c r="F73">
        <v>29.25</v>
      </c>
      <c r="G73">
        <f t="shared" si="1"/>
        <v>0.85470085470085466</v>
      </c>
    </row>
    <row r="74" spans="1:7" x14ac:dyDescent="0.25">
      <c r="A74">
        <v>2014</v>
      </c>
      <c r="B74">
        <v>5</v>
      </c>
      <c r="C74" t="s">
        <v>9</v>
      </c>
      <c r="D74" t="s">
        <v>10</v>
      </c>
      <c r="E74">
        <v>13</v>
      </c>
      <c r="F74">
        <v>11.96</v>
      </c>
      <c r="G74">
        <f t="shared" si="1"/>
        <v>1.0869565217391304</v>
      </c>
    </row>
    <row r="75" spans="1:7" x14ac:dyDescent="0.25">
      <c r="A75">
        <v>2014</v>
      </c>
      <c r="B75">
        <v>5</v>
      </c>
      <c r="C75" t="s">
        <v>9</v>
      </c>
      <c r="D75" t="s">
        <v>11</v>
      </c>
      <c r="E75">
        <v>22</v>
      </c>
      <c r="F75">
        <v>18.920000000000002</v>
      </c>
      <c r="G75">
        <f t="shared" si="1"/>
        <v>1.1627906976744184</v>
      </c>
    </row>
    <row r="76" spans="1:7" x14ac:dyDescent="0.25">
      <c r="A76">
        <v>2014</v>
      </c>
      <c r="B76">
        <v>5</v>
      </c>
      <c r="C76" t="s">
        <v>9</v>
      </c>
      <c r="D76" t="s">
        <v>6</v>
      </c>
      <c r="E76">
        <v>23</v>
      </c>
      <c r="F76">
        <v>26.22</v>
      </c>
      <c r="G76">
        <f t="shared" si="1"/>
        <v>0.87719298245614041</v>
      </c>
    </row>
    <row r="77" spans="1:7" x14ac:dyDescent="0.25">
      <c r="A77">
        <v>2014</v>
      </c>
      <c r="B77">
        <v>5</v>
      </c>
      <c r="C77" t="s">
        <v>9</v>
      </c>
      <c r="D77" t="s">
        <v>12</v>
      </c>
      <c r="E77">
        <v>13</v>
      </c>
      <c r="F77">
        <v>13.52</v>
      </c>
      <c r="G77">
        <f t="shared" si="1"/>
        <v>0.96153846153846156</v>
      </c>
    </row>
    <row r="78" spans="1:7" x14ac:dyDescent="0.25">
      <c r="A78">
        <v>2014</v>
      </c>
      <c r="B78">
        <v>5</v>
      </c>
      <c r="C78" t="s">
        <v>7</v>
      </c>
      <c r="D78" t="s">
        <v>10</v>
      </c>
      <c r="E78">
        <v>16</v>
      </c>
      <c r="F78">
        <v>17.28</v>
      </c>
      <c r="G78">
        <f t="shared" si="1"/>
        <v>0.92592592592592582</v>
      </c>
    </row>
    <row r="79" spans="1:7" x14ac:dyDescent="0.25">
      <c r="A79">
        <v>2014</v>
      </c>
      <c r="B79">
        <v>5</v>
      </c>
      <c r="C79" t="s">
        <v>7</v>
      </c>
      <c r="D79" t="s">
        <v>11</v>
      </c>
      <c r="E79">
        <v>13</v>
      </c>
      <c r="F79">
        <v>11.57</v>
      </c>
      <c r="G79">
        <f t="shared" si="1"/>
        <v>1.1235955056179776</v>
      </c>
    </row>
    <row r="80" spans="1:7" x14ac:dyDescent="0.25">
      <c r="A80">
        <v>2014</v>
      </c>
      <c r="B80">
        <v>5</v>
      </c>
      <c r="C80" t="s">
        <v>7</v>
      </c>
      <c r="D80" t="s">
        <v>6</v>
      </c>
      <c r="E80">
        <v>23</v>
      </c>
      <c r="F80">
        <v>25.3</v>
      </c>
      <c r="G80">
        <f t="shared" si="1"/>
        <v>0.90909090909090906</v>
      </c>
    </row>
    <row r="81" spans="1:7" x14ac:dyDescent="0.25">
      <c r="A81">
        <v>2014</v>
      </c>
      <c r="B81">
        <v>5</v>
      </c>
      <c r="C81" t="s">
        <v>7</v>
      </c>
      <c r="D81" t="s">
        <v>12</v>
      </c>
      <c r="E81">
        <v>29</v>
      </c>
      <c r="F81">
        <v>30.45</v>
      </c>
      <c r="G81">
        <f t="shared" si="1"/>
        <v>0.95238095238095244</v>
      </c>
    </row>
    <row r="82" spans="1:7" x14ac:dyDescent="0.25">
      <c r="A82">
        <v>2014</v>
      </c>
      <c r="B82">
        <v>6</v>
      </c>
      <c r="C82" t="s">
        <v>5</v>
      </c>
      <c r="D82" t="s">
        <v>10</v>
      </c>
      <c r="E82">
        <v>18</v>
      </c>
      <c r="F82">
        <v>18.54</v>
      </c>
      <c r="G82">
        <f t="shared" si="1"/>
        <v>0.970873786407767</v>
      </c>
    </row>
    <row r="83" spans="1:7" x14ac:dyDescent="0.25">
      <c r="A83">
        <v>2014</v>
      </c>
      <c r="B83">
        <v>6</v>
      </c>
      <c r="C83" t="s">
        <v>5</v>
      </c>
      <c r="D83" t="s">
        <v>11</v>
      </c>
      <c r="E83">
        <v>16</v>
      </c>
      <c r="F83">
        <v>16.16</v>
      </c>
      <c r="G83">
        <f t="shared" si="1"/>
        <v>0.99009900990099009</v>
      </c>
    </row>
    <row r="84" spans="1:7" x14ac:dyDescent="0.25">
      <c r="A84">
        <v>2014</v>
      </c>
      <c r="B84">
        <v>6</v>
      </c>
      <c r="C84" t="s">
        <v>5</v>
      </c>
      <c r="D84" t="s">
        <v>6</v>
      </c>
      <c r="E84">
        <v>24</v>
      </c>
      <c r="F84">
        <v>20.16</v>
      </c>
      <c r="G84">
        <f t="shared" si="1"/>
        <v>1.1904761904761905</v>
      </c>
    </row>
    <row r="85" spans="1:7" x14ac:dyDescent="0.25">
      <c r="A85">
        <v>2014</v>
      </c>
      <c r="B85">
        <v>6</v>
      </c>
      <c r="C85" t="s">
        <v>5</v>
      </c>
      <c r="D85" t="s">
        <v>12</v>
      </c>
      <c r="E85">
        <v>23</v>
      </c>
      <c r="F85">
        <v>27.14</v>
      </c>
      <c r="G85">
        <f t="shared" si="1"/>
        <v>0.84745762711864403</v>
      </c>
    </row>
    <row r="86" spans="1:7" x14ac:dyDescent="0.25">
      <c r="A86">
        <v>2014</v>
      </c>
      <c r="B86">
        <v>6</v>
      </c>
      <c r="C86" t="s">
        <v>8</v>
      </c>
      <c r="D86" t="s">
        <v>10</v>
      </c>
      <c r="E86">
        <v>25</v>
      </c>
      <c r="F86">
        <v>26.5</v>
      </c>
      <c r="G86">
        <f t="shared" si="1"/>
        <v>0.94339622641509435</v>
      </c>
    </row>
    <row r="87" spans="1:7" x14ac:dyDescent="0.25">
      <c r="A87">
        <v>2014</v>
      </c>
      <c r="B87">
        <v>6</v>
      </c>
      <c r="C87" t="s">
        <v>8</v>
      </c>
      <c r="D87" t="s">
        <v>11</v>
      </c>
      <c r="E87">
        <v>17</v>
      </c>
      <c r="F87">
        <v>17.170000000000002</v>
      </c>
      <c r="G87">
        <f t="shared" si="1"/>
        <v>0.99009900990098998</v>
      </c>
    </row>
    <row r="88" spans="1:7" x14ac:dyDescent="0.25">
      <c r="A88">
        <v>2014</v>
      </c>
      <c r="B88">
        <v>6</v>
      </c>
      <c r="C88" t="s">
        <v>8</v>
      </c>
      <c r="D88" t="s">
        <v>6</v>
      </c>
      <c r="E88">
        <v>14</v>
      </c>
      <c r="F88">
        <v>14.98</v>
      </c>
      <c r="G88">
        <f t="shared" si="1"/>
        <v>0.93457943925233644</v>
      </c>
    </row>
    <row r="89" spans="1:7" x14ac:dyDescent="0.25">
      <c r="A89">
        <v>2014</v>
      </c>
      <c r="B89">
        <v>6</v>
      </c>
      <c r="C89" t="s">
        <v>8</v>
      </c>
      <c r="D89" t="s">
        <v>12</v>
      </c>
      <c r="E89">
        <v>23</v>
      </c>
      <c r="F89">
        <v>20.7</v>
      </c>
      <c r="G89">
        <f t="shared" si="1"/>
        <v>1.1111111111111112</v>
      </c>
    </row>
    <row r="90" spans="1:7" x14ac:dyDescent="0.25">
      <c r="A90">
        <v>2014</v>
      </c>
      <c r="B90">
        <v>6</v>
      </c>
      <c r="C90" t="s">
        <v>9</v>
      </c>
      <c r="D90" t="s">
        <v>10</v>
      </c>
      <c r="E90">
        <v>21</v>
      </c>
      <c r="F90">
        <v>17.43</v>
      </c>
      <c r="G90">
        <f t="shared" si="1"/>
        <v>1.2048192771084338</v>
      </c>
    </row>
    <row r="91" spans="1:7" x14ac:dyDescent="0.25">
      <c r="A91">
        <v>2014</v>
      </c>
      <c r="B91">
        <v>6</v>
      </c>
      <c r="C91" t="s">
        <v>9</v>
      </c>
      <c r="D91" t="s">
        <v>11</v>
      </c>
      <c r="E91">
        <v>10</v>
      </c>
      <c r="F91">
        <v>8.3000000000000007</v>
      </c>
      <c r="G91">
        <f t="shared" si="1"/>
        <v>1.2048192771084336</v>
      </c>
    </row>
    <row r="92" spans="1:7" x14ac:dyDescent="0.25">
      <c r="A92">
        <v>2014</v>
      </c>
      <c r="B92">
        <v>6</v>
      </c>
      <c r="C92" t="s">
        <v>9</v>
      </c>
      <c r="D92" t="s">
        <v>6</v>
      </c>
      <c r="E92">
        <v>13</v>
      </c>
      <c r="F92">
        <v>13.39</v>
      </c>
      <c r="G92">
        <f t="shared" si="1"/>
        <v>0.970873786407767</v>
      </c>
    </row>
    <row r="93" spans="1:7" x14ac:dyDescent="0.25">
      <c r="A93">
        <v>2014</v>
      </c>
      <c r="B93">
        <v>6</v>
      </c>
      <c r="C93" t="s">
        <v>9</v>
      </c>
      <c r="D93" t="s">
        <v>12</v>
      </c>
      <c r="E93">
        <v>22</v>
      </c>
      <c r="F93">
        <v>18.48</v>
      </c>
      <c r="G93">
        <f t="shared" si="1"/>
        <v>1.1904761904761905</v>
      </c>
    </row>
    <row r="94" spans="1:7" x14ac:dyDescent="0.25">
      <c r="A94">
        <v>2014</v>
      </c>
      <c r="B94">
        <v>6</v>
      </c>
      <c r="C94" t="s">
        <v>7</v>
      </c>
      <c r="D94" t="s">
        <v>10</v>
      </c>
      <c r="E94">
        <v>17</v>
      </c>
      <c r="F94">
        <v>15.3</v>
      </c>
      <c r="G94">
        <f t="shared" si="1"/>
        <v>1.1111111111111112</v>
      </c>
    </row>
    <row r="95" spans="1:7" x14ac:dyDescent="0.25">
      <c r="A95">
        <v>2014</v>
      </c>
      <c r="B95">
        <v>6</v>
      </c>
      <c r="C95" t="s">
        <v>7</v>
      </c>
      <c r="D95" t="s">
        <v>11</v>
      </c>
      <c r="E95">
        <v>10</v>
      </c>
      <c r="F95">
        <v>8.6999999999999993</v>
      </c>
      <c r="G95">
        <f t="shared" si="1"/>
        <v>1.149425287356322</v>
      </c>
    </row>
    <row r="96" spans="1:7" x14ac:dyDescent="0.25">
      <c r="A96">
        <v>2014</v>
      </c>
      <c r="B96">
        <v>6</v>
      </c>
      <c r="C96" t="s">
        <v>7</v>
      </c>
      <c r="D96" t="s">
        <v>6</v>
      </c>
      <c r="E96">
        <v>17</v>
      </c>
      <c r="F96">
        <v>17.34</v>
      </c>
      <c r="G96">
        <f t="shared" si="1"/>
        <v>0.98039215686274506</v>
      </c>
    </row>
    <row r="97" spans="1:7" x14ac:dyDescent="0.25">
      <c r="A97">
        <v>2014</v>
      </c>
      <c r="B97">
        <v>6</v>
      </c>
      <c r="C97" t="s">
        <v>7</v>
      </c>
      <c r="D97" t="s">
        <v>12</v>
      </c>
      <c r="E97">
        <v>13</v>
      </c>
      <c r="F97">
        <v>10.4</v>
      </c>
      <c r="G97">
        <f t="shared" si="1"/>
        <v>1.25</v>
      </c>
    </row>
    <row r="98" spans="1:7" x14ac:dyDescent="0.25">
      <c r="A98">
        <v>2014</v>
      </c>
      <c r="B98">
        <v>7</v>
      </c>
      <c r="C98" t="s">
        <v>5</v>
      </c>
      <c r="D98" t="s">
        <v>10</v>
      </c>
      <c r="E98">
        <v>25</v>
      </c>
      <c r="F98">
        <v>23.25</v>
      </c>
      <c r="G98">
        <f t="shared" si="1"/>
        <v>1.075268817204301</v>
      </c>
    </row>
    <row r="99" spans="1:7" x14ac:dyDescent="0.25">
      <c r="A99">
        <v>2014</v>
      </c>
      <c r="B99">
        <v>7</v>
      </c>
      <c r="C99" t="s">
        <v>5</v>
      </c>
      <c r="D99" t="s">
        <v>11</v>
      </c>
      <c r="E99">
        <v>23</v>
      </c>
      <c r="F99">
        <v>27.6</v>
      </c>
      <c r="G99">
        <f t="shared" si="1"/>
        <v>0.83333333333333326</v>
      </c>
    </row>
    <row r="100" spans="1:7" x14ac:dyDescent="0.25">
      <c r="A100">
        <v>2014</v>
      </c>
      <c r="B100">
        <v>7</v>
      </c>
      <c r="C100" t="s">
        <v>5</v>
      </c>
      <c r="D100" t="s">
        <v>6</v>
      </c>
      <c r="E100">
        <v>13</v>
      </c>
      <c r="F100">
        <v>14.95</v>
      </c>
      <c r="G100">
        <f t="shared" si="1"/>
        <v>0.86956521739130443</v>
      </c>
    </row>
    <row r="101" spans="1:7" x14ac:dyDescent="0.25">
      <c r="A101">
        <v>2014</v>
      </c>
      <c r="B101">
        <v>7</v>
      </c>
      <c r="C101" t="s">
        <v>5</v>
      </c>
      <c r="D101" t="s">
        <v>12</v>
      </c>
      <c r="E101">
        <v>24</v>
      </c>
      <c r="F101">
        <v>26.16</v>
      </c>
      <c r="G101">
        <f t="shared" si="1"/>
        <v>0.9174311926605504</v>
      </c>
    </row>
    <row r="102" spans="1:7" x14ac:dyDescent="0.25">
      <c r="A102">
        <v>2014</v>
      </c>
      <c r="B102">
        <v>7</v>
      </c>
      <c r="C102" t="s">
        <v>8</v>
      </c>
      <c r="D102" t="s">
        <v>10</v>
      </c>
      <c r="E102">
        <v>8</v>
      </c>
      <c r="F102">
        <v>8.16</v>
      </c>
      <c r="G102">
        <f t="shared" si="1"/>
        <v>0.98039215686274506</v>
      </c>
    </row>
    <row r="103" spans="1:7" x14ac:dyDescent="0.25">
      <c r="A103">
        <v>2014</v>
      </c>
      <c r="B103">
        <v>7</v>
      </c>
      <c r="C103" t="s">
        <v>8</v>
      </c>
      <c r="D103" t="s">
        <v>11</v>
      </c>
      <c r="E103">
        <v>21</v>
      </c>
      <c r="F103">
        <v>19.739999999999998</v>
      </c>
      <c r="G103">
        <f t="shared" si="1"/>
        <v>1.0638297872340425</v>
      </c>
    </row>
    <row r="104" spans="1:7" x14ac:dyDescent="0.25">
      <c r="A104">
        <v>2014</v>
      </c>
      <c r="B104">
        <v>7</v>
      </c>
      <c r="C104" t="s">
        <v>8</v>
      </c>
      <c r="D104" t="s">
        <v>6</v>
      </c>
      <c r="E104">
        <v>9</v>
      </c>
      <c r="F104">
        <v>8.2799999999999994</v>
      </c>
      <c r="G104">
        <f t="shared" si="1"/>
        <v>1.0869565217391306</v>
      </c>
    </row>
    <row r="105" spans="1:7" x14ac:dyDescent="0.25">
      <c r="A105">
        <v>2014</v>
      </c>
      <c r="B105">
        <v>7</v>
      </c>
      <c r="C105" t="s">
        <v>8</v>
      </c>
      <c r="D105" t="s">
        <v>12</v>
      </c>
      <c r="E105">
        <v>14</v>
      </c>
      <c r="F105">
        <v>11.34</v>
      </c>
      <c r="G105">
        <f t="shared" si="1"/>
        <v>1.2345679012345678</v>
      </c>
    </row>
    <row r="106" spans="1:7" x14ac:dyDescent="0.25">
      <c r="A106">
        <v>2014</v>
      </c>
      <c r="B106">
        <v>7</v>
      </c>
      <c r="C106" t="s">
        <v>9</v>
      </c>
      <c r="D106" t="s">
        <v>10</v>
      </c>
      <c r="E106">
        <v>8</v>
      </c>
      <c r="F106">
        <v>8.48</v>
      </c>
      <c r="G106">
        <f t="shared" si="1"/>
        <v>0.94339622641509424</v>
      </c>
    </row>
    <row r="107" spans="1:7" x14ac:dyDescent="0.25">
      <c r="A107">
        <v>2014</v>
      </c>
      <c r="B107">
        <v>7</v>
      </c>
      <c r="C107" t="s">
        <v>9</v>
      </c>
      <c r="D107" t="s">
        <v>11</v>
      </c>
      <c r="E107">
        <v>11</v>
      </c>
      <c r="F107">
        <v>9.1300000000000008</v>
      </c>
      <c r="G107">
        <f t="shared" si="1"/>
        <v>1.2048192771084336</v>
      </c>
    </row>
    <row r="108" spans="1:7" x14ac:dyDescent="0.25">
      <c r="A108">
        <v>2014</v>
      </c>
      <c r="B108">
        <v>7</v>
      </c>
      <c r="C108" t="s">
        <v>9</v>
      </c>
      <c r="D108" t="s">
        <v>6</v>
      </c>
      <c r="E108">
        <v>7</v>
      </c>
      <c r="F108">
        <v>6.58</v>
      </c>
      <c r="G108">
        <f t="shared" si="1"/>
        <v>1.0638297872340425</v>
      </c>
    </row>
    <row r="109" spans="1:7" x14ac:dyDescent="0.25">
      <c r="A109">
        <v>2014</v>
      </c>
      <c r="B109">
        <v>7</v>
      </c>
      <c r="C109" t="s">
        <v>9</v>
      </c>
      <c r="D109" t="s">
        <v>12</v>
      </c>
      <c r="E109">
        <v>16</v>
      </c>
      <c r="F109">
        <v>19.2</v>
      </c>
      <c r="G109">
        <f t="shared" si="1"/>
        <v>0.83333333333333337</v>
      </c>
    </row>
    <row r="110" spans="1:7" x14ac:dyDescent="0.25">
      <c r="A110">
        <v>2014</v>
      </c>
      <c r="B110">
        <v>7</v>
      </c>
      <c r="C110" t="s">
        <v>7</v>
      </c>
      <c r="D110" t="s">
        <v>10</v>
      </c>
      <c r="E110">
        <v>5</v>
      </c>
      <c r="F110">
        <v>5.45</v>
      </c>
      <c r="G110">
        <f t="shared" si="1"/>
        <v>0.9174311926605504</v>
      </c>
    </row>
    <row r="111" spans="1:7" x14ac:dyDescent="0.25">
      <c r="A111">
        <v>2014</v>
      </c>
      <c r="B111">
        <v>7</v>
      </c>
      <c r="C111" t="s">
        <v>7</v>
      </c>
      <c r="D111" t="s">
        <v>11</v>
      </c>
      <c r="E111">
        <v>30</v>
      </c>
      <c r="F111">
        <v>24.9</v>
      </c>
      <c r="G111">
        <f t="shared" si="1"/>
        <v>1.2048192771084338</v>
      </c>
    </row>
    <row r="112" spans="1:7" x14ac:dyDescent="0.25">
      <c r="A112">
        <v>2014</v>
      </c>
      <c r="B112">
        <v>7</v>
      </c>
      <c r="C112" t="s">
        <v>7</v>
      </c>
      <c r="D112" t="s">
        <v>6</v>
      </c>
      <c r="E112">
        <v>20</v>
      </c>
      <c r="F112">
        <v>19.399999999999999</v>
      </c>
      <c r="G112">
        <f t="shared" si="1"/>
        <v>1.0309278350515465</v>
      </c>
    </row>
    <row r="113" spans="1:7" x14ac:dyDescent="0.25">
      <c r="A113">
        <v>2014</v>
      </c>
      <c r="B113">
        <v>7</v>
      </c>
      <c r="C113" t="s">
        <v>7</v>
      </c>
      <c r="D113" t="s">
        <v>12</v>
      </c>
      <c r="E113">
        <v>20</v>
      </c>
      <c r="F113">
        <v>24</v>
      </c>
      <c r="G113">
        <f t="shared" si="1"/>
        <v>0.83333333333333337</v>
      </c>
    </row>
    <row r="114" spans="1:7" x14ac:dyDescent="0.25">
      <c r="A114">
        <v>2014</v>
      </c>
      <c r="B114">
        <v>8</v>
      </c>
      <c r="C114" t="s">
        <v>5</v>
      </c>
      <c r="D114" t="s">
        <v>10</v>
      </c>
      <c r="E114">
        <v>10</v>
      </c>
      <c r="F114">
        <v>8.9</v>
      </c>
      <c r="G114">
        <f t="shared" si="1"/>
        <v>1.1235955056179774</v>
      </c>
    </row>
    <row r="115" spans="1:7" x14ac:dyDescent="0.25">
      <c r="A115">
        <v>2014</v>
      </c>
      <c r="B115">
        <v>8</v>
      </c>
      <c r="C115" t="s">
        <v>5</v>
      </c>
      <c r="D115" t="s">
        <v>11</v>
      </c>
      <c r="E115">
        <v>10</v>
      </c>
      <c r="F115">
        <v>8.5</v>
      </c>
      <c r="G115">
        <f t="shared" si="1"/>
        <v>1.1764705882352942</v>
      </c>
    </row>
    <row r="116" spans="1:7" x14ac:dyDescent="0.25">
      <c r="A116">
        <v>2014</v>
      </c>
      <c r="B116">
        <v>8</v>
      </c>
      <c r="C116" t="s">
        <v>5</v>
      </c>
      <c r="D116" t="s">
        <v>6</v>
      </c>
      <c r="E116">
        <v>10</v>
      </c>
      <c r="F116">
        <v>9.1999999999999993</v>
      </c>
      <c r="G116">
        <f t="shared" si="1"/>
        <v>1.0869565217391306</v>
      </c>
    </row>
    <row r="117" spans="1:7" x14ac:dyDescent="0.25">
      <c r="A117">
        <v>2014</v>
      </c>
      <c r="B117">
        <v>8</v>
      </c>
      <c r="C117" t="s">
        <v>5</v>
      </c>
      <c r="D117" t="s">
        <v>12</v>
      </c>
      <c r="E117">
        <v>11</v>
      </c>
      <c r="F117">
        <v>11.44</v>
      </c>
      <c r="G117">
        <f t="shared" si="1"/>
        <v>0.96153846153846156</v>
      </c>
    </row>
    <row r="118" spans="1:7" x14ac:dyDescent="0.25">
      <c r="A118">
        <v>2014</v>
      </c>
      <c r="B118">
        <v>8</v>
      </c>
      <c r="C118" t="s">
        <v>8</v>
      </c>
      <c r="D118" t="s">
        <v>10</v>
      </c>
      <c r="E118">
        <v>25</v>
      </c>
      <c r="F118">
        <v>25</v>
      </c>
      <c r="G118">
        <f t="shared" si="1"/>
        <v>1</v>
      </c>
    </row>
    <row r="119" spans="1:7" x14ac:dyDescent="0.25">
      <c r="A119">
        <v>2014</v>
      </c>
      <c r="B119">
        <v>8</v>
      </c>
      <c r="C119" t="s">
        <v>8</v>
      </c>
      <c r="D119" t="s">
        <v>11</v>
      </c>
      <c r="E119">
        <v>18</v>
      </c>
      <c r="F119">
        <v>18.72</v>
      </c>
      <c r="G119">
        <f t="shared" si="1"/>
        <v>0.96153846153846156</v>
      </c>
    </row>
    <row r="120" spans="1:7" x14ac:dyDescent="0.25">
      <c r="A120">
        <v>2014</v>
      </c>
      <c r="B120">
        <v>8</v>
      </c>
      <c r="C120" t="s">
        <v>8</v>
      </c>
      <c r="D120" t="s">
        <v>6</v>
      </c>
      <c r="E120">
        <v>10</v>
      </c>
      <c r="F120">
        <v>8.9</v>
      </c>
      <c r="G120">
        <f t="shared" si="1"/>
        <v>1.1235955056179774</v>
      </c>
    </row>
    <row r="121" spans="1:7" x14ac:dyDescent="0.25">
      <c r="A121">
        <v>2014</v>
      </c>
      <c r="B121">
        <v>8</v>
      </c>
      <c r="C121" t="s">
        <v>8</v>
      </c>
      <c r="D121" t="s">
        <v>12</v>
      </c>
      <c r="E121">
        <v>11</v>
      </c>
      <c r="F121">
        <v>11.55</v>
      </c>
      <c r="G121">
        <f t="shared" si="1"/>
        <v>0.95238095238095233</v>
      </c>
    </row>
    <row r="122" spans="1:7" x14ac:dyDescent="0.25">
      <c r="A122">
        <v>2014</v>
      </c>
      <c r="B122">
        <v>8</v>
      </c>
      <c r="C122" t="s">
        <v>9</v>
      </c>
      <c r="D122" t="s">
        <v>10</v>
      </c>
      <c r="E122">
        <v>16</v>
      </c>
      <c r="F122">
        <v>12.8</v>
      </c>
      <c r="G122">
        <f t="shared" si="1"/>
        <v>1.25</v>
      </c>
    </row>
    <row r="123" spans="1:7" x14ac:dyDescent="0.25">
      <c r="A123">
        <v>2014</v>
      </c>
      <c r="B123">
        <v>8</v>
      </c>
      <c r="C123" t="s">
        <v>9</v>
      </c>
      <c r="D123" t="s">
        <v>11</v>
      </c>
      <c r="E123">
        <v>29</v>
      </c>
      <c r="F123">
        <v>24.07</v>
      </c>
      <c r="G123">
        <f t="shared" si="1"/>
        <v>1.2048192771084336</v>
      </c>
    </row>
    <row r="124" spans="1:7" x14ac:dyDescent="0.25">
      <c r="A124">
        <v>2014</v>
      </c>
      <c r="B124">
        <v>8</v>
      </c>
      <c r="C124" t="s">
        <v>9</v>
      </c>
      <c r="D124" t="s">
        <v>6</v>
      </c>
      <c r="E124">
        <v>17</v>
      </c>
      <c r="F124">
        <v>17.510000000000002</v>
      </c>
      <c r="G124">
        <f t="shared" si="1"/>
        <v>0.97087378640776689</v>
      </c>
    </row>
    <row r="125" spans="1:7" x14ac:dyDescent="0.25">
      <c r="A125">
        <v>2014</v>
      </c>
      <c r="B125">
        <v>8</v>
      </c>
      <c r="C125" t="s">
        <v>9</v>
      </c>
      <c r="D125" t="s">
        <v>12</v>
      </c>
      <c r="E125">
        <v>18</v>
      </c>
      <c r="F125">
        <v>16.38</v>
      </c>
      <c r="G125">
        <f t="shared" si="1"/>
        <v>1.098901098901099</v>
      </c>
    </row>
    <row r="126" spans="1:7" x14ac:dyDescent="0.25">
      <c r="A126">
        <v>2014</v>
      </c>
      <c r="B126">
        <v>8</v>
      </c>
      <c r="C126" t="s">
        <v>7</v>
      </c>
      <c r="D126" t="s">
        <v>10</v>
      </c>
      <c r="E126">
        <v>5</v>
      </c>
      <c r="F126">
        <v>4.75</v>
      </c>
      <c r="G126">
        <f t="shared" si="1"/>
        <v>1.0526315789473684</v>
      </c>
    </row>
    <row r="127" spans="1:7" x14ac:dyDescent="0.25">
      <c r="A127">
        <v>2014</v>
      </c>
      <c r="B127">
        <v>8</v>
      </c>
      <c r="C127" t="s">
        <v>7</v>
      </c>
      <c r="D127" t="s">
        <v>11</v>
      </c>
      <c r="E127">
        <v>22</v>
      </c>
      <c r="F127">
        <v>21.56</v>
      </c>
      <c r="G127">
        <f t="shared" si="1"/>
        <v>1.0204081632653061</v>
      </c>
    </row>
    <row r="128" spans="1:7" x14ac:dyDescent="0.25">
      <c r="A128">
        <v>2014</v>
      </c>
      <c r="B128">
        <v>8</v>
      </c>
      <c r="C128" t="s">
        <v>7</v>
      </c>
      <c r="D128" t="s">
        <v>6</v>
      </c>
      <c r="E128">
        <v>20</v>
      </c>
      <c r="F128">
        <v>23.4</v>
      </c>
      <c r="G128">
        <f t="shared" si="1"/>
        <v>0.85470085470085477</v>
      </c>
    </row>
    <row r="129" spans="1:7" x14ac:dyDescent="0.25">
      <c r="A129">
        <v>2014</v>
      </c>
      <c r="B129">
        <v>8</v>
      </c>
      <c r="C129" t="s">
        <v>7</v>
      </c>
      <c r="D129" t="s">
        <v>12</v>
      </c>
      <c r="E129">
        <v>20</v>
      </c>
      <c r="F129">
        <v>20.2</v>
      </c>
      <c r="G129">
        <f t="shared" si="1"/>
        <v>0.99009900990099009</v>
      </c>
    </row>
    <row r="130" spans="1:7" x14ac:dyDescent="0.25">
      <c r="A130">
        <v>2014</v>
      </c>
      <c r="B130">
        <v>9</v>
      </c>
      <c r="C130" t="s">
        <v>5</v>
      </c>
      <c r="D130" t="s">
        <v>10</v>
      </c>
      <c r="E130">
        <v>7</v>
      </c>
      <c r="F130">
        <v>8.1199999999999992</v>
      </c>
      <c r="G130">
        <f t="shared" si="1"/>
        <v>0.86206896551724144</v>
      </c>
    </row>
    <row r="131" spans="1:7" x14ac:dyDescent="0.25">
      <c r="A131">
        <v>2014</v>
      </c>
      <c r="B131">
        <v>9</v>
      </c>
      <c r="C131" t="s">
        <v>5</v>
      </c>
      <c r="D131" t="s">
        <v>11</v>
      </c>
      <c r="E131">
        <v>19</v>
      </c>
      <c r="F131">
        <v>20.9</v>
      </c>
      <c r="G131">
        <f t="shared" ref="G131:G194" si="2">E131/F131</f>
        <v>0.90909090909090917</v>
      </c>
    </row>
    <row r="132" spans="1:7" x14ac:dyDescent="0.25">
      <c r="A132">
        <v>2014</v>
      </c>
      <c r="B132">
        <v>9</v>
      </c>
      <c r="C132" t="s">
        <v>5</v>
      </c>
      <c r="D132" t="s">
        <v>6</v>
      </c>
      <c r="E132">
        <v>13</v>
      </c>
      <c r="F132">
        <v>11.96</v>
      </c>
      <c r="G132">
        <f t="shared" si="2"/>
        <v>1.0869565217391304</v>
      </c>
    </row>
    <row r="133" spans="1:7" x14ac:dyDescent="0.25">
      <c r="A133">
        <v>2014</v>
      </c>
      <c r="B133">
        <v>9</v>
      </c>
      <c r="C133" t="s">
        <v>5</v>
      </c>
      <c r="D133" t="s">
        <v>12</v>
      </c>
      <c r="E133">
        <v>30</v>
      </c>
      <c r="F133">
        <v>36</v>
      </c>
      <c r="G133">
        <f t="shared" si="2"/>
        <v>0.83333333333333337</v>
      </c>
    </row>
    <row r="134" spans="1:7" x14ac:dyDescent="0.25">
      <c r="A134">
        <v>2014</v>
      </c>
      <c r="B134">
        <v>9</v>
      </c>
      <c r="C134" t="s">
        <v>8</v>
      </c>
      <c r="D134" t="s">
        <v>10</v>
      </c>
      <c r="E134">
        <v>25</v>
      </c>
      <c r="F134">
        <v>26.75</v>
      </c>
      <c r="G134">
        <f t="shared" si="2"/>
        <v>0.93457943925233644</v>
      </c>
    </row>
    <row r="135" spans="1:7" x14ac:dyDescent="0.25">
      <c r="A135">
        <v>2014</v>
      </c>
      <c r="B135">
        <v>9</v>
      </c>
      <c r="C135" t="s">
        <v>8</v>
      </c>
      <c r="D135" t="s">
        <v>11</v>
      </c>
      <c r="E135">
        <v>23</v>
      </c>
      <c r="F135">
        <v>22.31</v>
      </c>
      <c r="G135">
        <f t="shared" si="2"/>
        <v>1.0309278350515465</v>
      </c>
    </row>
    <row r="136" spans="1:7" x14ac:dyDescent="0.25">
      <c r="A136">
        <v>2014</v>
      </c>
      <c r="B136">
        <v>9</v>
      </c>
      <c r="C136" t="s">
        <v>8</v>
      </c>
      <c r="D136" t="s">
        <v>6</v>
      </c>
      <c r="E136">
        <v>10</v>
      </c>
      <c r="F136">
        <v>10.5</v>
      </c>
      <c r="G136">
        <f t="shared" si="2"/>
        <v>0.95238095238095233</v>
      </c>
    </row>
    <row r="137" spans="1:7" x14ac:dyDescent="0.25">
      <c r="A137">
        <v>2014</v>
      </c>
      <c r="B137">
        <v>9</v>
      </c>
      <c r="C137" t="s">
        <v>8</v>
      </c>
      <c r="D137" t="s">
        <v>12</v>
      </c>
      <c r="E137">
        <v>10</v>
      </c>
      <c r="F137">
        <v>11.3</v>
      </c>
      <c r="G137">
        <f t="shared" si="2"/>
        <v>0.88495575221238931</v>
      </c>
    </row>
    <row r="138" spans="1:7" x14ac:dyDescent="0.25">
      <c r="A138">
        <v>2014</v>
      </c>
      <c r="B138">
        <v>9</v>
      </c>
      <c r="C138" t="s">
        <v>9</v>
      </c>
      <c r="D138" t="s">
        <v>10</v>
      </c>
      <c r="E138">
        <v>13</v>
      </c>
      <c r="F138">
        <v>12.61</v>
      </c>
      <c r="G138">
        <f t="shared" si="2"/>
        <v>1.0309278350515465</v>
      </c>
    </row>
    <row r="139" spans="1:7" x14ac:dyDescent="0.25">
      <c r="A139">
        <v>2014</v>
      </c>
      <c r="B139">
        <v>9</v>
      </c>
      <c r="C139" t="s">
        <v>9</v>
      </c>
      <c r="D139" t="s">
        <v>11</v>
      </c>
      <c r="E139">
        <v>19</v>
      </c>
      <c r="F139">
        <v>20.14</v>
      </c>
      <c r="G139">
        <f t="shared" si="2"/>
        <v>0.94339622641509435</v>
      </c>
    </row>
    <row r="140" spans="1:7" x14ac:dyDescent="0.25">
      <c r="A140">
        <v>2014</v>
      </c>
      <c r="B140">
        <v>9</v>
      </c>
      <c r="C140" t="s">
        <v>9</v>
      </c>
      <c r="D140" t="s">
        <v>6</v>
      </c>
      <c r="E140">
        <v>18</v>
      </c>
      <c r="F140">
        <v>19.98</v>
      </c>
      <c r="G140">
        <f t="shared" si="2"/>
        <v>0.90090090090090091</v>
      </c>
    </row>
    <row r="141" spans="1:7" x14ac:dyDescent="0.25">
      <c r="A141">
        <v>2014</v>
      </c>
      <c r="B141">
        <v>9</v>
      </c>
      <c r="C141" t="s">
        <v>9</v>
      </c>
      <c r="D141" t="s">
        <v>12</v>
      </c>
      <c r="E141">
        <v>23</v>
      </c>
      <c r="F141">
        <v>27.14</v>
      </c>
      <c r="G141">
        <f t="shared" si="2"/>
        <v>0.84745762711864403</v>
      </c>
    </row>
    <row r="142" spans="1:7" x14ac:dyDescent="0.25">
      <c r="A142">
        <v>2014</v>
      </c>
      <c r="B142">
        <v>9</v>
      </c>
      <c r="C142" t="s">
        <v>7</v>
      </c>
      <c r="D142" t="s">
        <v>10</v>
      </c>
      <c r="E142">
        <v>19</v>
      </c>
      <c r="F142">
        <v>18.43</v>
      </c>
      <c r="G142">
        <f t="shared" si="2"/>
        <v>1.0309278350515465</v>
      </c>
    </row>
    <row r="143" spans="1:7" x14ac:dyDescent="0.25">
      <c r="A143">
        <v>2014</v>
      </c>
      <c r="B143">
        <v>9</v>
      </c>
      <c r="C143" t="s">
        <v>7</v>
      </c>
      <c r="D143" t="s">
        <v>11</v>
      </c>
      <c r="E143">
        <v>22</v>
      </c>
      <c r="F143">
        <v>25.3</v>
      </c>
      <c r="G143">
        <f t="shared" si="2"/>
        <v>0.86956521739130432</v>
      </c>
    </row>
    <row r="144" spans="1:7" x14ac:dyDescent="0.25">
      <c r="A144">
        <v>2014</v>
      </c>
      <c r="B144">
        <v>9</v>
      </c>
      <c r="C144" t="s">
        <v>7</v>
      </c>
      <c r="D144" t="s">
        <v>6</v>
      </c>
      <c r="E144">
        <v>6</v>
      </c>
      <c r="F144">
        <v>6.54</v>
      </c>
      <c r="G144">
        <f t="shared" si="2"/>
        <v>0.9174311926605504</v>
      </c>
    </row>
    <row r="145" spans="1:7" x14ac:dyDescent="0.25">
      <c r="A145">
        <v>2014</v>
      </c>
      <c r="B145">
        <v>9</v>
      </c>
      <c r="C145" t="s">
        <v>7</v>
      </c>
      <c r="D145" t="s">
        <v>12</v>
      </c>
      <c r="E145">
        <v>15</v>
      </c>
      <c r="F145">
        <v>15.15</v>
      </c>
      <c r="G145">
        <f t="shared" si="2"/>
        <v>0.99009900990099009</v>
      </c>
    </row>
    <row r="146" spans="1:7" x14ac:dyDescent="0.25">
      <c r="A146">
        <v>2014</v>
      </c>
      <c r="B146">
        <v>10</v>
      </c>
      <c r="C146" t="s">
        <v>5</v>
      </c>
      <c r="D146" t="s">
        <v>10</v>
      </c>
      <c r="E146">
        <v>17</v>
      </c>
      <c r="F146">
        <v>18.02</v>
      </c>
      <c r="G146">
        <f t="shared" si="2"/>
        <v>0.94339622641509435</v>
      </c>
    </row>
    <row r="147" spans="1:7" x14ac:dyDescent="0.25">
      <c r="A147">
        <v>2014</v>
      </c>
      <c r="B147">
        <v>10</v>
      </c>
      <c r="C147" t="s">
        <v>5</v>
      </c>
      <c r="D147" t="s">
        <v>11</v>
      </c>
      <c r="E147">
        <v>30</v>
      </c>
      <c r="F147">
        <v>24.9</v>
      </c>
      <c r="G147">
        <f t="shared" si="2"/>
        <v>1.2048192771084338</v>
      </c>
    </row>
    <row r="148" spans="1:7" x14ac:dyDescent="0.25">
      <c r="A148">
        <v>2014</v>
      </c>
      <c r="B148">
        <v>10</v>
      </c>
      <c r="C148" t="s">
        <v>5</v>
      </c>
      <c r="D148" t="s">
        <v>6</v>
      </c>
      <c r="E148">
        <v>15</v>
      </c>
      <c r="F148">
        <v>12.6</v>
      </c>
      <c r="G148">
        <f t="shared" si="2"/>
        <v>1.1904761904761905</v>
      </c>
    </row>
    <row r="149" spans="1:7" x14ac:dyDescent="0.25">
      <c r="A149">
        <v>2014</v>
      </c>
      <c r="B149">
        <v>10</v>
      </c>
      <c r="C149" t="s">
        <v>5</v>
      </c>
      <c r="D149" t="s">
        <v>12</v>
      </c>
      <c r="E149">
        <v>14</v>
      </c>
      <c r="F149">
        <v>14.84</v>
      </c>
      <c r="G149">
        <f t="shared" si="2"/>
        <v>0.94339622641509435</v>
      </c>
    </row>
    <row r="150" spans="1:7" x14ac:dyDescent="0.25">
      <c r="A150">
        <v>2014</v>
      </c>
      <c r="B150">
        <v>10</v>
      </c>
      <c r="C150" t="s">
        <v>8</v>
      </c>
      <c r="D150" t="s">
        <v>10</v>
      </c>
      <c r="E150">
        <v>22</v>
      </c>
      <c r="F150">
        <v>17.600000000000001</v>
      </c>
      <c r="G150">
        <f t="shared" si="2"/>
        <v>1.25</v>
      </c>
    </row>
    <row r="151" spans="1:7" x14ac:dyDescent="0.25">
      <c r="A151">
        <v>2014</v>
      </c>
      <c r="B151">
        <v>10</v>
      </c>
      <c r="C151" t="s">
        <v>8</v>
      </c>
      <c r="D151" t="s">
        <v>11</v>
      </c>
      <c r="E151">
        <v>11</v>
      </c>
      <c r="F151">
        <v>12.65</v>
      </c>
      <c r="G151">
        <f t="shared" si="2"/>
        <v>0.86956521739130432</v>
      </c>
    </row>
    <row r="152" spans="1:7" x14ac:dyDescent="0.25">
      <c r="A152">
        <v>2014</v>
      </c>
      <c r="B152">
        <v>10</v>
      </c>
      <c r="C152" t="s">
        <v>8</v>
      </c>
      <c r="D152" t="s">
        <v>6</v>
      </c>
      <c r="E152">
        <v>9</v>
      </c>
      <c r="F152">
        <v>8.91</v>
      </c>
      <c r="G152">
        <f t="shared" si="2"/>
        <v>1.0101010101010102</v>
      </c>
    </row>
    <row r="153" spans="1:7" x14ac:dyDescent="0.25">
      <c r="A153">
        <v>2014</v>
      </c>
      <c r="B153">
        <v>10</v>
      </c>
      <c r="C153" t="s">
        <v>8</v>
      </c>
      <c r="D153" t="s">
        <v>12</v>
      </c>
      <c r="E153">
        <v>26</v>
      </c>
      <c r="F153">
        <v>30.68</v>
      </c>
      <c r="G153">
        <f t="shared" si="2"/>
        <v>0.84745762711864403</v>
      </c>
    </row>
    <row r="154" spans="1:7" x14ac:dyDescent="0.25">
      <c r="A154">
        <v>2014</v>
      </c>
      <c r="B154">
        <v>10</v>
      </c>
      <c r="C154" t="s">
        <v>9</v>
      </c>
      <c r="D154" t="s">
        <v>10</v>
      </c>
      <c r="E154">
        <v>7</v>
      </c>
      <c r="F154">
        <v>8.1199999999999992</v>
      </c>
      <c r="G154">
        <f t="shared" si="2"/>
        <v>0.86206896551724144</v>
      </c>
    </row>
    <row r="155" spans="1:7" x14ac:dyDescent="0.25">
      <c r="A155">
        <v>2014</v>
      </c>
      <c r="B155">
        <v>10</v>
      </c>
      <c r="C155" t="s">
        <v>9</v>
      </c>
      <c r="D155" t="s">
        <v>11</v>
      </c>
      <c r="E155">
        <v>18</v>
      </c>
      <c r="F155">
        <v>20.88</v>
      </c>
      <c r="G155">
        <f t="shared" si="2"/>
        <v>0.86206896551724144</v>
      </c>
    </row>
    <row r="156" spans="1:7" x14ac:dyDescent="0.25">
      <c r="A156">
        <v>2014</v>
      </c>
      <c r="B156">
        <v>10</v>
      </c>
      <c r="C156" t="s">
        <v>9</v>
      </c>
      <c r="D156" t="s">
        <v>6</v>
      </c>
      <c r="E156">
        <v>17</v>
      </c>
      <c r="F156">
        <v>20.059999999999999</v>
      </c>
      <c r="G156">
        <f t="shared" si="2"/>
        <v>0.84745762711864414</v>
      </c>
    </row>
    <row r="157" spans="1:7" x14ac:dyDescent="0.25">
      <c r="A157">
        <v>2014</v>
      </c>
      <c r="B157">
        <v>10</v>
      </c>
      <c r="C157" t="s">
        <v>9</v>
      </c>
      <c r="D157" t="s">
        <v>12</v>
      </c>
      <c r="E157">
        <v>18</v>
      </c>
      <c r="F157">
        <v>15.66</v>
      </c>
      <c r="G157">
        <f t="shared" si="2"/>
        <v>1.1494252873563218</v>
      </c>
    </row>
    <row r="158" spans="1:7" x14ac:dyDescent="0.25">
      <c r="A158">
        <v>2014</v>
      </c>
      <c r="B158">
        <v>10</v>
      </c>
      <c r="C158" t="s">
        <v>7</v>
      </c>
      <c r="D158" t="s">
        <v>10</v>
      </c>
      <c r="E158">
        <v>20</v>
      </c>
      <c r="F158">
        <v>23.8</v>
      </c>
      <c r="G158">
        <f t="shared" si="2"/>
        <v>0.84033613445378152</v>
      </c>
    </row>
    <row r="159" spans="1:7" x14ac:dyDescent="0.25">
      <c r="A159">
        <v>2014</v>
      </c>
      <c r="B159">
        <v>10</v>
      </c>
      <c r="C159" t="s">
        <v>7</v>
      </c>
      <c r="D159" t="s">
        <v>11</v>
      </c>
      <c r="E159">
        <v>15</v>
      </c>
      <c r="F159">
        <v>12.9</v>
      </c>
      <c r="G159">
        <f t="shared" si="2"/>
        <v>1.1627906976744187</v>
      </c>
    </row>
    <row r="160" spans="1:7" x14ac:dyDescent="0.25">
      <c r="A160">
        <v>2014</v>
      </c>
      <c r="B160">
        <v>10</v>
      </c>
      <c r="C160" t="s">
        <v>7</v>
      </c>
      <c r="D160" t="s">
        <v>6</v>
      </c>
      <c r="E160">
        <v>16</v>
      </c>
      <c r="F160">
        <v>18.88</v>
      </c>
      <c r="G160">
        <f t="shared" si="2"/>
        <v>0.84745762711864414</v>
      </c>
    </row>
    <row r="161" spans="1:7" x14ac:dyDescent="0.25">
      <c r="A161">
        <v>2014</v>
      </c>
      <c r="B161">
        <v>10</v>
      </c>
      <c r="C161" t="s">
        <v>7</v>
      </c>
      <c r="D161" t="s">
        <v>12</v>
      </c>
      <c r="E161">
        <v>29</v>
      </c>
      <c r="F161">
        <v>30.74</v>
      </c>
      <c r="G161">
        <f t="shared" si="2"/>
        <v>0.94339622641509435</v>
      </c>
    </row>
    <row r="162" spans="1:7" x14ac:dyDescent="0.25">
      <c r="A162">
        <v>2014</v>
      </c>
      <c r="B162">
        <v>11</v>
      </c>
      <c r="C162" t="s">
        <v>5</v>
      </c>
      <c r="D162" t="s">
        <v>10</v>
      </c>
      <c r="E162">
        <v>20</v>
      </c>
      <c r="F162">
        <v>16.8</v>
      </c>
      <c r="G162">
        <f t="shared" si="2"/>
        <v>1.1904761904761905</v>
      </c>
    </row>
    <row r="163" spans="1:7" x14ac:dyDescent="0.25">
      <c r="A163">
        <v>2014</v>
      </c>
      <c r="B163">
        <v>11</v>
      </c>
      <c r="C163" t="s">
        <v>5</v>
      </c>
      <c r="D163" t="s">
        <v>11</v>
      </c>
      <c r="E163">
        <v>24</v>
      </c>
      <c r="F163">
        <v>27.36</v>
      </c>
      <c r="G163">
        <f t="shared" si="2"/>
        <v>0.87719298245614041</v>
      </c>
    </row>
    <row r="164" spans="1:7" x14ac:dyDescent="0.25">
      <c r="A164">
        <v>2014</v>
      </c>
      <c r="B164">
        <v>11</v>
      </c>
      <c r="C164" t="s">
        <v>5</v>
      </c>
      <c r="D164" t="s">
        <v>6</v>
      </c>
      <c r="E164">
        <v>6</v>
      </c>
      <c r="F164">
        <v>6.6</v>
      </c>
      <c r="G164">
        <f t="shared" si="2"/>
        <v>0.90909090909090917</v>
      </c>
    </row>
    <row r="165" spans="1:7" x14ac:dyDescent="0.25">
      <c r="A165">
        <v>2014</v>
      </c>
      <c r="B165">
        <v>11</v>
      </c>
      <c r="C165" t="s">
        <v>5</v>
      </c>
      <c r="D165" t="s">
        <v>12</v>
      </c>
      <c r="E165">
        <v>14</v>
      </c>
      <c r="F165">
        <v>15.12</v>
      </c>
      <c r="G165">
        <f t="shared" si="2"/>
        <v>0.92592592592592593</v>
      </c>
    </row>
    <row r="166" spans="1:7" x14ac:dyDescent="0.25">
      <c r="A166">
        <v>2014</v>
      </c>
      <c r="B166">
        <v>11</v>
      </c>
      <c r="C166" t="s">
        <v>8</v>
      </c>
      <c r="D166" t="s">
        <v>10</v>
      </c>
      <c r="E166">
        <v>22</v>
      </c>
      <c r="F166">
        <v>25.96</v>
      </c>
      <c r="G166">
        <f t="shared" si="2"/>
        <v>0.84745762711864403</v>
      </c>
    </row>
    <row r="167" spans="1:7" x14ac:dyDescent="0.25">
      <c r="A167">
        <v>2014</v>
      </c>
      <c r="B167">
        <v>11</v>
      </c>
      <c r="C167" t="s">
        <v>8</v>
      </c>
      <c r="D167" t="s">
        <v>11</v>
      </c>
      <c r="E167">
        <v>12</v>
      </c>
      <c r="F167">
        <v>10.44</v>
      </c>
      <c r="G167">
        <f t="shared" si="2"/>
        <v>1.149425287356322</v>
      </c>
    </row>
    <row r="168" spans="1:7" x14ac:dyDescent="0.25">
      <c r="A168">
        <v>2014</v>
      </c>
      <c r="B168">
        <v>11</v>
      </c>
      <c r="C168" t="s">
        <v>8</v>
      </c>
      <c r="D168" t="s">
        <v>6</v>
      </c>
      <c r="E168">
        <v>16</v>
      </c>
      <c r="F168">
        <v>18.559999999999999</v>
      </c>
      <c r="G168">
        <f t="shared" si="2"/>
        <v>0.86206896551724144</v>
      </c>
    </row>
    <row r="169" spans="1:7" x14ac:dyDescent="0.25">
      <c r="A169">
        <v>2014</v>
      </c>
      <c r="B169">
        <v>11</v>
      </c>
      <c r="C169" t="s">
        <v>8</v>
      </c>
      <c r="D169" t="s">
        <v>12</v>
      </c>
      <c r="E169">
        <v>22</v>
      </c>
      <c r="F169">
        <v>18.7</v>
      </c>
      <c r="G169">
        <f t="shared" si="2"/>
        <v>1.1764705882352942</v>
      </c>
    </row>
    <row r="170" spans="1:7" x14ac:dyDescent="0.25">
      <c r="A170">
        <v>2014</v>
      </c>
      <c r="B170">
        <v>11</v>
      </c>
      <c r="C170" t="s">
        <v>9</v>
      </c>
      <c r="D170" t="s">
        <v>10</v>
      </c>
      <c r="E170">
        <v>25</v>
      </c>
      <c r="F170">
        <v>23.75</v>
      </c>
      <c r="G170">
        <f t="shared" si="2"/>
        <v>1.0526315789473684</v>
      </c>
    </row>
    <row r="171" spans="1:7" x14ac:dyDescent="0.25">
      <c r="A171">
        <v>2014</v>
      </c>
      <c r="B171">
        <v>11</v>
      </c>
      <c r="C171" t="s">
        <v>9</v>
      </c>
      <c r="D171" t="s">
        <v>11</v>
      </c>
      <c r="E171">
        <v>28</v>
      </c>
      <c r="F171">
        <v>28.28</v>
      </c>
      <c r="G171">
        <f t="shared" si="2"/>
        <v>0.99009900990099009</v>
      </c>
    </row>
    <row r="172" spans="1:7" x14ac:dyDescent="0.25">
      <c r="A172">
        <v>2014</v>
      </c>
      <c r="B172">
        <v>11</v>
      </c>
      <c r="C172" t="s">
        <v>9</v>
      </c>
      <c r="D172" t="s">
        <v>6</v>
      </c>
      <c r="E172">
        <v>12</v>
      </c>
      <c r="F172">
        <v>12.48</v>
      </c>
      <c r="G172">
        <f t="shared" si="2"/>
        <v>0.96153846153846145</v>
      </c>
    </row>
    <row r="173" spans="1:7" x14ac:dyDescent="0.25">
      <c r="A173">
        <v>2014</v>
      </c>
      <c r="B173">
        <v>11</v>
      </c>
      <c r="C173" t="s">
        <v>9</v>
      </c>
      <c r="D173" t="s">
        <v>12</v>
      </c>
      <c r="E173">
        <v>27</v>
      </c>
      <c r="F173">
        <v>25.65</v>
      </c>
      <c r="G173">
        <f t="shared" si="2"/>
        <v>1.0526315789473686</v>
      </c>
    </row>
    <row r="174" spans="1:7" x14ac:dyDescent="0.25">
      <c r="A174">
        <v>2014</v>
      </c>
      <c r="B174">
        <v>11</v>
      </c>
      <c r="C174" t="s">
        <v>7</v>
      </c>
      <c r="D174" t="s">
        <v>10</v>
      </c>
      <c r="E174">
        <v>24</v>
      </c>
      <c r="F174">
        <v>20.64</v>
      </c>
      <c r="G174">
        <f t="shared" si="2"/>
        <v>1.1627906976744187</v>
      </c>
    </row>
    <row r="175" spans="1:7" x14ac:dyDescent="0.25">
      <c r="A175">
        <v>2014</v>
      </c>
      <c r="B175">
        <v>11</v>
      </c>
      <c r="C175" t="s">
        <v>7</v>
      </c>
      <c r="D175" t="s">
        <v>11</v>
      </c>
      <c r="E175">
        <v>8</v>
      </c>
      <c r="F175">
        <v>8.8000000000000007</v>
      </c>
      <c r="G175">
        <f t="shared" si="2"/>
        <v>0.90909090909090906</v>
      </c>
    </row>
    <row r="176" spans="1:7" x14ac:dyDescent="0.25">
      <c r="A176">
        <v>2014</v>
      </c>
      <c r="B176">
        <v>11</v>
      </c>
      <c r="C176" t="s">
        <v>7</v>
      </c>
      <c r="D176" t="s">
        <v>6</v>
      </c>
      <c r="E176">
        <v>17</v>
      </c>
      <c r="F176">
        <v>16.489999999999998</v>
      </c>
      <c r="G176">
        <f t="shared" si="2"/>
        <v>1.0309278350515465</v>
      </c>
    </row>
    <row r="177" spans="1:7" x14ac:dyDescent="0.25">
      <c r="A177">
        <v>2014</v>
      </c>
      <c r="B177">
        <v>11</v>
      </c>
      <c r="C177" t="s">
        <v>7</v>
      </c>
      <c r="D177" t="s">
        <v>12</v>
      </c>
      <c r="E177">
        <v>13</v>
      </c>
      <c r="F177">
        <v>11.05</v>
      </c>
      <c r="G177">
        <f t="shared" si="2"/>
        <v>1.1764705882352939</v>
      </c>
    </row>
    <row r="178" spans="1:7" x14ac:dyDescent="0.25">
      <c r="A178">
        <v>2014</v>
      </c>
      <c r="B178">
        <v>12</v>
      </c>
      <c r="C178" t="s">
        <v>5</v>
      </c>
      <c r="D178" t="s">
        <v>10</v>
      </c>
      <c r="E178">
        <v>14</v>
      </c>
      <c r="F178">
        <v>11.48</v>
      </c>
      <c r="G178">
        <f t="shared" si="2"/>
        <v>1.2195121951219512</v>
      </c>
    </row>
    <row r="179" spans="1:7" x14ac:dyDescent="0.25">
      <c r="A179">
        <v>2014</v>
      </c>
      <c r="B179">
        <v>12</v>
      </c>
      <c r="C179" t="s">
        <v>5</v>
      </c>
      <c r="D179" t="s">
        <v>11</v>
      </c>
      <c r="E179">
        <v>21</v>
      </c>
      <c r="F179">
        <v>23.31</v>
      </c>
      <c r="G179">
        <f t="shared" si="2"/>
        <v>0.90090090090090091</v>
      </c>
    </row>
    <row r="180" spans="1:7" x14ac:dyDescent="0.25">
      <c r="A180">
        <v>2014</v>
      </c>
      <c r="B180">
        <v>12</v>
      </c>
      <c r="C180" t="s">
        <v>5</v>
      </c>
      <c r="D180" t="s">
        <v>6</v>
      </c>
      <c r="E180">
        <v>5</v>
      </c>
      <c r="F180">
        <v>4.45</v>
      </c>
      <c r="G180">
        <f t="shared" si="2"/>
        <v>1.1235955056179774</v>
      </c>
    </row>
    <row r="181" spans="1:7" x14ac:dyDescent="0.25">
      <c r="A181">
        <v>2014</v>
      </c>
      <c r="B181">
        <v>12</v>
      </c>
      <c r="C181" t="s">
        <v>5</v>
      </c>
      <c r="D181" t="s">
        <v>12</v>
      </c>
      <c r="E181">
        <v>21</v>
      </c>
      <c r="F181">
        <v>18.899999999999999</v>
      </c>
      <c r="G181">
        <f t="shared" si="2"/>
        <v>1.1111111111111112</v>
      </c>
    </row>
    <row r="182" spans="1:7" x14ac:dyDescent="0.25">
      <c r="A182">
        <v>2014</v>
      </c>
      <c r="B182">
        <v>12</v>
      </c>
      <c r="C182" t="s">
        <v>8</v>
      </c>
      <c r="D182" t="s">
        <v>10</v>
      </c>
      <c r="E182">
        <v>20</v>
      </c>
      <c r="F182">
        <v>20.399999999999999</v>
      </c>
      <c r="G182">
        <f t="shared" si="2"/>
        <v>0.98039215686274517</v>
      </c>
    </row>
    <row r="183" spans="1:7" x14ac:dyDescent="0.25">
      <c r="A183">
        <v>2014</v>
      </c>
      <c r="B183">
        <v>12</v>
      </c>
      <c r="C183" t="s">
        <v>8</v>
      </c>
      <c r="D183" t="s">
        <v>11</v>
      </c>
      <c r="E183">
        <v>23</v>
      </c>
      <c r="F183">
        <v>24.38</v>
      </c>
      <c r="G183">
        <f t="shared" si="2"/>
        <v>0.94339622641509435</v>
      </c>
    </row>
    <row r="184" spans="1:7" x14ac:dyDescent="0.25">
      <c r="A184">
        <v>2014</v>
      </c>
      <c r="B184">
        <v>12</v>
      </c>
      <c r="C184" t="s">
        <v>8</v>
      </c>
      <c r="D184" t="s">
        <v>6</v>
      </c>
      <c r="E184">
        <v>9</v>
      </c>
      <c r="F184">
        <v>9.81</v>
      </c>
      <c r="G184">
        <f t="shared" si="2"/>
        <v>0.9174311926605504</v>
      </c>
    </row>
    <row r="185" spans="1:7" x14ac:dyDescent="0.25">
      <c r="A185">
        <v>2014</v>
      </c>
      <c r="B185">
        <v>12</v>
      </c>
      <c r="C185" t="s">
        <v>8</v>
      </c>
      <c r="D185" t="s">
        <v>12</v>
      </c>
      <c r="E185">
        <v>24</v>
      </c>
      <c r="F185">
        <v>24.72</v>
      </c>
      <c r="G185">
        <f t="shared" si="2"/>
        <v>0.970873786407767</v>
      </c>
    </row>
    <row r="186" spans="1:7" x14ac:dyDescent="0.25">
      <c r="A186">
        <v>2014</v>
      </c>
      <c r="B186">
        <v>12</v>
      </c>
      <c r="C186" t="s">
        <v>9</v>
      </c>
      <c r="D186" t="s">
        <v>10</v>
      </c>
      <c r="E186">
        <v>15</v>
      </c>
      <c r="F186">
        <v>12</v>
      </c>
      <c r="G186">
        <f t="shared" si="2"/>
        <v>1.25</v>
      </c>
    </row>
    <row r="187" spans="1:7" x14ac:dyDescent="0.25">
      <c r="A187">
        <v>2014</v>
      </c>
      <c r="B187">
        <v>12</v>
      </c>
      <c r="C187" t="s">
        <v>9</v>
      </c>
      <c r="D187" t="s">
        <v>11</v>
      </c>
      <c r="E187">
        <v>30</v>
      </c>
      <c r="F187">
        <v>35.4</v>
      </c>
      <c r="G187">
        <f t="shared" si="2"/>
        <v>0.84745762711864414</v>
      </c>
    </row>
    <row r="188" spans="1:7" x14ac:dyDescent="0.25">
      <c r="A188">
        <v>2014</v>
      </c>
      <c r="B188">
        <v>12</v>
      </c>
      <c r="C188" t="s">
        <v>9</v>
      </c>
      <c r="D188" t="s">
        <v>6</v>
      </c>
      <c r="E188">
        <v>9</v>
      </c>
      <c r="F188">
        <v>7.83</v>
      </c>
      <c r="G188">
        <f t="shared" si="2"/>
        <v>1.1494252873563218</v>
      </c>
    </row>
    <row r="189" spans="1:7" x14ac:dyDescent="0.25">
      <c r="A189">
        <v>2014</v>
      </c>
      <c r="B189">
        <v>12</v>
      </c>
      <c r="C189" t="s">
        <v>9</v>
      </c>
      <c r="D189" t="s">
        <v>12</v>
      </c>
      <c r="E189">
        <v>19</v>
      </c>
      <c r="F189">
        <v>17.100000000000001</v>
      </c>
      <c r="G189">
        <f t="shared" si="2"/>
        <v>1.1111111111111109</v>
      </c>
    </row>
    <row r="190" spans="1:7" x14ac:dyDescent="0.25">
      <c r="A190">
        <v>2014</v>
      </c>
      <c r="B190">
        <v>12</v>
      </c>
      <c r="C190" t="s">
        <v>7</v>
      </c>
      <c r="D190" t="s">
        <v>10</v>
      </c>
      <c r="E190">
        <v>21</v>
      </c>
      <c r="F190">
        <v>17.43</v>
      </c>
      <c r="G190">
        <f t="shared" si="2"/>
        <v>1.2048192771084338</v>
      </c>
    </row>
    <row r="191" spans="1:7" x14ac:dyDescent="0.25">
      <c r="A191">
        <v>2014</v>
      </c>
      <c r="B191">
        <v>12</v>
      </c>
      <c r="C191" t="s">
        <v>7</v>
      </c>
      <c r="D191" t="s">
        <v>11</v>
      </c>
      <c r="E191">
        <v>9</v>
      </c>
      <c r="F191">
        <v>7.2</v>
      </c>
      <c r="G191">
        <f t="shared" si="2"/>
        <v>1.25</v>
      </c>
    </row>
    <row r="192" spans="1:7" x14ac:dyDescent="0.25">
      <c r="A192">
        <v>2014</v>
      </c>
      <c r="B192">
        <v>12</v>
      </c>
      <c r="C192" t="s">
        <v>7</v>
      </c>
      <c r="D192" t="s">
        <v>6</v>
      </c>
      <c r="E192">
        <v>15</v>
      </c>
      <c r="F192">
        <v>13.8</v>
      </c>
      <c r="G192">
        <f t="shared" si="2"/>
        <v>1.0869565217391304</v>
      </c>
    </row>
    <row r="193" spans="1:7" x14ac:dyDescent="0.25">
      <c r="A193">
        <v>2014</v>
      </c>
      <c r="B193">
        <v>12</v>
      </c>
      <c r="C193" t="s">
        <v>7</v>
      </c>
      <c r="D193" t="s">
        <v>12</v>
      </c>
      <c r="E193">
        <v>16</v>
      </c>
      <c r="F193">
        <v>13.6</v>
      </c>
      <c r="G193">
        <f t="shared" si="2"/>
        <v>1.1764705882352942</v>
      </c>
    </row>
    <row r="194" spans="1:7" x14ac:dyDescent="0.25">
      <c r="A194">
        <v>2015</v>
      </c>
      <c r="B194">
        <v>1</v>
      </c>
      <c r="C194" t="s">
        <v>5</v>
      </c>
      <c r="D194" t="s">
        <v>10</v>
      </c>
      <c r="E194">
        <v>13</v>
      </c>
      <c r="F194">
        <v>13.39</v>
      </c>
      <c r="G194">
        <f t="shared" si="2"/>
        <v>0.970873786407767</v>
      </c>
    </row>
    <row r="195" spans="1:7" x14ac:dyDescent="0.25">
      <c r="A195">
        <v>2015</v>
      </c>
      <c r="B195">
        <v>1</v>
      </c>
      <c r="C195" t="s">
        <v>5</v>
      </c>
      <c r="D195" t="s">
        <v>11</v>
      </c>
      <c r="E195">
        <v>12</v>
      </c>
      <c r="F195">
        <v>11.04</v>
      </c>
      <c r="G195">
        <f t="shared" ref="G195:G258" si="3">E195/F195</f>
        <v>1.0869565217391306</v>
      </c>
    </row>
    <row r="196" spans="1:7" x14ac:dyDescent="0.25">
      <c r="A196">
        <v>2015</v>
      </c>
      <c r="B196">
        <v>1</v>
      </c>
      <c r="C196" t="s">
        <v>5</v>
      </c>
      <c r="D196" t="s">
        <v>6</v>
      </c>
      <c r="E196">
        <v>18</v>
      </c>
      <c r="F196">
        <v>17.64</v>
      </c>
      <c r="G196">
        <f t="shared" si="3"/>
        <v>1.0204081632653061</v>
      </c>
    </row>
    <row r="197" spans="1:7" x14ac:dyDescent="0.25">
      <c r="A197">
        <v>2015</v>
      </c>
      <c r="B197">
        <v>1</v>
      </c>
      <c r="C197" t="s">
        <v>5</v>
      </c>
      <c r="D197" t="s">
        <v>12</v>
      </c>
      <c r="E197">
        <v>8</v>
      </c>
      <c r="F197">
        <v>7.92</v>
      </c>
      <c r="G197">
        <f t="shared" si="3"/>
        <v>1.0101010101010102</v>
      </c>
    </row>
    <row r="198" spans="1:7" x14ac:dyDescent="0.25">
      <c r="A198">
        <v>2015</v>
      </c>
      <c r="B198">
        <v>1</v>
      </c>
      <c r="C198" t="s">
        <v>8</v>
      </c>
      <c r="D198" t="s">
        <v>10</v>
      </c>
      <c r="E198">
        <v>10</v>
      </c>
      <c r="F198">
        <v>11.5</v>
      </c>
      <c r="G198">
        <f t="shared" si="3"/>
        <v>0.86956521739130432</v>
      </c>
    </row>
    <row r="199" spans="1:7" x14ac:dyDescent="0.25">
      <c r="A199">
        <v>2015</v>
      </c>
      <c r="B199">
        <v>1</v>
      </c>
      <c r="C199" t="s">
        <v>8</v>
      </c>
      <c r="D199" t="s">
        <v>11</v>
      </c>
      <c r="E199">
        <v>14</v>
      </c>
      <c r="F199">
        <v>14.56</v>
      </c>
      <c r="G199">
        <f t="shared" si="3"/>
        <v>0.96153846153846145</v>
      </c>
    </row>
    <row r="200" spans="1:7" x14ac:dyDescent="0.25">
      <c r="A200">
        <v>2015</v>
      </c>
      <c r="B200">
        <v>1</v>
      </c>
      <c r="C200" t="s">
        <v>8</v>
      </c>
      <c r="D200" t="s">
        <v>6</v>
      </c>
      <c r="E200">
        <v>24</v>
      </c>
      <c r="F200">
        <v>27.12</v>
      </c>
      <c r="G200">
        <f t="shared" si="3"/>
        <v>0.88495575221238931</v>
      </c>
    </row>
    <row r="201" spans="1:7" x14ac:dyDescent="0.25">
      <c r="A201">
        <v>2015</v>
      </c>
      <c r="B201">
        <v>1</v>
      </c>
      <c r="C201" t="s">
        <v>8</v>
      </c>
      <c r="D201" t="s">
        <v>12</v>
      </c>
      <c r="E201">
        <v>26</v>
      </c>
      <c r="F201">
        <v>30.68</v>
      </c>
      <c r="G201">
        <f t="shared" si="3"/>
        <v>0.84745762711864403</v>
      </c>
    </row>
    <row r="202" spans="1:7" x14ac:dyDescent="0.25">
      <c r="A202">
        <v>2015</v>
      </c>
      <c r="B202">
        <v>1</v>
      </c>
      <c r="C202" t="s">
        <v>9</v>
      </c>
      <c r="D202" t="s">
        <v>10</v>
      </c>
      <c r="E202">
        <v>18</v>
      </c>
      <c r="F202">
        <v>20.34</v>
      </c>
      <c r="G202">
        <f t="shared" si="3"/>
        <v>0.88495575221238942</v>
      </c>
    </row>
    <row r="203" spans="1:7" x14ac:dyDescent="0.25">
      <c r="A203">
        <v>2015</v>
      </c>
      <c r="B203">
        <v>1</v>
      </c>
      <c r="C203" t="s">
        <v>9</v>
      </c>
      <c r="D203" t="s">
        <v>11</v>
      </c>
      <c r="E203">
        <v>11</v>
      </c>
      <c r="F203">
        <v>11.22</v>
      </c>
      <c r="G203">
        <f t="shared" si="3"/>
        <v>0.98039215686274506</v>
      </c>
    </row>
    <row r="204" spans="1:7" x14ac:dyDescent="0.25">
      <c r="A204">
        <v>2015</v>
      </c>
      <c r="B204">
        <v>1</v>
      </c>
      <c r="C204" t="s">
        <v>9</v>
      </c>
      <c r="D204" t="s">
        <v>6</v>
      </c>
      <c r="E204">
        <v>10</v>
      </c>
      <c r="F204">
        <v>11.9</v>
      </c>
      <c r="G204">
        <f t="shared" si="3"/>
        <v>0.84033613445378152</v>
      </c>
    </row>
    <row r="205" spans="1:7" x14ac:dyDescent="0.25">
      <c r="A205">
        <v>2015</v>
      </c>
      <c r="B205">
        <v>1</v>
      </c>
      <c r="C205" t="s">
        <v>9</v>
      </c>
      <c r="D205" t="s">
        <v>12</v>
      </c>
      <c r="E205">
        <v>29</v>
      </c>
      <c r="F205">
        <v>30.16</v>
      </c>
      <c r="G205">
        <f t="shared" si="3"/>
        <v>0.96153846153846156</v>
      </c>
    </row>
    <row r="206" spans="1:7" x14ac:dyDescent="0.25">
      <c r="A206">
        <v>2015</v>
      </c>
      <c r="B206">
        <v>1</v>
      </c>
      <c r="C206" t="s">
        <v>7</v>
      </c>
      <c r="D206" t="s">
        <v>10</v>
      </c>
      <c r="E206">
        <v>18</v>
      </c>
      <c r="F206">
        <v>14.76</v>
      </c>
      <c r="G206">
        <f t="shared" si="3"/>
        <v>1.2195121951219512</v>
      </c>
    </row>
    <row r="207" spans="1:7" x14ac:dyDescent="0.25">
      <c r="A207">
        <v>2015</v>
      </c>
      <c r="B207">
        <v>1</v>
      </c>
      <c r="C207" t="s">
        <v>7</v>
      </c>
      <c r="D207" t="s">
        <v>11</v>
      </c>
      <c r="E207">
        <v>16</v>
      </c>
      <c r="F207">
        <v>16</v>
      </c>
      <c r="G207">
        <f t="shared" si="3"/>
        <v>1</v>
      </c>
    </row>
    <row r="208" spans="1:7" x14ac:dyDescent="0.25">
      <c r="A208">
        <v>2015</v>
      </c>
      <c r="B208">
        <v>1</v>
      </c>
      <c r="C208" t="s">
        <v>7</v>
      </c>
      <c r="D208" t="s">
        <v>6</v>
      </c>
      <c r="E208">
        <v>10</v>
      </c>
      <c r="F208">
        <v>10.199999999999999</v>
      </c>
      <c r="G208">
        <f t="shared" si="3"/>
        <v>0.98039215686274517</v>
      </c>
    </row>
    <row r="209" spans="1:7" x14ac:dyDescent="0.25">
      <c r="A209">
        <v>2015</v>
      </c>
      <c r="B209">
        <v>1</v>
      </c>
      <c r="C209" t="s">
        <v>7</v>
      </c>
      <c r="D209" t="s">
        <v>12</v>
      </c>
      <c r="E209">
        <v>28</v>
      </c>
      <c r="F209">
        <v>29.96</v>
      </c>
      <c r="G209">
        <f t="shared" si="3"/>
        <v>0.93457943925233644</v>
      </c>
    </row>
    <row r="210" spans="1:7" x14ac:dyDescent="0.25">
      <c r="A210">
        <v>2015</v>
      </c>
      <c r="B210">
        <v>2</v>
      </c>
      <c r="C210" t="s">
        <v>5</v>
      </c>
      <c r="D210" t="s">
        <v>10</v>
      </c>
      <c r="E210">
        <v>23</v>
      </c>
      <c r="F210">
        <v>20.93</v>
      </c>
      <c r="G210">
        <f t="shared" si="3"/>
        <v>1.098901098901099</v>
      </c>
    </row>
    <row r="211" spans="1:7" x14ac:dyDescent="0.25">
      <c r="A211">
        <v>2015</v>
      </c>
      <c r="B211">
        <v>2</v>
      </c>
      <c r="C211" t="s">
        <v>5</v>
      </c>
      <c r="D211" t="s">
        <v>11</v>
      </c>
      <c r="E211">
        <v>23</v>
      </c>
      <c r="F211">
        <v>26.91</v>
      </c>
      <c r="G211">
        <f t="shared" si="3"/>
        <v>0.85470085470085466</v>
      </c>
    </row>
    <row r="212" spans="1:7" x14ac:dyDescent="0.25">
      <c r="A212">
        <v>2015</v>
      </c>
      <c r="B212">
        <v>2</v>
      </c>
      <c r="C212" t="s">
        <v>5</v>
      </c>
      <c r="D212" t="s">
        <v>6</v>
      </c>
      <c r="E212">
        <v>17</v>
      </c>
      <c r="F212">
        <v>20.23</v>
      </c>
      <c r="G212">
        <f t="shared" si="3"/>
        <v>0.84033613445378152</v>
      </c>
    </row>
    <row r="213" spans="1:7" x14ac:dyDescent="0.25">
      <c r="A213">
        <v>2015</v>
      </c>
      <c r="B213">
        <v>2</v>
      </c>
      <c r="C213" t="s">
        <v>5</v>
      </c>
      <c r="D213" t="s">
        <v>12</v>
      </c>
      <c r="E213">
        <v>24</v>
      </c>
      <c r="F213">
        <v>22.08</v>
      </c>
      <c r="G213">
        <f t="shared" si="3"/>
        <v>1.0869565217391306</v>
      </c>
    </row>
    <row r="214" spans="1:7" x14ac:dyDescent="0.25">
      <c r="A214">
        <v>2015</v>
      </c>
      <c r="B214">
        <v>2</v>
      </c>
      <c r="C214" t="s">
        <v>8</v>
      </c>
      <c r="D214" t="s">
        <v>10</v>
      </c>
      <c r="E214">
        <v>17</v>
      </c>
      <c r="F214">
        <v>17</v>
      </c>
      <c r="G214">
        <f t="shared" si="3"/>
        <v>1</v>
      </c>
    </row>
    <row r="215" spans="1:7" x14ac:dyDescent="0.25">
      <c r="A215">
        <v>2015</v>
      </c>
      <c r="B215">
        <v>2</v>
      </c>
      <c r="C215" t="s">
        <v>8</v>
      </c>
      <c r="D215" t="s">
        <v>11</v>
      </c>
      <c r="E215">
        <v>24</v>
      </c>
      <c r="F215">
        <v>27.6</v>
      </c>
      <c r="G215">
        <f t="shared" si="3"/>
        <v>0.86956521739130432</v>
      </c>
    </row>
    <row r="216" spans="1:7" x14ac:dyDescent="0.25">
      <c r="A216">
        <v>2015</v>
      </c>
      <c r="B216">
        <v>2</v>
      </c>
      <c r="C216" t="s">
        <v>8</v>
      </c>
      <c r="D216" t="s">
        <v>6</v>
      </c>
      <c r="E216">
        <v>25</v>
      </c>
      <c r="F216">
        <v>21</v>
      </c>
      <c r="G216">
        <f t="shared" si="3"/>
        <v>1.1904761904761905</v>
      </c>
    </row>
    <row r="217" spans="1:7" x14ac:dyDescent="0.25">
      <c r="A217">
        <v>2015</v>
      </c>
      <c r="B217">
        <v>2</v>
      </c>
      <c r="C217" t="s">
        <v>8</v>
      </c>
      <c r="D217" t="s">
        <v>12</v>
      </c>
      <c r="E217">
        <v>20</v>
      </c>
      <c r="F217">
        <v>21</v>
      </c>
      <c r="G217">
        <f t="shared" si="3"/>
        <v>0.95238095238095233</v>
      </c>
    </row>
    <row r="218" spans="1:7" x14ac:dyDescent="0.25">
      <c r="A218">
        <v>2015</v>
      </c>
      <c r="B218">
        <v>2</v>
      </c>
      <c r="C218" t="s">
        <v>9</v>
      </c>
      <c r="D218" t="s">
        <v>10</v>
      </c>
      <c r="E218">
        <v>24</v>
      </c>
      <c r="F218">
        <v>28.56</v>
      </c>
      <c r="G218">
        <f t="shared" si="3"/>
        <v>0.84033613445378152</v>
      </c>
    </row>
    <row r="219" spans="1:7" x14ac:dyDescent="0.25">
      <c r="A219">
        <v>2015</v>
      </c>
      <c r="B219">
        <v>2</v>
      </c>
      <c r="C219" t="s">
        <v>9</v>
      </c>
      <c r="D219" t="s">
        <v>11</v>
      </c>
      <c r="E219">
        <v>11</v>
      </c>
      <c r="F219">
        <v>10.01</v>
      </c>
      <c r="G219">
        <f t="shared" si="3"/>
        <v>1.098901098901099</v>
      </c>
    </row>
    <row r="220" spans="1:7" x14ac:dyDescent="0.25">
      <c r="A220">
        <v>2015</v>
      </c>
      <c r="B220">
        <v>2</v>
      </c>
      <c r="C220" t="s">
        <v>9</v>
      </c>
      <c r="D220" t="s">
        <v>6</v>
      </c>
      <c r="E220">
        <v>17</v>
      </c>
      <c r="F220">
        <v>16.32</v>
      </c>
      <c r="G220">
        <f t="shared" si="3"/>
        <v>1.0416666666666667</v>
      </c>
    </row>
    <row r="221" spans="1:7" x14ac:dyDescent="0.25">
      <c r="A221">
        <v>2015</v>
      </c>
      <c r="B221">
        <v>2</v>
      </c>
      <c r="C221" t="s">
        <v>9</v>
      </c>
      <c r="D221" t="s">
        <v>12</v>
      </c>
      <c r="E221">
        <v>25</v>
      </c>
      <c r="F221">
        <v>20.75</v>
      </c>
      <c r="G221">
        <f t="shared" si="3"/>
        <v>1.2048192771084338</v>
      </c>
    </row>
    <row r="222" spans="1:7" x14ac:dyDescent="0.25">
      <c r="A222">
        <v>2015</v>
      </c>
      <c r="B222">
        <v>2</v>
      </c>
      <c r="C222" t="s">
        <v>7</v>
      </c>
      <c r="D222" t="s">
        <v>10</v>
      </c>
      <c r="E222">
        <v>7</v>
      </c>
      <c r="F222">
        <v>7.07</v>
      </c>
      <c r="G222">
        <f t="shared" si="3"/>
        <v>0.99009900990099009</v>
      </c>
    </row>
    <row r="223" spans="1:7" x14ac:dyDescent="0.25">
      <c r="A223">
        <v>2015</v>
      </c>
      <c r="B223">
        <v>2</v>
      </c>
      <c r="C223" t="s">
        <v>7</v>
      </c>
      <c r="D223" t="s">
        <v>11</v>
      </c>
      <c r="E223">
        <v>24</v>
      </c>
      <c r="F223">
        <v>24.24</v>
      </c>
      <c r="G223">
        <f t="shared" si="3"/>
        <v>0.9900990099009902</v>
      </c>
    </row>
    <row r="224" spans="1:7" x14ac:dyDescent="0.25">
      <c r="A224">
        <v>2015</v>
      </c>
      <c r="B224">
        <v>2</v>
      </c>
      <c r="C224" t="s">
        <v>7</v>
      </c>
      <c r="D224" t="s">
        <v>6</v>
      </c>
      <c r="E224">
        <v>7</v>
      </c>
      <c r="F224">
        <v>7.07</v>
      </c>
      <c r="G224">
        <f t="shared" si="3"/>
        <v>0.99009900990099009</v>
      </c>
    </row>
    <row r="225" spans="1:7" x14ac:dyDescent="0.25">
      <c r="A225">
        <v>2015</v>
      </c>
      <c r="B225">
        <v>2</v>
      </c>
      <c r="C225" t="s">
        <v>7</v>
      </c>
      <c r="D225" t="s">
        <v>12</v>
      </c>
      <c r="E225">
        <v>30</v>
      </c>
      <c r="F225">
        <v>24.6</v>
      </c>
      <c r="G225">
        <f t="shared" si="3"/>
        <v>1.2195121951219512</v>
      </c>
    </row>
    <row r="226" spans="1:7" x14ac:dyDescent="0.25">
      <c r="A226">
        <v>2015</v>
      </c>
      <c r="B226">
        <v>3</v>
      </c>
      <c r="C226" t="s">
        <v>5</v>
      </c>
      <c r="D226" t="s">
        <v>10</v>
      </c>
      <c r="E226">
        <v>17</v>
      </c>
      <c r="F226">
        <v>13.77</v>
      </c>
      <c r="G226">
        <f t="shared" si="3"/>
        <v>1.2345679012345678</v>
      </c>
    </row>
    <row r="227" spans="1:7" x14ac:dyDescent="0.25">
      <c r="A227">
        <v>2015</v>
      </c>
      <c r="B227">
        <v>3</v>
      </c>
      <c r="C227" t="s">
        <v>5</v>
      </c>
      <c r="D227" t="s">
        <v>11</v>
      </c>
      <c r="E227">
        <v>22</v>
      </c>
      <c r="F227">
        <v>17.82</v>
      </c>
      <c r="G227">
        <f t="shared" si="3"/>
        <v>1.2345679012345678</v>
      </c>
    </row>
    <row r="228" spans="1:7" x14ac:dyDescent="0.25">
      <c r="A228">
        <v>2015</v>
      </c>
      <c r="B228">
        <v>3</v>
      </c>
      <c r="C228" t="s">
        <v>5</v>
      </c>
      <c r="D228" t="s">
        <v>6</v>
      </c>
      <c r="E228">
        <v>20</v>
      </c>
      <c r="F228">
        <v>16.399999999999999</v>
      </c>
      <c r="G228">
        <f t="shared" si="3"/>
        <v>1.2195121951219514</v>
      </c>
    </row>
    <row r="229" spans="1:7" x14ac:dyDescent="0.25">
      <c r="A229">
        <v>2015</v>
      </c>
      <c r="B229">
        <v>3</v>
      </c>
      <c r="C229" t="s">
        <v>5</v>
      </c>
      <c r="D229" t="s">
        <v>12</v>
      </c>
      <c r="E229">
        <v>18</v>
      </c>
      <c r="F229">
        <v>16.920000000000002</v>
      </c>
      <c r="G229">
        <f t="shared" si="3"/>
        <v>1.0638297872340425</v>
      </c>
    </row>
    <row r="230" spans="1:7" x14ac:dyDescent="0.25">
      <c r="A230">
        <v>2015</v>
      </c>
      <c r="B230">
        <v>3</v>
      </c>
      <c r="C230" t="s">
        <v>8</v>
      </c>
      <c r="D230" t="s">
        <v>10</v>
      </c>
      <c r="E230">
        <v>10</v>
      </c>
      <c r="F230">
        <v>8.6999999999999993</v>
      </c>
      <c r="G230">
        <f t="shared" si="3"/>
        <v>1.149425287356322</v>
      </c>
    </row>
    <row r="231" spans="1:7" x14ac:dyDescent="0.25">
      <c r="A231">
        <v>2015</v>
      </c>
      <c r="B231">
        <v>3</v>
      </c>
      <c r="C231" t="s">
        <v>8</v>
      </c>
      <c r="D231" t="s">
        <v>11</v>
      </c>
      <c r="E231">
        <v>12</v>
      </c>
      <c r="F231">
        <v>14.16</v>
      </c>
      <c r="G231">
        <f t="shared" si="3"/>
        <v>0.84745762711864403</v>
      </c>
    </row>
    <row r="232" spans="1:7" x14ac:dyDescent="0.25">
      <c r="A232">
        <v>2015</v>
      </c>
      <c r="B232">
        <v>3</v>
      </c>
      <c r="C232" t="s">
        <v>8</v>
      </c>
      <c r="D232" t="s">
        <v>6</v>
      </c>
      <c r="E232">
        <v>18</v>
      </c>
      <c r="F232">
        <v>18.54</v>
      </c>
      <c r="G232">
        <f t="shared" si="3"/>
        <v>0.970873786407767</v>
      </c>
    </row>
    <row r="233" spans="1:7" x14ac:dyDescent="0.25">
      <c r="A233">
        <v>2015</v>
      </c>
      <c r="B233">
        <v>3</v>
      </c>
      <c r="C233" t="s">
        <v>8</v>
      </c>
      <c r="D233" t="s">
        <v>12</v>
      </c>
      <c r="E233">
        <v>8</v>
      </c>
      <c r="F233">
        <v>8.64</v>
      </c>
      <c r="G233">
        <f t="shared" si="3"/>
        <v>0.92592592592592582</v>
      </c>
    </row>
    <row r="234" spans="1:7" x14ac:dyDescent="0.25">
      <c r="A234">
        <v>2015</v>
      </c>
      <c r="B234">
        <v>3</v>
      </c>
      <c r="C234" t="s">
        <v>9</v>
      </c>
      <c r="D234" t="s">
        <v>10</v>
      </c>
      <c r="E234">
        <v>11</v>
      </c>
      <c r="F234">
        <v>12.65</v>
      </c>
      <c r="G234">
        <f t="shared" si="3"/>
        <v>0.86956521739130432</v>
      </c>
    </row>
    <row r="235" spans="1:7" x14ac:dyDescent="0.25">
      <c r="A235">
        <v>2015</v>
      </c>
      <c r="B235">
        <v>3</v>
      </c>
      <c r="C235" t="s">
        <v>9</v>
      </c>
      <c r="D235" t="s">
        <v>11</v>
      </c>
      <c r="E235">
        <v>13</v>
      </c>
      <c r="F235">
        <v>14.3</v>
      </c>
      <c r="G235">
        <f t="shared" si="3"/>
        <v>0.90909090909090906</v>
      </c>
    </row>
    <row r="236" spans="1:7" x14ac:dyDescent="0.25">
      <c r="A236">
        <v>2015</v>
      </c>
      <c r="B236">
        <v>3</v>
      </c>
      <c r="C236" t="s">
        <v>9</v>
      </c>
      <c r="D236" t="s">
        <v>6</v>
      </c>
      <c r="E236">
        <v>7</v>
      </c>
      <c r="F236">
        <v>7.21</v>
      </c>
      <c r="G236">
        <f t="shared" si="3"/>
        <v>0.970873786407767</v>
      </c>
    </row>
    <row r="237" spans="1:7" x14ac:dyDescent="0.25">
      <c r="A237">
        <v>2015</v>
      </c>
      <c r="B237">
        <v>3</v>
      </c>
      <c r="C237" t="s">
        <v>9</v>
      </c>
      <c r="D237" t="s">
        <v>12</v>
      </c>
      <c r="E237">
        <v>11</v>
      </c>
      <c r="F237">
        <v>12.76</v>
      </c>
      <c r="G237">
        <f t="shared" si="3"/>
        <v>0.86206896551724144</v>
      </c>
    </row>
    <row r="238" spans="1:7" x14ac:dyDescent="0.25">
      <c r="A238">
        <v>2015</v>
      </c>
      <c r="B238">
        <v>3</v>
      </c>
      <c r="C238" t="s">
        <v>7</v>
      </c>
      <c r="D238" t="s">
        <v>10</v>
      </c>
      <c r="E238">
        <v>5</v>
      </c>
      <c r="F238">
        <v>5.75</v>
      </c>
      <c r="G238">
        <f t="shared" si="3"/>
        <v>0.86956521739130432</v>
      </c>
    </row>
    <row r="239" spans="1:7" x14ac:dyDescent="0.25">
      <c r="A239">
        <v>2015</v>
      </c>
      <c r="B239">
        <v>3</v>
      </c>
      <c r="C239" t="s">
        <v>7</v>
      </c>
      <c r="D239" t="s">
        <v>11</v>
      </c>
      <c r="E239">
        <v>11</v>
      </c>
      <c r="F239">
        <v>10.45</v>
      </c>
      <c r="G239">
        <f t="shared" si="3"/>
        <v>1.0526315789473686</v>
      </c>
    </row>
    <row r="240" spans="1:7" x14ac:dyDescent="0.25">
      <c r="A240">
        <v>2015</v>
      </c>
      <c r="B240">
        <v>3</v>
      </c>
      <c r="C240" t="s">
        <v>7</v>
      </c>
      <c r="D240" t="s">
        <v>6</v>
      </c>
      <c r="E240">
        <v>13</v>
      </c>
      <c r="F240">
        <v>14.95</v>
      </c>
      <c r="G240">
        <f t="shared" si="3"/>
        <v>0.86956521739130443</v>
      </c>
    </row>
    <row r="241" spans="1:7" x14ac:dyDescent="0.25">
      <c r="A241">
        <v>2015</v>
      </c>
      <c r="B241">
        <v>3</v>
      </c>
      <c r="C241" t="s">
        <v>7</v>
      </c>
      <c r="D241" t="s">
        <v>12</v>
      </c>
      <c r="E241">
        <v>12</v>
      </c>
      <c r="F241">
        <v>10.32</v>
      </c>
      <c r="G241">
        <f t="shared" si="3"/>
        <v>1.1627906976744187</v>
      </c>
    </row>
    <row r="242" spans="1:7" x14ac:dyDescent="0.25">
      <c r="A242">
        <v>2015</v>
      </c>
      <c r="B242">
        <v>4</v>
      </c>
      <c r="C242" t="s">
        <v>5</v>
      </c>
      <c r="D242" t="s">
        <v>10</v>
      </c>
      <c r="E242">
        <v>6</v>
      </c>
      <c r="F242">
        <v>5.22</v>
      </c>
      <c r="G242">
        <f t="shared" si="3"/>
        <v>1.149425287356322</v>
      </c>
    </row>
    <row r="243" spans="1:7" x14ac:dyDescent="0.25">
      <c r="A243">
        <v>2015</v>
      </c>
      <c r="B243">
        <v>4</v>
      </c>
      <c r="C243" t="s">
        <v>5</v>
      </c>
      <c r="D243" t="s">
        <v>11</v>
      </c>
      <c r="E243">
        <v>26</v>
      </c>
      <c r="F243">
        <v>28.34</v>
      </c>
      <c r="G243">
        <f t="shared" si="3"/>
        <v>0.91743119266055051</v>
      </c>
    </row>
    <row r="244" spans="1:7" x14ac:dyDescent="0.25">
      <c r="A244">
        <v>2015</v>
      </c>
      <c r="B244">
        <v>4</v>
      </c>
      <c r="C244" t="s">
        <v>5</v>
      </c>
      <c r="D244" t="s">
        <v>6</v>
      </c>
      <c r="E244">
        <v>20</v>
      </c>
      <c r="F244">
        <v>17.8</v>
      </c>
      <c r="G244">
        <f t="shared" si="3"/>
        <v>1.1235955056179774</v>
      </c>
    </row>
    <row r="245" spans="1:7" x14ac:dyDescent="0.25">
      <c r="A245">
        <v>2015</v>
      </c>
      <c r="B245">
        <v>4</v>
      </c>
      <c r="C245" t="s">
        <v>5</v>
      </c>
      <c r="D245" t="s">
        <v>12</v>
      </c>
      <c r="E245">
        <v>28</v>
      </c>
      <c r="F245">
        <v>28</v>
      </c>
      <c r="G245">
        <f t="shared" si="3"/>
        <v>1</v>
      </c>
    </row>
    <row r="246" spans="1:7" x14ac:dyDescent="0.25">
      <c r="A246">
        <v>2015</v>
      </c>
      <c r="B246">
        <v>4</v>
      </c>
      <c r="C246" t="s">
        <v>8</v>
      </c>
      <c r="D246" t="s">
        <v>10</v>
      </c>
      <c r="E246">
        <v>25</v>
      </c>
      <c r="F246">
        <v>23.5</v>
      </c>
      <c r="G246">
        <f t="shared" si="3"/>
        <v>1.0638297872340425</v>
      </c>
    </row>
    <row r="247" spans="1:7" x14ac:dyDescent="0.25">
      <c r="A247">
        <v>2015</v>
      </c>
      <c r="B247">
        <v>4</v>
      </c>
      <c r="C247" t="s">
        <v>8</v>
      </c>
      <c r="D247" t="s">
        <v>11</v>
      </c>
      <c r="E247">
        <v>24</v>
      </c>
      <c r="F247">
        <v>23.52</v>
      </c>
      <c r="G247">
        <f t="shared" si="3"/>
        <v>1.0204081632653061</v>
      </c>
    </row>
    <row r="248" spans="1:7" x14ac:dyDescent="0.25">
      <c r="A248">
        <v>2015</v>
      </c>
      <c r="B248">
        <v>4</v>
      </c>
      <c r="C248" t="s">
        <v>8</v>
      </c>
      <c r="D248" t="s">
        <v>6</v>
      </c>
      <c r="E248">
        <v>16</v>
      </c>
      <c r="F248">
        <v>17.760000000000002</v>
      </c>
      <c r="G248">
        <f t="shared" si="3"/>
        <v>0.9009009009009008</v>
      </c>
    </row>
    <row r="249" spans="1:7" x14ac:dyDescent="0.25">
      <c r="A249">
        <v>2015</v>
      </c>
      <c r="B249">
        <v>4</v>
      </c>
      <c r="C249" t="s">
        <v>8</v>
      </c>
      <c r="D249" t="s">
        <v>12</v>
      </c>
      <c r="E249">
        <v>20</v>
      </c>
      <c r="F249">
        <v>18.2</v>
      </c>
      <c r="G249">
        <f t="shared" si="3"/>
        <v>1.098901098901099</v>
      </c>
    </row>
    <row r="250" spans="1:7" x14ac:dyDescent="0.25">
      <c r="A250">
        <v>2015</v>
      </c>
      <c r="B250">
        <v>4</v>
      </c>
      <c r="C250" t="s">
        <v>9</v>
      </c>
      <c r="D250" t="s">
        <v>10</v>
      </c>
      <c r="E250">
        <v>21</v>
      </c>
      <c r="F250">
        <v>21</v>
      </c>
      <c r="G250">
        <f t="shared" si="3"/>
        <v>1</v>
      </c>
    </row>
    <row r="251" spans="1:7" x14ac:dyDescent="0.25">
      <c r="A251">
        <v>2015</v>
      </c>
      <c r="B251">
        <v>4</v>
      </c>
      <c r="C251" t="s">
        <v>9</v>
      </c>
      <c r="D251" t="s">
        <v>11</v>
      </c>
      <c r="E251">
        <v>27</v>
      </c>
      <c r="F251">
        <v>21.6</v>
      </c>
      <c r="G251">
        <f t="shared" si="3"/>
        <v>1.25</v>
      </c>
    </row>
    <row r="252" spans="1:7" x14ac:dyDescent="0.25">
      <c r="A252">
        <v>2015</v>
      </c>
      <c r="B252">
        <v>4</v>
      </c>
      <c r="C252" t="s">
        <v>9</v>
      </c>
      <c r="D252" t="s">
        <v>6</v>
      </c>
      <c r="E252">
        <v>14</v>
      </c>
      <c r="F252">
        <v>14</v>
      </c>
      <c r="G252">
        <f t="shared" si="3"/>
        <v>1</v>
      </c>
    </row>
    <row r="253" spans="1:7" x14ac:dyDescent="0.25">
      <c r="A253">
        <v>2015</v>
      </c>
      <c r="B253">
        <v>4</v>
      </c>
      <c r="C253" t="s">
        <v>9</v>
      </c>
      <c r="D253" t="s">
        <v>12</v>
      </c>
      <c r="E253">
        <v>19</v>
      </c>
      <c r="F253">
        <v>17.29</v>
      </c>
      <c r="G253">
        <f t="shared" si="3"/>
        <v>1.098901098901099</v>
      </c>
    </row>
    <row r="254" spans="1:7" x14ac:dyDescent="0.25">
      <c r="A254">
        <v>2015</v>
      </c>
      <c r="B254">
        <v>4</v>
      </c>
      <c r="C254" t="s">
        <v>7</v>
      </c>
      <c r="D254" t="s">
        <v>10</v>
      </c>
      <c r="E254">
        <v>10</v>
      </c>
      <c r="F254">
        <v>8</v>
      </c>
      <c r="G254">
        <f t="shared" si="3"/>
        <v>1.25</v>
      </c>
    </row>
    <row r="255" spans="1:7" x14ac:dyDescent="0.25">
      <c r="A255">
        <v>2015</v>
      </c>
      <c r="B255">
        <v>4</v>
      </c>
      <c r="C255" t="s">
        <v>7</v>
      </c>
      <c r="D255" t="s">
        <v>11</v>
      </c>
      <c r="E255">
        <v>16</v>
      </c>
      <c r="F255">
        <v>15.68</v>
      </c>
      <c r="G255">
        <f t="shared" si="3"/>
        <v>1.0204081632653061</v>
      </c>
    </row>
    <row r="256" spans="1:7" x14ac:dyDescent="0.25">
      <c r="A256">
        <v>2015</v>
      </c>
      <c r="B256">
        <v>4</v>
      </c>
      <c r="C256" t="s">
        <v>7</v>
      </c>
      <c r="D256" t="s">
        <v>6</v>
      </c>
      <c r="E256">
        <v>24</v>
      </c>
      <c r="F256">
        <v>25.2</v>
      </c>
      <c r="G256">
        <f t="shared" si="3"/>
        <v>0.95238095238095244</v>
      </c>
    </row>
    <row r="257" spans="1:7" x14ac:dyDescent="0.25">
      <c r="A257">
        <v>2015</v>
      </c>
      <c r="B257">
        <v>4</v>
      </c>
      <c r="C257" t="s">
        <v>7</v>
      </c>
      <c r="D257" t="s">
        <v>12</v>
      </c>
      <c r="E257">
        <v>26</v>
      </c>
      <c r="F257">
        <v>27.3</v>
      </c>
      <c r="G257">
        <f t="shared" si="3"/>
        <v>0.95238095238095233</v>
      </c>
    </row>
    <row r="258" spans="1:7" x14ac:dyDescent="0.25">
      <c r="A258">
        <v>2015</v>
      </c>
      <c r="B258">
        <v>5</v>
      </c>
      <c r="C258" t="s">
        <v>5</v>
      </c>
      <c r="D258" t="s">
        <v>10</v>
      </c>
      <c r="E258">
        <v>12</v>
      </c>
      <c r="F258">
        <v>12.84</v>
      </c>
      <c r="G258">
        <f t="shared" si="3"/>
        <v>0.93457943925233644</v>
      </c>
    </row>
    <row r="259" spans="1:7" x14ac:dyDescent="0.25">
      <c r="A259">
        <v>2015</v>
      </c>
      <c r="B259">
        <v>5</v>
      </c>
      <c r="C259" t="s">
        <v>5</v>
      </c>
      <c r="D259" t="s">
        <v>11</v>
      </c>
      <c r="E259">
        <v>9</v>
      </c>
      <c r="F259">
        <v>9.6300000000000008</v>
      </c>
      <c r="G259">
        <f t="shared" ref="G259:G322" si="4">E259/F259</f>
        <v>0.93457943925233633</v>
      </c>
    </row>
    <row r="260" spans="1:7" x14ac:dyDescent="0.25">
      <c r="A260">
        <v>2015</v>
      </c>
      <c r="B260">
        <v>5</v>
      </c>
      <c r="C260" t="s">
        <v>5</v>
      </c>
      <c r="D260" t="s">
        <v>6</v>
      </c>
      <c r="E260">
        <v>5</v>
      </c>
      <c r="F260">
        <v>5.85</v>
      </c>
      <c r="G260">
        <f t="shared" si="4"/>
        <v>0.85470085470085477</v>
      </c>
    </row>
    <row r="261" spans="1:7" x14ac:dyDescent="0.25">
      <c r="A261">
        <v>2015</v>
      </c>
      <c r="B261">
        <v>5</v>
      </c>
      <c r="C261" t="s">
        <v>5</v>
      </c>
      <c r="D261" t="s">
        <v>12</v>
      </c>
      <c r="E261">
        <v>14</v>
      </c>
      <c r="F261">
        <v>16.52</v>
      </c>
      <c r="G261">
        <f t="shared" si="4"/>
        <v>0.84745762711864414</v>
      </c>
    </row>
    <row r="262" spans="1:7" x14ac:dyDescent="0.25">
      <c r="A262">
        <v>2015</v>
      </c>
      <c r="B262">
        <v>5</v>
      </c>
      <c r="C262" t="s">
        <v>8</v>
      </c>
      <c r="D262" t="s">
        <v>10</v>
      </c>
      <c r="E262">
        <v>20</v>
      </c>
      <c r="F262">
        <v>23.8</v>
      </c>
      <c r="G262">
        <f t="shared" si="4"/>
        <v>0.84033613445378152</v>
      </c>
    </row>
    <row r="263" spans="1:7" x14ac:dyDescent="0.25">
      <c r="A263">
        <v>2015</v>
      </c>
      <c r="B263">
        <v>5</v>
      </c>
      <c r="C263" t="s">
        <v>8</v>
      </c>
      <c r="D263" t="s">
        <v>11</v>
      </c>
      <c r="E263">
        <v>29</v>
      </c>
      <c r="F263">
        <v>24.94</v>
      </c>
      <c r="G263">
        <f t="shared" si="4"/>
        <v>1.1627906976744184</v>
      </c>
    </row>
    <row r="264" spans="1:7" x14ac:dyDescent="0.25">
      <c r="A264">
        <v>2015</v>
      </c>
      <c r="B264">
        <v>5</v>
      </c>
      <c r="C264" t="s">
        <v>8</v>
      </c>
      <c r="D264" t="s">
        <v>6</v>
      </c>
      <c r="E264">
        <v>8</v>
      </c>
      <c r="F264">
        <v>6.88</v>
      </c>
      <c r="G264">
        <f t="shared" si="4"/>
        <v>1.1627906976744187</v>
      </c>
    </row>
    <row r="265" spans="1:7" x14ac:dyDescent="0.25">
      <c r="A265">
        <v>2015</v>
      </c>
      <c r="B265">
        <v>5</v>
      </c>
      <c r="C265" t="s">
        <v>8</v>
      </c>
      <c r="D265" t="s">
        <v>12</v>
      </c>
      <c r="E265">
        <v>17</v>
      </c>
      <c r="F265">
        <v>15.98</v>
      </c>
      <c r="G265">
        <f t="shared" si="4"/>
        <v>1.0638297872340425</v>
      </c>
    </row>
    <row r="266" spans="1:7" x14ac:dyDescent="0.25">
      <c r="A266">
        <v>2015</v>
      </c>
      <c r="B266">
        <v>5</v>
      </c>
      <c r="C266" t="s">
        <v>9</v>
      </c>
      <c r="D266" t="s">
        <v>10</v>
      </c>
      <c r="E266">
        <v>11</v>
      </c>
      <c r="F266">
        <v>10.119999999999999</v>
      </c>
      <c r="G266">
        <f t="shared" si="4"/>
        <v>1.0869565217391306</v>
      </c>
    </row>
    <row r="267" spans="1:7" x14ac:dyDescent="0.25">
      <c r="A267">
        <v>2015</v>
      </c>
      <c r="B267">
        <v>5</v>
      </c>
      <c r="C267" t="s">
        <v>9</v>
      </c>
      <c r="D267" t="s">
        <v>11</v>
      </c>
      <c r="E267">
        <v>18</v>
      </c>
      <c r="F267">
        <v>15.12</v>
      </c>
      <c r="G267">
        <f t="shared" si="4"/>
        <v>1.1904761904761905</v>
      </c>
    </row>
    <row r="268" spans="1:7" x14ac:dyDescent="0.25">
      <c r="A268">
        <v>2015</v>
      </c>
      <c r="B268">
        <v>5</v>
      </c>
      <c r="C268" t="s">
        <v>9</v>
      </c>
      <c r="D268" t="s">
        <v>6</v>
      </c>
      <c r="E268">
        <v>11</v>
      </c>
      <c r="F268">
        <v>9.7899999999999991</v>
      </c>
      <c r="G268">
        <f t="shared" si="4"/>
        <v>1.1235955056179776</v>
      </c>
    </row>
    <row r="269" spans="1:7" x14ac:dyDescent="0.25">
      <c r="A269">
        <v>2015</v>
      </c>
      <c r="B269">
        <v>5</v>
      </c>
      <c r="C269" t="s">
        <v>9</v>
      </c>
      <c r="D269" t="s">
        <v>12</v>
      </c>
      <c r="E269">
        <v>8</v>
      </c>
      <c r="F269">
        <v>8.56</v>
      </c>
      <c r="G269">
        <f t="shared" si="4"/>
        <v>0.93457943925233644</v>
      </c>
    </row>
    <row r="270" spans="1:7" x14ac:dyDescent="0.25">
      <c r="A270">
        <v>2015</v>
      </c>
      <c r="B270">
        <v>5</v>
      </c>
      <c r="C270" t="s">
        <v>7</v>
      </c>
      <c r="D270" t="s">
        <v>10</v>
      </c>
      <c r="E270">
        <v>12</v>
      </c>
      <c r="F270">
        <v>9.6</v>
      </c>
      <c r="G270">
        <f t="shared" si="4"/>
        <v>1.25</v>
      </c>
    </row>
    <row r="271" spans="1:7" x14ac:dyDescent="0.25">
      <c r="A271">
        <v>2015</v>
      </c>
      <c r="B271">
        <v>5</v>
      </c>
      <c r="C271" t="s">
        <v>7</v>
      </c>
      <c r="D271" t="s">
        <v>11</v>
      </c>
      <c r="E271">
        <v>23</v>
      </c>
      <c r="F271">
        <v>19.32</v>
      </c>
      <c r="G271">
        <f t="shared" si="4"/>
        <v>1.1904761904761905</v>
      </c>
    </row>
    <row r="272" spans="1:7" x14ac:dyDescent="0.25">
      <c r="A272">
        <v>2015</v>
      </c>
      <c r="B272">
        <v>5</v>
      </c>
      <c r="C272" t="s">
        <v>7</v>
      </c>
      <c r="D272" t="s">
        <v>6</v>
      </c>
      <c r="E272">
        <v>15</v>
      </c>
      <c r="F272">
        <v>12.6</v>
      </c>
      <c r="G272">
        <f t="shared" si="4"/>
        <v>1.1904761904761905</v>
      </c>
    </row>
    <row r="273" spans="1:7" x14ac:dyDescent="0.25">
      <c r="A273">
        <v>2015</v>
      </c>
      <c r="B273">
        <v>5</v>
      </c>
      <c r="C273" t="s">
        <v>7</v>
      </c>
      <c r="D273" t="s">
        <v>12</v>
      </c>
      <c r="E273">
        <v>18</v>
      </c>
      <c r="F273">
        <v>16.38</v>
      </c>
      <c r="G273">
        <f t="shared" si="4"/>
        <v>1.098901098901099</v>
      </c>
    </row>
    <row r="274" spans="1:7" x14ac:dyDescent="0.25">
      <c r="A274">
        <v>2015</v>
      </c>
      <c r="B274">
        <v>6</v>
      </c>
      <c r="C274" t="s">
        <v>5</v>
      </c>
      <c r="D274" t="s">
        <v>10</v>
      </c>
      <c r="E274">
        <v>6</v>
      </c>
      <c r="F274">
        <v>5.52</v>
      </c>
      <c r="G274">
        <f t="shared" si="4"/>
        <v>1.0869565217391306</v>
      </c>
    </row>
    <row r="275" spans="1:7" x14ac:dyDescent="0.25">
      <c r="A275">
        <v>2015</v>
      </c>
      <c r="B275">
        <v>6</v>
      </c>
      <c r="C275" t="s">
        <v>5</v>
      </c>
      <c r="D275" t="s">
        <v>11</v>
      </c>
      <c r="E275">
        <v>16</v>
      </c>
      <c r="F275">
        <v>16.96</v>
      </c>
      <c r="G275">
        <f t="shared" si="4"/>
        <v>0.94339622641509424</v>
      </c>
    </row>
    <row r="276" spans="1:7" x14ac:dyDescent="0.25">
      <c r="A276">
        <v>2015</v>
      </c>
      <c r="B276">
        <v>6</v>
      </c>
      <c r="C276" t="s">
        <v>5</v>
      </c>
      <c r="D276" t="s">
        <v>6</v>
      </c>
      <c r="E276">
        <v>11</v>
      </c>
      <c r="F276">
        <v>11</v>
      </c>
      <c r="G276">
        <f t="shared" si="4"/>
        <v>1</v>
      </c>
    </row>
    <row r="277" spans="1:7" x14ac:dyDescent="0.25">
      <c r="A277">
        <v>2015</v>
      </c>
      <c r="B277">
        <v>6</v>
      </c>
      <c r="C277" t="s">
        <v>5</v>
      </c>
      <c r="D277" t="s">
        <v>12</v>
      </c>
      <c r="E277">
        <v>11</v>
      </c>
      <c r="F277">
        <v>12.43</v>
      </c>
      <c r="G277">
        <f t="shared" si="4"/>
        <v>0.88495575221238942</v>
      </c>
    </row>
    <row r="278" spans="1:7" x14ac:dyDescent="0.25">
      <c r="A278">
        <v>2015</v>
      </c>
      <c r="B278">
        <v>6</v>
      </c>
      <c r="C278" t="s">
        <v>8</v>
      </c>
      <c r="D278" t="s">
        <v>10</v>
      </c>
      <c r="E278">
        <v>5</v>
      </c>
      <c r="F278">
        <v>5.25</v>
      </c>
      <c r="G278">
        <f t="shared" si="4"/>
        <v>0.95238095238095233</v>
      </c>
    </row>
    <row r="279" spans="1:7" x14ac:dyDescent="0.25">
      <c r="A279">
        <v>2015</v>
      </c>
      <c r="B279">
        <v>6</v>
      </c>
      <c r="C279" t="s">
        <v>8</v>
      </c>
      <c r="D279" t="s">
        <v>11</v>
      </c>
      <c r="E279">
        <v>24</v>
      </c>
      <c r="F279">
        <v>28.32</v>
      </c>
      <c r="G279">
        <f t="shared" si="4"/>
        <v>0.84745762711864403</v>
      </c>
    </row>
    <row r="280" spans="1:7" x14ac:dyDescent="0.25">
      <c r="A280">
        <v>2015</v>
      </c>
      <c r="B280">
        <v>6</v>
      </c>
      <c r="C280" t="s">
        <v>8</v>
      </c>
      <c r="D280" t="s">
        <v>6</v>
      </c>
      <c r="E280">
        <v>5</v>
      </c>
      <c r="F280">
        <v>4</v>
      </c>
      <c r="G280">
        <f t="shared" si="4"/>
        <v>1.25</v>
      </c>
    </row>
    <row r="281" spans="1:7" x14ac:dyDescent="0.25">
      <c r="A281">
        <v>2015</v>
      </c>
      <c r="B281">
        <v>6</v>
      </c>
      <c r="C281" t="s">
        <v>8</v>
      </c>
      <c r="D281" t="s">
        <v>12</v>
      </c>
      <c r="E281">
        <v>23</v>
      </c>
      <c r="F281">
        <v>20.239999999999998</v>
      </c>
      <c r="G281">
        <f t="shared" si="4"/>
        <v>1.1363636363636365</v>
      </c>
    </row>
    <row r="282" spans="1:7" x14ac:dyDescent="0.25">
      <c r="A282">
        <v>2015</v>
      </c>
      <c r="B282">
        <v>6</v>
      </c>
      <c r="C282" t="s">
        <v>9</v>
      </c>
      <c r="D282" t="s">
        <v>10</v>
      </c>
      <c r="E282">
        <v>11</v>
      </c>
      <c r="F282">
        <v>11.11</v>
      </c>
      <c r="G282">
        <f t="shared" si="4"/>
        <v>0.9900990099009902</v>
      </c>
    </row>
    <row r="283" spans="1:7" x14ac:dyDescent="0.25">
      <c r="A283">
        <v>2015</v>
      </c>
      <c r="B283">
        <v>6</v>
      </c>
      <c r="C283" t="s">
        <v>9</v>
      </c>
      <c r="D283" t="s">
        <v>11</v>
      </c>
      <c r="E283">
        <v>20</v>
      </c>
      <c r="F283">
        <v>23</v>
      </c>
      <c r="G283">
        <f t="shared" si="4"/>
        <v>0.86956521739130432</v>
      </c>
    </row>
    <row r="284" spans="1:7" x14ac:dyDescent="0.25">
      <c r="A284">
        <v>2015</v>
      </c>
      <c r="B284">
        <v>6</v>
      </c>
      <c r="C284" t="s">
        <v>9</v>
      </c>
      <c r="D284" t="s">
        <v>6</v>
      </c>
      <c r="E284">
        <v>14</v>
      </c>
      <c r="F284">
        <v>13.58</v>
      </c>
      <c r="G284">
        <f t="shared" si="4"/>
        <v>1.0309278350515463</v>
      </c>
    </row>
    <row r="285" spans="1:7" x14ac:dyDescent="0.25">
      <c r="A285">
        <v>2015</v>
      </c>
      <c r="B285">
        <v>6</v>
      </c>
      <c r="C285" t="s">
        <v>9</v>
      </c>
      <c r="D285" t="s">
        <v>12</v>
      </c>
      <c r="E285">
        <v>14</v>
      </c>
      <c r="F285">
        <v>15.12</v>
      </c>
      <c r="G285">
        <f t="shared" si="4"/>
        <v>0.92592592592592593</v>
      </c>
    </row>
    <row r="286" spans="1:7" x14ac:dyDescent="0.25">
      <c r="A286">
        <v>2015</v>
      </c>
      <c r="B286">
        <v>6</v>
      </c>
      <c r="C286" t="s">
        <v>7</v>
      </c>
      <c r="D286" t="s">
        <v>10</v>
      </c>
      <c r="E286">
        <v>13</v>
      </c>
      <c r="F286">
        <v>12.22</v>
      </c>
      <c r="G286">
        <f t="shared" si="4"/>
        <v>1.0638297872340425</v>
      </c>
    </row>
    <row r="287" spans="1:7" x14ac:dyDescent="0.25">
      <c r="A287">
        <v>2015</v>
      </c>
      <c r="B287">
        <v>6</v>
      </c>
      <c r="C287" t="s">
        <v>7</v>
      </c>
      <c r="D287" t="s">
        <v>11</v>
      </c>
      <c r="E287">
        <v>27</v>
      </c>
      <c r="F287">
        <v>22.68</v>
      </c>
      <c r="G287">
        <f t="shared" si="4"/>
        <v>1.1904761904761905</v>
      </c>
    </row>
    <row r="288" spans="1:7" x14ac:dyDescent="0.25">
      <c r="A288">
        <v>2015</v>
      </c>
      <c r="B288">
        <v>6</v>
      </c>
      <c r="C288" t="s">
        <v>7</v>
      </c>
      <c r="D288" t="s">
        <v>6</v>
      </c>
      <c r="E288">
        <v>7</v>
      </c>
      <c r="F288">
        <v>6.51</v>
      </c>
      <c r="G288">
        <f t="shared" si="4"/>
        <v>1.075268817204301</v>
      </c>
    </row>
    <row r="289" spans="1:7" x14ac:dyDescent="0.25">
      <c r="A289">
        <v>2015</v>
      </c>
      <c r="B289">
        <v>6</v>
      </c>
      <c r="C289" t="s">
        <v>7</v>
      </c>
      <c r="D289" t="s">
        <v>12</v>
      </c>
      <c r="E289">
        <v>11</v>
      </c>
      <c r="F289">
        <v>8.8000000000000007</v>
      </c>
      <c r="G289">
        <f t="shared" si="4"/>
        <v>1.25</v>
      </c>
    </row>
    <row r="290" spans="1:7" x14ac:dyDescent="0.25">
      <c r="A290">
        <v>2015</v>
      </c>
      <c r="B290">
        <v>7</v>
      </c>
      <c r="C290" t="s">
        <v>5</v>
      </c>
      <c r="D290" t="s">
        <v>10</v>
      </c>
      <c r="E290">
        <v>7</v>
      </c>
      <c r="F290">
        <v>6.44</v>
      </c>
      <c r="G290">
        <f t="shared" si="4"/>
        <v>1.0869565217391304</v>
      </c>
    </row>
    <row r="291" spans="1:7" x14ac:dyDescent="0.25">
      <c r="A291">
        <v>2015</v>
      </c>
      <c r="B291">
        <v>7</v>
      </c>
      <c r="C291" t="s">
        <v>5</v>
      </c>
      <c r="D291" t="s">
        <v>11</v>
      </c>
      <c r="E291">
        <v>19</v>
      </c>
      <c r="F291">
        <v>18.05</v>
      </c>
      <c r="G291">
        <f t="shared" si="4"/>
        <v>1.0526315789473684</v>
      </c>
    </row>
    <row r="292" spans="1:7" x14ac:dyDescent="0.25">
      <c r="A292">
        <v>2015</v>
      </c>
      <c r="B292">
        <v>7</v>
      </c>
      <c r="C292" t="s">
        <v>5</v>
      </c>
      <c r="D292" t="s">
        <v>6</v>
      </c>
      <c r="E292">
        <v>25</v>
      </c>
      <c r="F292">
        <v>22.5</v>
      </c>
      <c r="G292">
        <f t="shared" si="4"/>
        <v>1.1111111111111112</v>
      </c>
    </row>
    <row r="293" spans="1:7" x14ac:dyDescent="0.25">
      <c r="A293">
        <v>2015</v>
      </c>
      <c r="B293">
        <v>7</v>
      </c>
      <c r="C293" t="s">
        <v>5</v>
      </c>
      <c r="D293" t="s">
        <v>12</v>
      </c>
      <c r="E293">
        <v>13</v>
      </c>
      <c r="F293">
        <v>13.78</v>
      </c>
      <c r="G293">
        <f t="shared" si="4"/>
        <v>0.94339622641509435</v>
      </c>
    </row>
    <row r="294" spans="1:7" x14ac:dyDescent="0.25">
      <c r="A294">
        <v>2015</v>
      </c>
      <c r="B294">
        <v>7</v>
      </c>
      <c r="C294" t="s">
        <v>8</v>
      </c>
      <c r="D294" t="s">
        <v>10</v>
      </c>
      <c r="E294">
        <v>22</v>
      </c>
      <c r="F294">
        <v>22</v>
      </c>
      <c r="G294">
        <f t="shared" si="4"/>
        <v>1</v>
      </c>
    </row>
    <row r="295" spans="1:7" x14ac:dyDescent="0.25">
      <c r="A295">
        <v>2015</v>
      </c>
      <c r="B295">
        <v>7</v>
      </c>
      <c r="C295" t="s">
        <v>8</v>
      </c>
      <c r="D295" t="s">
        <v>11</v>
      </c>
      <c r="E295">
        <v>13</v>
      </c>
      <c r="F295">
        <v>12.74</v>
      </c>
      <c r="G295">
        <f t="shared" si="4"/>
        <v>1.0204081632653061</v>
      </c>
    </row>
    <row r="296" spans="1:7" x14ac:dyDescent="0.25">
      <c r="A296">
        <v>2015</v>
      </c>
      <c r="B296">
        <v>7</v>
      </c>
      <c r="C296" t="s">
        <v>8</v>
      </c>
      <c r="D296" t="s">
        <v>6</v>
      </c>
      <c r="E296">
        <v>11</v>
      </c>
      <c r="F296">
        <v>8.8000000000000007</v>
      </c>
      <c r="G296">
        <f t="shared" si="4"/>
        <v>1.25</v>
      </c>
    </row>
    <row r="297" spans="1:7" x14ac:dyDescent="0.25">
      <c r="A297">
        <v>2015</v>
      </c>
      <c r="B297">
        <v>7</v>
      </c>
      <c r="C297" t="s">
        <v>8</v>
      </c>
      <c r="D297" t="s">
        <v>12</v>
      </c>
      <c r="E297">
        <v>9</v>
      </c>
      <c r="F297">
        <v>8.82</v>
      </c>
      <c r="G297">
        <f t="shared" si="4"/>
        <v>1.0204081632653061</v>
      </c>
    </row>
    <row r="298" spans="1:7" x14ac:dyDescent="0.25">
      <c r="A298">
        <v>2015</v>
      </c>
      <c r="B298">
        <v>7</v>
      </c>
      <c r="C298" t="s">
        <v>9</v>
      </c>
      <c r="D298" t="s">
        <v>10</v>
      </c>
      <c r="E298">
        <v>5</v>
      </c>
      <c r="F298">
        <v>4.75</v>
      </c>
      <c r="G298">
        <f t="shared" si="4"/>
        <v>1.0526315789473684</v>
      </c>
    </row>
    <row r="299" spans="1:7" x14ac:dyDescent="0.25">
      <c r="A299">
        <v>2015</v>
      </c>
      <c r="B299">
        <v>7</v>
      </c>
      <c r="C299" t="s">
        <v>9</v>
      </c>
      <c r="D299" t="s">
        <v>11</v>
      </c>
      <c r="E299">
        <v>12</v>
      </c>
      <c r="F299">
        <v>12.72</v>
      </c>
      <c r="G299">
        <f t="shared" si="4"/>
        <v>0.94339622641509424</v>
      </c>
    </row>
    <row r="300" spans="1:7" x14ac:dyDescent="0.25">
      <c r="A300">
        <v>2015</v>
      </c>
      <c r="B300">
        <v>7</v>
      </c>
      <c r="C300" t="s">
        <v>9</v>
      </c>
      <c r="D300" t="s">
        <v>6</v>
      </c>
      <c r="E300">
        <v>16</v>
      </c>
      <c r="F300">
        <v>15.36</v>
      </c>
      <c r="G300">
        <f t="shared" si="4"/>
        <v>1.0416666666666667</v>
      </c>
    </row>
    <row r="301" spans="1:7" x14ac:dyDescent="0.25">
      <c r="A301">
        <v>2015</v>
      </c>
      <c r="B301">
        <v>7</v>
      </c>
      <c r="C301" t="s">
        <v>9</v>
      </c>
      <c r="D301" t="s">
        <v>12</v>
      </c>
      <c r="E301">
        <v>29</v>
      </c>
      <c r="F301">
        <v>31.9</v>
      </c>
      <c r="G301">
        <f t="shared" si="4"/>
        <v>0.90909090909090917</v>
      </c>
    </row>
    <row r="302" spans="1:7" x14ac:dyDescent="0.25">
      <c r="A302">
        <v>2015</v>
      </c>
      <c r="B302">
        <v>7</v>
      </c>
      <c r="C302" t="s">
        <v>7</v>
      </c>
      <c r="D302" t="s">
        <v>10</v>
      </c>
      <c r="E302">
        <v>15</v>
      </c>
      <c r="F302">
        <v>14.7</v>
      </c>
      <c r="G302">
        <f t="shared" si="4"/>
        <v>1.0204081632653061</v>
      </c>
    </row>
    <row r="303" spans="1:7" x14ac:dyDescent="0.25">
      <c r="A303">
        <v>2015</v>
      </c>
      <c r="B303">
        <v>7</v>
      </c>
      <c r="C303" t="s">
        <v>7</v>
      </c>
      <c r="D303" t="s">
        <v>11</v>
      </c>
      <c r="E303">
        <v>17</v>
      </c>
      <c r="F303">
        <v>19.21</v>
      </c>
      <c r="G303">
        <f t="shared" si="4"/>
        <v>0.88495575221238931</v>
      </c>
    </row>
    <row r="304" spans="1:7" x14ac:dyDescent="0.25">
      <c r="A304">
        <v>2015</v>
      </c>
      <c r="B304">
        <v>7</v>
      </c>
      <c r="C304" t="s">
        <v>7</v>
      </c>
      <c r="D304" t="s">
        <v>6</v>
      </c>
      <c r="E304">
        <v>14</v>
      </c>
      <c r="F304">
        <v>11.62</v>
      </c>
      <c r="G304">
        <f t="shared" si="4"/>
        <v>1.2048192771084338</v>
      </c>
    </row>
    <row r="305" spans="1:7" x14ac:dyDescent="0.25">
      <c r="A305">
        <v>2015</v>
      </c>
      <c r="B305">
        <v>7</v>
      </c>
      <c r="C305" t="s">
        <v>7</v>
      </c>
      <c r="D305" t="s">
        <v>12</v>
      </c>
      <c r="E305">
        <v>11</v>
      </c>
      <c r="F305">
        <v>11.11</v>
      </c>
      <c r="G305">
        <f t="shared" si="4"/>
        <v>0.9900990099009902</v>
      </c>
    </row>
    <row r="306" spans="1:7" x14ac:dyDescent="0.25">
      <c r="A306">
        <v>2015</v>
      </c>
      <c r="B306">
        <v>8</v>
      </c>
      <c r="C306" t="s">
        <v>5</v>
      </c>
      <c r="D306" t="s">
        <v>10</v>
      </c>
      <c r="E306">
        <v>10</v>
      </c>
      <c r="F306">
        <v>9.9</v>
      </c>
      <c r="G306">
        <f t="shared" si="4"/>
        <v>1.0101010101010102</v>
      </c>
    </row>
    <row r="307" spans="1:7" x14ac:dyDescent="0.25">
      <c r="A307">
        <v>2015</v>
      </c>
      <c r="B307">
        <v>8</v>
      </c>
      <c r="C307" t="s">
        <v>5</v>
      </c>
      <c r="D307" t="s">
        <v>11</v>
      </c>
      <c r="E307">
        <v>27</v>
      </c>
      <c r="F307">
        <v>27.81</v>
      </c>
      <c r="G307">
        <f t="shared" si="4"/>
        <v>0.970873786407767</v>
      </c>
    </row>
    <row r="308" spans="1:7" x14ac:dyDescent="0.25">
      <c r="A308">
        <v>2015</v>
      </c>
      <c r="B308">
        <v>8</v>
      </c>
      <c r="C308" t="s">
        <v>5</v>
      </c>
      <c r="D308" t="s">
        <v>6</v>
      </c>
      <c r="E308">
        <v>19</v>
      </c>
      <c r="F308">
        <v>16.53</v>
      </c>
      <c r="G308">
        <f t="shared" si="4"/>
        <v>1.1494252873563218</v>
      </c>
    </row>
    <row r="309" spans="1:7" x14ac:dyDescent="0.25">
      <c r="A309">
        <v>2015</v>
      </c>
      <c r="B309">
        <v>8</v>
      </c>
      <c r="C309" t="s">
        <v>5</v>
      </c>
      <c r="D309" t="s">
        <v>12</v>
      </c>
      <c r="E309">
        <v>18</v>
      </c>
      <c r="F309">
        <v>16.920000000000002</v>
      </c>
      <c r="G309">
        <f t="shared" si="4"/>
        <v>1.0638297872340425</v>
      </c>
    </row>
    <row r="310" spans="1:7" x14ac:dyDescent="0.25">
      <c r="A310">
        <v>2015</v>
      </c>
      <c r="B310">
        <v>8</v>
      </c>
      <c r="C310" t="s">
        <v>8</v>
      </c>
      <c r="D310" t="s">
        <v>10</v>
      </c>
      <c r="E310">
        <v>19</v>
      </c>
      <c r="F310">
        <v>20.52</v>
      </c>
      <c r="G310">
        <f t="shared" si="4"/>
        <v>0.92592592592592593</v>
      </c>
    </row>
    <row r="311" spans="1:7" x14ac:dyDescent="0.25">
      <c r="A311">
        <v>2015</v>
      </c>
      <c r="B311">
        <v>8</v>
      </c>
      <c r="C311" t="s">
        <v>8</v>
      </c>
      <c r="D311" t="s">
        <v>11</v>
      </c>
      <c r="E311">
        <v>9</v>
      </c>
      <c r="F311">
        <v>10.62</v>
      </c>
      <c r="G311">
        <f t="shared" si="4"/>
        <v>0.84745762711864414</v>
      </c>
    </row>
    <row r="312" spans="1:7" x14ac:dyDescent="0.25">
      <c r="A312">
        <v>2015</v>
      </c>
      <c r="B312">
        <v>8</v>
      </c>
      <c r="C312" t="s">
        <v>8</v>
      </c>
      <c r="D312" t="s">
        <v>6</v>
      </c>
      <c r="E312">
        <v>8</v>
      </c>
      <c r="F312">
        <v>6.72</v>
      </c>
      <c r="G312">
        <f t="shared" si="4"/>
        <v>1.1904761904761905</v>
      </c>
    </row>
    <row r="313" spans="1:7" x14ac:dyDescent="0.25">
      <c r="A313">
        <v>2015</v>
      </c>
      <c r="B313">
        <v>8</v>
      </c>
      <c r="C313" t="s">
        <v>8</v>
      </c>
      <c r="D313" t="s">
        <v>12</v>
      </c>
      <c r="E313">
        <v>27</v>
      </c>
      <c r="F313">
        <v>30.24</v>
      </c>
      <c r="G313">
        <f t="shared" si="4"/>
        <v>0.8928571428571429</v>
      </c>
    </row>
    <row r="314" spans="1:7" x14ac:dyDescent="0.25">
      <c r="A314">
        <v>2015</v>
      </c>
      <c r="B314">
        <v>8</v>
      </c>
      <c r="C314" t="s">
        <v>9</v>
      </c>
      <c r="D314" t="s">
        <v>10</v>
      </c>
      <c r="E314">
        <v>23</v>
      </c>
      <c r="F314">
        <v>22.54</v>
      </c>
      <c r="G314">
        <f t="shared" si="4"/>
        <v>1.0204081632653061</v>
      </c>
    </row>
    <row r="315" spans="1:7" x14ac:dyDescent="0.25">
      <c r="A315">
        <v>2015</v>
      </c>
      <c r="B315">
        <v>8</v>
      </c>
      <c r="C315" t="s">
        <v>9</v>
      </c>
      <c r="D315" t="s">
        <v>11</v>
      </c>
      <c r="E315">
        <v>26</v>
      </c>
      <c r="F315">
        <v>24.18</v>
      </c>
      <c r="G315">
        <f t="shared" si="4"/>
        <v>1.075268817204301</v>
      </c>
    </row>
    <row r="316" spans="1:7" x14ac:dyDescent="0.25">
      <c r="A316">
        <v>2015</v>
      </c>
      <c r="B316">
        <v>8</v>
      </c>
      <c r="C316" t="s">
        <v>9</v>
      </c>
      <c r="D316" t="s">
        <v>6</v>
      </c>
      <c r="E316">
        <v>23</v>
      </c>
      <c r="F316">
        <v>27.14</v>
      </c>
      <c r="G316">
        <f t="shared" si="4"/>
        <v>0.84745762711864403</v>
      </c>
    </row>
    <row r="317" spans="1:7" x14ac:dyDescent="0.25">
      <c r="A317">
        <v>2015</v>
      </c>
      <c r="B317">
        <v>8</v>
      </c>
      <c r="C317" t="s">
        <v>9</v>
      </c>
      <c r="D317" t="s">
        <v>12</v>
      </c>
      <c r="E317">
        <v>10</v>
      </c>
      <c r="F317">
        <v>9.5</v>
      </c>
      <c r="G317">
        <f t="shared" si="4"/>
        <v>1.0526315789473684</v>
      </c>
    </row>
    <row r="318" spans="1:7" x14ac:dyDescent="0.25">
      <c r="A318">
        <v>2015</v>
      </c>
      <c r="B318">
        <v>8</v>
      </c>
      <c r="C318" t="s">
        <v>7</v>
      </c>
      <c r="D318" t="s">
        <v>10</v>
      </c>
      <c r="E318">
        <v>6</v>
      </c>
      <c r="F318">
        <v>6.6</v>
      </c>
      <c r="G318">
        <f t="shared" si="4"/>
        <v>0.90909090909090917</v>
      </c>
    </row>
    <row r="319" spans="1:7" x14ac:dyDescent="0.25">
      <c r="A319">
        <v>2015</v>
      </c>
      <c r="B319">
        <v>8</v>
      </c>
      <c r="C319" t="s">
        <v>7</v>
      </c>
      <c r="D319" t="s">
        <v>11</v>
      </c>
      <c r="E319">
        <v>9</v>
      </c>
      <c r="F319">
        <v>10.08</v>
      </c>
      <c r="G319">
        <f t="shared" si="4"/>
        <v>0.8928571428571429</v>
      </c>
    </row>
    <row r="320" spans="1:7" x14ac:dyDescent="0.25">
      <c r="A320">
        <v>2015</v>
      </c>
      <c r="B320">
        <v>8</v>
      </c>
      <c r="C320" t="s">
        <v>7</v>
      </c>
      <c r="D320" t="s">
        <v>6</v>
      </c>
      <c r="E320">
        <v>20</v>
      </c>
      <c r="F320">
        <v>20</v>
      </c>
      <c r="G320">
        <f t="shared" si="4"/>
        <v>1</v>
      </c>
    </row>
    <row r="321" spans="1:7" x14ac:dyDescent="0.25">
      <c r="A321">
        <v>2015</v>
      </c>
      <c r="B321">
        <v>8</v>
      </c>
      <c r="C321" t="s">
        <v>7</v>
      </c>
      <c r="D321" t="s">
        <v>12</v>
      </c>
      <c r="E321">
        <v>11</v>
      </c>
      <c r="F321">
        <v>9.7899999999999991</v>
      </c>
      <c r="G321">
        <f t="shared" si="4"/>
        <v>1.1235955056179776</v>
      </c>
    </row>
    <row r="322" spans="1:7" x14ac:dyDescent="0.25">
      <c r="A322">
        <v>2015</v>
      </c>
      <c r="B322">
        <v>9</v>
      </c>
      <c r="C322" t="s">
        <v>5</v>
      </c>
      <c r="D322" t="s">
        <v>10</v>
      </c>
      <c r="E322">
        <v>16</v>
      </c>
      <c r="F322">
        <v>16.8</v>
      </c>
      <c r="G322">
        <f t="shared" si="4"/>
        <v>0.95238095238095233</v>
      </c>
    </row>
    <row r="323" spans="1:7" x14ac:dyDescent="0.25">
      <c r="A323">
        <v>2015</v>
      </c>
      <c r="B323">
        <v>9</v>
      </c>
      <c r="C323" t="s">
        <v>5</v>
      </c>
      <c r="D323" t="s">
        <v>11</v>
      </c>
      <c r="E323">
        <v>18</v>
      </c>
      <c r="F323">
        <v>16.2</v>
      </c>
      <c r="G323">
        <f t="shared" ref="G323:G386" si="5">E323/F323</f>
        <v>1.1111111111111112</v>
      </c>
    </row>
    <row r="324" spans="1:7" x14ac:dyDescent="0.25">
      <c r="A324">
        <v>2015</v>
      </c>
      <c r="B324">
        <v>9</v>
      </c>
      <c r="C324" t="s">
        <v>5</v>
      </c>
      <c r="D324" t="s">
        <v>6</v>
      </c>
      <c r="E324">
        <v>23</v>
      </c>
      <c r="F324">
        <v>27.14</v>
      </c>
      <c r="G324">
        <f t="shared" si="5"/>
        <v>0.84745762711864403</v>
      </c>
    </row>
    <row r="325" spans="1:7" x14ac:dyDescent="0.25">
      <c r="A325">
        <v>2015</v>
      </c>
      <c r="B325">
        <v>9</v>
      </c>
      <c r="C325" t="s">
        <v>5</v>
      </c>
      <c r="D325" t="s">
        <v>12</v>
      </c>
      <c r="E325">
        <v>17</v>
      </c>
      <c r="F325">
        <v>17.68</v>
      </c>
      <c r="G325">
        <f t="shared" si="5"/>
        <v>0.96153846153846156</v>
      </c>
    </row>
    <row r="326" spans="1:7" x14ac:dyDescent="0.25">
      <c r="A326">
        <v>2015</v>
      </c>
      <c r="B326">
        <v>9</v>
      </c>
      <c r="C326" t="s">
        <v>8</v>
      </c>
      <c r="D326" t="s">
        <v>10</v>
      </c>
      <c r="E326">
        <v>25</v>
      </c>
      <c r="F326">
        <v>20</v>
      </c>
      <c r="G326">
        <f t="shared" si="5"/>
        <v>1.25</v>
      </c>
    </row>
    <row r="327" spans="1:7" x14ac:dyDescent="0.25">
      <c r="A327">
        <v>2015</v>
      </c>
      <c r="B327">
        <v>9</v>
      </c>
      <c r="C327" t="s">
        <v>8</v>
      </c>
      <c r="D327" t="s">
        <v>11</v>
      </c>
      <c r="E327">
        <v>16</v>
      </c>
      <c r="F327">
        <v>18.88</v>
      </c>
      <c r="G327">
        <f t="shared" si="5"/>
        <v>0.84745762711864414</v>
      </c>
    </row>
    <row r="328" spans="1:7" x14ac:dyDescent="0.25">
      <c r="A328">
        <v>2015</v>
      </c>
      <c r="B328">
        <v>9</v>
      </c>
      <c r="C328" t="s">
        <v>8</v>
      </c>
      <c r="D328" t="s">
        <v>6</v>
      </c>
      <c r="E328">
        <v>17</v>
      </c>
      <c r="F328">
        <v>14.45</v>
      </c>
      <c r="G328">
        <f t="shared" si="5"/>
        <v>1.1764705882352942</v>
      </c>
    </row>
    <row r="329" spans="1:7" x14ac:dyDescent="0.25">
      <c r="A329">
        <v>2015</v>
      </c>
      <c r="B329">
        <v>9</v>
      </c>
      <c r="C329" t="s">
        <v>8</v>
      </c>
      <c r="D329" t="s">
        <v>12</v>
      </c>
      <c r="E329">
        <v>22</v>
      </c>
      <c r="F329">
        <v>18.04</v>
      </c>
      <c r="G329">
        <f t="shared" si="5"/>
        <v>1.2195121951219512</v>
      </c>
    </row>
    <row r="330" spans="1:7" x14ac:dyDescent="0.25">
      <c r="A330">
        <v>2015</v>
      </c>
      <c r="B330">
        <v>9</v>
      </c>
      <c r="C330" t="s">
        <v>9</v>
      </c>
      <c r="D330" t="s">
        <v>10</v>
      </c>
      <c r="E330">
        <v>16</v>
      </c>
      <c r="F330">
        <v>18.559999999999999</v>
      </c>
      <c r="G330">
        <f t="shared" si="5"/>
        <v>0.86206896551724144</v>
      </c>
    </row>
    <row r="331" spans="1:7" x14ac:dyDescent="0.25">
      <c r="A331">
        <v>2015</v>
      </c>
      <c r="B331">
        <v>9</v>
      </c>
      <c r="C331" t="s">
        <v>9</v>
      </c>
      <c r="D331" t="s">
        <v>11</v>
      </c>
      <c r="E331">
        <v>27</v>
      </c>
      <c r="F331">
        <v>30.51</v>
      </c>
      <c r="G331">
        <f t="shared" si="5"/>
        <v>0.88495575221238931</v>
      </c>
    </row>
    <row r="332" spans="1:7" x14ac:dyDescent="0.25">
      <c r="A332">
        <v>2015</v>
      </c>
      <c r="B332">
        <v>9</v>
      </c>
      <c r="C332" t="s">
        <v>9</v>
      </c>
      <c r="D332" t="s">
        <v>6</v>
      </c>
      <c r="E332">
        <v>14</v>
      </c>
      <c r="F332">
        <v>15.54</v>
      </c>
      <c r="G332">
        <f t="shared" si="5"/>
        <v>0.90090090090090091</v>
      </c>
    </row>
    <row r="333" spans="1:7" x14ac:dyDescent="0.25">
      <c r="A333">
        <v>2015</v>
      </c>
      <c r="B333">
        <v>9</v>
      </c>
      <c r="C333" t="s">
        <v>9</v>
      </c>
      <c r="D333" t="s">
        <v>12</v>
      </c>
      <c r="E333">
        <v>27</v>
      </c>
      <c r="F333">
        <v>31.86</v>
      </c>
      <c r="G333">
        <f t="shared" si="5"/>
        <v>0.84745762711864403</v>
      </c>
    </row>
    <row r="334" spans="1:7" x14ac:dyDescent="0.25">
      <c r="A334">
        <v>2015</v>
      </c>
      <c r="B334">
        <v>9</v>
      </c>
      <c r="C334" t="s">
        <v>7</v>
      </c>
      <c r="D334" t="s">
        <v>10</v>
      </c>
      <c r="E334">
        <v>22</v>
      </c>
      <c r="F334">
        <v>19.36</v>
      </c>
      <c r="G334">
        <f t="shared" si="5"/>
        <v>1.1363636363636365</v>
      </c>
    </row>
    <row r="335" spans="1:7" x14ac:dyDescent="0.25">
      <c r="A335">
        <v>2015</v>
      </c>
      <c r="B335">
        <v>9</v>
      </c>
      <c r="C335" t="s">
        <v>7</v>
      </c>
      <c r="D335" t="s">
        <v>11</v>
      </c>
      <c r="E335">
        <v>20</v>
      </c>
      <c r="F335">
        <v>22.6</v>
      </c>
      <c r="G335">
        <f t="shared" si="5"/>
        <v>0.88495575221238931</v>
      </c>
    </row>
    <row r="336" spans="1:7" x14ac:dyDescent="0.25">
      <c r="A336">
        <v>2015</v>
      </c>
      <c r="B336">
        <v>9</v>
      </c>
      <c r="C336" t="s">
        <v>7</v>
      </c>
      <c r="D336" t="s">
        <v>6</v>
      </c>
      <c r="E336">
        <v>15</v>
      </c>
      <c r="F336">
        <v>13.35</v>
      </c>
      <c r="G336">
        <f t="shared" si="5"/>
        <v>1.1235955056179776</v>
      </c>
    </row>
    <row r="337" spans="1:7" x14ac:dyDescent="0.25">
      <c r="A337">
        <v>2015</v>
      </c>
      <c r="B337">
        <v>9</v>
      </c>
      <c r="C337" t="s">
        <v>7</v>
      </c>
      <c r="D337" t="s">
        <v>12</v>
      </c>
      <c r="E337">
        <v>12</v>
      </c>
      <c r="F337">
        <v>10.8</v>
      </c>
      <c r="G337">
        <f t="shared" si="5"/>
        <v>1.1111111111111109</v>
      </c>
    </row>
    <row r="338" spans="1:7" x14ac:dyDescent="0.25">
      <c r="A338">
        <v>2015</v>
      </c>
      <c r="B338">
        <v>10</v>
      </c>
      <c r="C338" t="s">
        <v>5</v>
      </c>
      <c r="D338" t="s">
        <v>10</v>
      </c>
      <c r="E338">
        <v>7</v>
      </c>
      <c r="F338">
        <v>7.49</v>
      </c>
      <c r="G338">
        <f t="shared" si="5"/>
        <v>0.93457943925233644</v>
      </c>
    </row>
    <row r="339" spans="1:7" x14ac:dyDescent="0.25">
      <c r="A339">
        <v>2015</v>
      </c>
      <c r="B339">
        <v>10</v>
      </c>
      <c r="C339" t="s">
        <v>5</v>
      </c>
      <c r="D339" t="s">
        <v>11</v>
      </c>
      <c r="E339">
        <v>8</v>
      </c>
      <c r="F339">
        <v>7.6</v>
      </c>
      <c r="G339">
        <f t="shared" si="5"/>
        <v>1.0526315789473684</v>
      </c>
    </row>
    <row r="340" spans="1:7" x14ac:dyDescent="0.25">
      <c r="A340">
        <v>2015</v>
      </c>
      <c r="B340">
        <v>10</v>
      </c>
      <c r="C340" t="s">
        <v>5</v>
      </c>
      <c r="D340" t="s">
        <v>6</v>
      </c>
      <c r="E340">
        <v>7</v>
      </c>
      <c r="F340">
        <v>8.0500000000000007</v>
      </c>
      <c r="G340">
        <f t="shared" si="5"/>
        <v>0.86956521739130432</v>
      </c>
    </row>
    <row r="341" spans="1:7" x14ac:dyDescent="0.25">
      <c r="A341">
        <v>2015</v>
      </c>
      <c r="B341">
        <v>10</v>
      </c>
      <c r="C341" t="s">
        <v>5</v>
      </c>
      <c r="D341" t="s">
        <v>12</v>
      </c>
      <c r="E341">
        <v>26</v>
      </c>
      <c r="F341">
        <v>29.38</v>
      </c>
      <c r="G341">
        <f t="shared" si="5"/>
        <v>0.88495575221238942</v>
      </c>
    </row>
    <row r="342" spans="1:7" x14ac:dyDescent="0.25">
      <c r="A342">
        <v>2015</v>
      </c>
      <c r="B342">
        <v>10</v>
      </c>
      <c r="C342" t="s">
        <v>8</v>
      </c>
      <c r="D342" t="s">
        <v>10</v>
      </c>
      <c r="E342">
        <v>17</v>
      </c>
      <c r="F342">
        <v>13.6</v>
      </c>
      <c r="G342">
        <f t="shared" si="5"/>
        <v>1.25</v>
      </c>
    </row>
    <row r="343" spans="1:7" x14ac:dyDescent="0.25">
      <c r="A343">
        <v>2015</v>
      </c>
      <c r="B343">
        <v>10</v>
      </c>
      <c r="C343" t="s">
        <v>8</v>
      </c>
      <c r="D343" t="s">
        <v>11</v>
      </c>
      <c r="E343">
        <v>24</v>
      </c>
      <c r="F343">
        <v>27.36</v>
      </c>
      <c r="G343">
        <f t="shared" si="5"/>
        <v>0.87719298245614041</v>
      </c>
    </row>
    <row r="344" spans="1:7" x14ac:dyDescent="0.25">
      <c r="A344">
        <v>2015</v>
      </c>
      <c r="B344">
        <v>10</v>
      </c>
      <c r="C344" t="s">
        <v>8</v>
      </c>
      <c r="D344" t="s">
        <v>6</v>
      </c>
      <c r="E344">
        <v>25</v>
      </c>
      <c r="F344">
        <v>20.5</v>
      </c>
      <c r="G344">
        <f t="shared" si="5"/>
        <v>1.2195121951219512</v>
      </c>
    </row>
    <row r="345" spans="1:7" x14ac:dyDescent="0.25">
      <c r="A345">
        <v>2015</v>
      </c>
      <c r="B345">
        <v>10</v>
      </c>
      <c r="C345" t="s">
        <v>8</v>
      </c>
      <c r="D345" t="s">
        <v>12</v>
      </c>
      <c r="E345">
        <v>16</v>
      </c>
      <c r="F345">
        <v>14.56</v>
      </c>
      <c r="G345">
        <f t="shared" si="5"/>
        <v>1.0989010989010988</v>
      </c>
    </row>
    <row r="346" spans="1:7" x14ac:dyDescent="0.25">
      <c r="A346">
        <v>2015</v>
      </c>
      <c r="B346">
        <v>10</v>
      </c>
      <c r="C346" t="s">
        <v>9</v>
      </c>
      <c r="D346" t="s">
        <v>10</v>
      </c>
      <c r="E346">
        <v>21</v>
      </c>
      <c r="F346">
        <v>21.42</v>
      </c>
      <c r="G346">
        <f t="shared" si="5"/>
        <v>0.98039215686274506</v>
      </c>
    </row>
    <row r="347" spans="1:7" x14ac:dyDescent="0.25">
      <c r="A347">
        <v>2015</v>
      </c>
      <c r="B347">
        <v>10</v>
      </c>
      <c r="C347" t="s">
        <v>9</v>
      </c>
      <c r="D347" t="s">
        <v>11</v>
      </c>
      <c r="E347">
        <v>23</v>
      </c>
      <c r="F347">
        <v>20.47</v>
      </c>
      <c r="G347">
        <f t="shared" si="5"/>
        <v>1.1235955056179776</v>
      </c>
    </row>
    <row r="348" spans="1:7" x14ac:dyDescent="0.25">
      <c r="A348">
        <v>2015</v>
      </c>
      <c r="B348">
        <v>10</v>
      </c>
      <c r="C348" t="s">
        <v>9</v>
      </c>
      <c r="D348" t="s">
        <v>6</v>
      </c>
      <c r="E348">
        <v>7</v>
      </c>
      <c r="F348">
        <v>7.28</v>
      </c>
      <c r="G348">
        <f t="shared" si="5"/>
        <v>0.96153846153846145</v>
      </c>
    </row>
    <row r="349" spans="1:7" x14ac:dyDescent="0.25">
      <c r="A349">
        <v>2015</v>
      </c>
      <c r="B349">
        <v>10</v>
      </c>
      <c r="C349" t="s">
        <v>9</v>
      </c>
      <c r="D349" t="s">
        <v>12</v>
      </c>
      <c r="E349">
        <v>15</v>
      </c>
      <c r="F349">
        <v>12.15</v>
      </c>
      <c r="G349">
        <f t="shared" si="5"/>
        <v>1.2345679012345678</v>
      </c>
    </row>
    <row r="350" spans="1:7" x14ac:dyDescent="0.25">
      <c r="A350">
        <v>2015</v>
      </c>
      <c r="B350">
        <v>10</v>
      </c>
      <c r="C350" t="s">
        <v>7</v>
      </c>
      <c r="D350" t="s">
        <v>10</v>
      </c>
      <c r="E350">
        <v>5</v>
      </c>
      <c r="F350">
        <v>6</v>
      </c>
      <c r="G350">
        <f t="shared" si="5"/>
        <v>0.83333333333333337</v>
      </c>
    </row>
    <row r="351" spans="1:7" x14ac:dyDescent="0.25">
      <c r="A351">
        <v>2015</v>
      </c>
      <c r="B351">
        <v>10</v>
      </c>
      <c r="C351" t="s">
        <v>7</v>
      </c>
      <c r="D351" t="s">
        <v>11</v>
      </c>
      <c r="E351">
        <v>9</v>
      </c>
      <c r="F351">
        <v>9.5399999999999991</v>
      </c>
      <c r="G351">
        <f t="shared" si="5"/>
        <v>0.94339622641509446</v>
      </c>
    </row>
    <row r="352" spans="1:7" x14ac:dyDescent="0.25">
      <c r="A352">
        <v>2015</v>
      </c>
      <c r="B352">
        <v>10</v>
      </c>
      <c r="C352" t="s">
        <v>7</v>
      </c>
      <c r="D352" t="s">
        <v>6</v>
      </c>
      <c r="E352">
        <v>25</v>
      </c>
      <c r="F352">
        <v>22.5</v>
      </c>
      <c r="G352">
        <f t="shared" si="5"/>
        <v>1.1111111111111112</v>
      </c>
    </row>
    <row r="353" spans="1:7" x14ac:dyDescent="0.25">
      <c r="A353">
        <v>2015</v>
      </c>
      <c r="B353">
        <v>10</v>
      </c>
      <c r="C353" t="s">
        <v>7</v>
      </c>
      <c r="D353" t="s">
        <v>12</v>
      </c>
      <c r="E353">
        <v>15</v>
      </c>
      <c r="F353">
        <v>14.55</v>
      </c>
      <c r="G353">
        <f t="shared" si="5"/>
        <v>1.0309278350515463</v>
      </c>
    </row>
    <row r="354" spans="1:7" x14ac:dyDescent="0.25">
      <c r="A354">
        <v>2015</v>
      </c>
      <c r="B354">
        <v>11</v>
      </c>
      <c r="C354" t="s">
        <v>5</v>
      </c>
      <c r="D354" t="s">
        <v>10</v>
      </c>
      <c r="E354">
        <v>24</v>
      </c>
      <c r="F354">
        <v>23.04</v>
      </c>
      <c r="G354">
        <f t="shared" si="5"/>
        <v>1.0416666666666667</v>
      </c>
    </row>
    <row r="355" spans="1:7" x14ac:dyDescent="0.25">
      <c r="A355">
        <v>2015</v>
      </c>
      <c r="B355">
        <v>11</v>
      </c>
      <c r="C355" t="s">
        <v>5</v>
      </c>
      <c r="D355" t="s">
        <v>11</v>
      </c>
      <c r="E355">
        <v>9</v>
      </c>
      <c r="F355">
        <v>10.35</v>
      </c>
      <c r="G355">
        <f t="shared" si="5"/>
        <v>0.86956521739130432</v>
      </c>
    </row>
    <row r="356" spans="1:7" x14ac:dyDescent="0.25">
      <c r="A356">
        <v>2015</v>
      </c>
      <c r="B356">
        <v>11</v>
      </c>
      <c r="C356" t="s">
        <v>5</v>
      </c>
      <c r="D356" t="s">
        <v>6</v>
      </c>
      <c r="E356">
        <v>20</v>
      </c>
      <c r="F356">
        <v>16.8</v>
      </c>
      <c r="G356">
        <f t="shared" si="5"/>
        <v>1.1904761904761905</v>
      </c>
    </row>
    <row r="357" spans="1:7" x14ac:dyDescent="0.25">
      <c r="A357">
        <v>2015</v>
      </c>
      <c r="B357">
        <v>11</v>
      </c>
      <c r="C357" t="s">
        <v>5</v>
      </c>
      <c r="D357" t="s">
        <v>12</v>
      </c>
      <c r="E357">
        <v>29</v>
      </c>
      <c r="F357">
        <v>29.29</v>
      </c>
      <c r="G357">
        <f t="shared" si="5"/>
        <v>0.99009900990099009</v>
      </c>
    </row>
    <row r="358" spans="1:7" x14ac:dyDescent="0.25">
      <c r="A358">
        <v>2015</v>
      </c>
      <c r="B358">
        <v>11</v>
      </c>
      <c r="C358" t="s">
        <v>8</v>
      </c>
      <c r="D358" t="s">
        <v>10</v>
      </c>
      <c r="E358">
        <v>12</v>
      </c>
      <c r="F358">
        <v>13.2</v>
      </c>
      <c r="G358">
        <f t="shared" si="5"/>
        <v>0.90909090909090917</v>
      </c>
    </row>
    <row r="359" spans="1:7" x14ac:dyDescent="0.25">
      <c r="A359">
        <v>2015</v>
      </c>
      <c r="B359">
        <v>11</v>
      </c>
      <c r="C359" t="s">
        <v>8</v>
      </c>
      <c r="D359" t="s">
        <v>11</v>
      </c>
      <c r="E359">
        <v>24</v>
      </c>
      <c r="F359">
        <v>19.2</v>
      </c>
      <c r="G359">
        <f t="shared" si="5"/>
        <v>1.25</v>
      </c>
    </row>
    <row r="360" spans="1:7" x14ac:dyDescent="0.25">
      <c r="A360">
        <v>2015</v>
      </c>
      <c r="B360">
        <v>11</v>
      </c>
      <c r="C360" t="s">
        <v>8</v>
      </c>
      <c r="D360" t="s">
        <v>6</v>
      </c>
      <c r="E360">
        <v>13</v>
      </c>
      <c r="F360">
        <v>11.83</v>
      </c>
      <c r="G360">
        <f t="shared" si="5"/>
        <v>1.098901098901099</v>
      </c>
    </row>
    <row r="361" spans="1:7" x14ac:dyDescent="0.25">
      <c r="A361">
        <v>2015</v>
      </c>
      <c r="B361">
        <v>11</v>
      </c>
      <c r="C361" t="s">
        <v>8</v>
      </c>
      <c r="D361" t="s">
        <v>12</v>
      </c>
      <c r="E361">
        <v>29</v>
      </c>
      <c r="F361">
        <v>30.45</v>
      </c>
      <c r="G361">
        <f t="shared" si="5"/>
        <v>0.95238095238095244</v>
      </c>
    </row>
    <row r="362" spans="1:7" x14ac:dyDescent="0.25">
      <c r="A362">
        <v>2015</v>
      </c>
      <c r="B362">
        <v>11</v>
      </c>
      <c r="C362" t="s">
        <v>9</v>
      </c>
      <c r="D362" t="s">
        <v>10</v>
      </c>
      <c r="E362">
        <v>24</v>
      </c>
      <c r="F362">
        <v>28.8</v>
      </c>
      <c r="G362">
        <f t="shared" si="5"/>
        <v>0.83333333333333326</v>
      </c>
    </row>
    <row r="363" spans="1:7" x14ac:dyDescent="0.25">
      <c r="A363">
        <v>2015</v>
      </c>
      <c r="B363">
        <v>11</v>
      </c>
      <c r="C363" t="s">
        <v>9</v>
      </c>
      <c r="D363" t="s">
        <v>11</v>
      </c>
      <c r="E363">
        <v>20</v>
      </c>
      <c r="F363">
        <v>21</v>
      </c>
      <c r="G363">
        <f t="shared" si="5"/>
        <v>0.95238095238095233</v>
      </c>
    </row>
    <row r="364" spans="1:7" x14ac:dyDescent="0.25">
      <c r="A364">
        <v>2015</v>
      </c>
      <c r="B364">
        <v>11</v>
      </c>
      <c r="C364" t="s">
        <v>9</v>
      </c>
      <c r="D364" t="s">
        <v>6</v>
      </c>
      <c r="E364">
        <v>20</v>
      </c>
      <c r="F364">
        <v>24</v>
      </c>
      <c r="G364">
        <f t="shared" si="5"/>
        <v>0.83333333333333337</v>
      </c>
    </row>
    <row r="365" spans="1:7" x14ac:dyDescent="0.25">
      <c r="A365">
        <v>2015</v>
      </c>
      <c r="B365">
        <v>11</v>
      </c>
      <c r="C365" t="s">
        <v>9</v>
      </c>
      <c r="D365" t="s">
        <v>12</v>
      </c>
      <c r="E365">
        <v>18</v>
      </c>
      <c r="F365">
        <v>14.76</v>
      </c>
      <c r="G365">
        <f t="shared" si="5"/>
        <v>1.2195121951219512</v>
      </c>
    </row>
    <row r="366" spans="1:7" x14ac:dyDescent="0.25">
      <c r="A366">
        <v>2015</v>
      </c>
      <c r="B366">
        <v>11</v>
      </c>
      <c r="C366" t="s">
        <v>7</v>
      </c>
      <c r="D366" t="s">
        <v>10</v>
      </c>
      <c r="E366">
        <v>16</v>
      </c>
      <c r="F366">
        <v>15.84</v>
      </c>
      <c r="G366">
        <f t="shared" si="5"/>
        <v>1.0101010101010102</v>
      </c>
    </row>
    <row r="367" spans="1:7" x14ac:dyDescent="0.25">
      <c r="A367">
        <v>2015</v>
      </c>
      <c r="B367">
        <v>11</v>
      </c>
      <c r="C367" t="s">
        <v>7</v>
      </c>
      <c r="D367" t="s">
        <v>11</v>
      </c>
      <c r="E367">
        <v>11</v>
      </c>
      <c r="F367">
        <v>11.22</v>
      </c>
      <c r="G367">
        <f t="shared" si="5"/>
        <v>0.98039215686274506</v>
      </c>
    </row>
    <row r="368" spans="1:7" x14ac:dyDescent="0.25">
      <c r="A368">
        <v>2015</v>
      </c>
      <c r="B368">
        <v>11</v>
      </c>
      <c r="C368" t="s">
        <v>7</v>
      </c>
      <c r="D368" t="s">
        <v>6</v>
      </c>
      <c r="E368">
        <v>20</v>
      </c>
      <c r="F368">
        <v>23.6</v>
      </c>
      <c r="G368">
        <f t="shared" si="5"/>
        <v>0.84745762711864403</v>
      </c>
    </row>
    <row r="369" spans="1:7" x14ac:dyDescent="0.25">
      <c r="A369">
        <v>2015</v>
      </c>
      <c r="B369">
        <v>11</v>
      </c>
      <c r="C369" t="s">
        <v>7</v>
      </c>
      <c r="D369" t="s">
        <v>12</v>
      </c>
      <c r="E369">
        <v>12</v>
      </c>
      <c r="F369">
        <v>11.88</v>
      </c>
      <c r="G369">
        <f t="shared" si="5"/>
        <v>1.0101010101010099</v>
      </c>
    </row>
    <row r="370" spans="1:7" x14ac:dyDescent="0.25">
      <c r="A370">
        <v>2015</v>
      </c>
      <c r="B370">
        <v>12</v>
      </c>
      <c r="C370" t="s">
        <v>5</v>
      </c>
      <c r="D370" t="s">
        <v>10</v>
      </c>
      <c r="E370">
        <v>24</v>
      </c>
      <c r="F370">
        <v>27.84</v>
      </c>
      <c r="G370">
        <f t="shared" si="5"/>
        <v>0.86206896551724144</v>
      </c>
    </row>
    <row r="371" spans="1:7" x14ac:dyDescent="0.25">
      <c r="A371">
        <v>2015</v>
      </c>
      <c r="B371">
        <v>12</v>
      </c>
      <c r="C371" t="s">
        <v>5</v>
      </c>
      <c r="D371" t="s">
        <v>11</v>
      </c>
      <c r="E371">
        <v>10</v>
      </c>
      <c r="F371">
        <v>10.4</v>
      </c>
      <c r="G371">
        <f t="shared" si="5"/>
        <v>0.96153846153846145</v>
      </c>
    </row>
    <row r="372" spans="1:7" x14ac:dyDescent="0.25">
      <c r="A372">
        <v>2015</v>
      </c>
      <c r="B372">
        <v>12</v>
      </c>
      <c r="C372" t="s">
        <v>5</v>
      </c>
      <c r="D372" t="s">
        <v>6</v>
      </c>
      <c r="E372">
        <v>9</v>
      </c>
      <c r="F372">
        <v>10.44</v>
      </c>
      <c r="G372">
        <f t="shared" si="5"/>
        <v>0.86206896551724144</v>
      </c>
    </row>
    <row r="373" spans="1:7" x14ac:dyDescent="0.25">
      <c r="A373">
        <v>2015</v>
      </c>
      <c r="B373">
        <v>12</v>
      </c>
      <c r="C373" t="s">
        <v>5</v>
      </c>
      <c r="D373" t="s">
        <v>12</v>
      </c>
      <c r="E373">
        <v>24</v>
      </c>
      <c r="F373">
        <v>28.8</v>
      </c>
      <c r="G373">
        <f t="shared" si="5"/>
        <v>0.83333333333333326</v>
      </c>
    </row>
    <row r="374" spans="1:7" x14ac:dyDescent="0.25">
      <c r="A374">
        <v>2015</v>
      </c>
      <c r="B374">
        <v>12</v>
      </c>
      <c r="C374" t="s">
        <v>8</v>
      </c>
      <c r="D374" t="s">
        <v>10</v>
      </c>
      <c r="E374">
        <v>19</v>
      </c>
      <c r="F374">
        <v>18.239999999999998</v>
      </c>
      <c r="G374">
        <f t="shared" si="5"/>
        <v>1.0416666666666667</v>
      </c>
    </row>
    <row r="375" spans="1:7" x14ac:dyDescent="0.25">
      <c r="A375">
        <v>2015</v>
      </c>
      <c r="B375">
        <v>12</v>
      </c>
      <c r="C375" t="s">
        <v>8</v>
      </c>
      <c r="D375" t="s">
        <v>11</v>
      </c>
      <c r="E375">
        <v>22</v>
      </c>
      <c r="F375">
        <v>20.02</v>
      </c>
      <c r="G375">
        <f t="shared" si="5"/>
        <v>1.098901098901099</v>
      </c>
    </row>
    <row r="376" spans="1:7" x14ac:dyDescent="0.25">
      <c r="A376">
        <v>2015</v>
      </c>
      <c r="B376">
        <v>12</v>
      </c>
      <c r="C376" t="s">
        <v>8</v>
      </c>
      <c r="D376" t="s">
        <v>6</v>
      </c>
      <c r="E376">
        <v>12</v>
      </c>
      <c r="F376">
        <v>10.8</v>
      </c>
      <c r="G376">
        <f t="shared" si="5"/>
        <v>1.1111111111111109</v>
      </c>
    </row>
    <row r="377" spans="1:7" x14ac:dyDescent="0.25">
      <c r="A377">
        <v>2015</v>
      </c>
      <c r="B377">
        <v>12</v>
      </c>
      <c r="C377" t="s">
        <v>8</v>
      </c>
      <c r="D377" t="s">
        <v>12</v>
      </c>
      <c r="E377">
        <v>24</v>
      </c>
      <c r="F377">
        <v>23.52</v>
      </c>
      <c r="G377">
        <f t="shared" si="5"/>
        <v>1.0204081632653061</v>
      </c>
    </row>
    <row r="378" spans="1:7" x14ac:dyDescent="0.25">
      <c r="A378">
        <v>2015</v>
      </c>
      <c r="B378">
        <v>12</v>
      </c>
      <c r="C378" t="s">
        <v>9</v>
      </c>
      <c r="D378" t="s">
        <v>10</v>
      </c>
      <c r="E378">
        <v>18</v>
      </c>
      <c r="F378">
        <v>17.82</v>
      </c>
      <c r="G378">
        <f t="shared" si="5"/>
        <v>1.0101010101010102</v>
      </c>
    </row>
    <row r="379" spans="1:7" x14ac:dyDescent="0.25">
      <c r="A379">
        <v>2015</v>
      </c>
      <c r="B379">
        <v>12</v>
      </c>
      <c r="C379" t="s">
        <v>9</v>
      </c>
      <c r="D379" t="s">
        <v>11</v>
      </c>
      <c r="E379">
        <v>28</v>
      </c>
      <c r="F379">
        <v>26.6</v>
      </c>
      <c r="G379">
        <f t="shared" si="5"/>
        <v>1.0526315789473684</v>
      </c>
    </row>
    <row r="380" spans="1:7" x14ac:dyDescent="0.25">
      <c r="A380">
        <v>2015</v>
      </c>
      <c r="B380">
        <v>12</v>
      </c>
      <c r="C380" t="s">
        <v>9</v>
      </c>
      <c r="D380" t="s">
        <v>6</v>
      </c>
      <c r="E380">
        <v>8</v>
      </c>
      <c r="F380">
        <v>8.56</v>
      </c>
      <c r="G380">
        <f t="shared" si="5"/>
        <v>0.93457943925233644</v>
      </c>
    </row>
    <row r="381" spans="1:7" x14ac:dyDescent="0.25">
      <c r="A381">
        <v>2015</v>
      </c>
      <c r="B381">
        <v>12</v>
      </c>
      <c r="C381" t="s">
        <v>9</v>
      </c>
      <c r="D381" t="s">
        <v>12</v>
      </c>
      <c r="E381">
        <v>19</v>
      </c>
      <c r="F381">
        <v>19.57</v>
      </c>
      <c r="G381">
        <f t="shared" si="5"/>
        <v>0.970873786407767</v>
      </c>
    </row>
    <row r="382" spans="1:7" x14ac:dyDescent="0.25">
      <c r="A382">
        <v>2015</v>
      </c>
      <c r="B382">
        <v>12</v>
      </c>
      <c r="C382" t="s">
        <v>7</v>
      </c>
      <c r="D382" t="s">
        <v>10</v>
      </c>
      <c r="E382">
        <v>17</v>
      </c>
      <c r="F382">
        <v>13.94</v>
      </c>
      <c r="G382">
        <f t="shared" si="5"/>
        <v>1.2195121951219512</v>
      </c>
    </row>
    <row r="383" spans="1:7" x14ac:dyDescent="0.25">
      <c r="A383">
        <v>2015</v>
      </c>
      <c r="B383">
        <v>12</v>
      </c>
      <c r="C383" t="s">
        <v>7</v>
      </c>
      <c r="D383" t="s">
        <v>11</v>
      </c>
      <c r="E383">
        <v>27</v>
      </c>
      <c r="F383">
        <v>22.68</v>
      </c>
      <c r="G383">
        <f t="shared" si="5"/>
        <v>1.1904761904761905</v>
      </c>
    </row>
    <row r="384" spans="1:7" x14ac:dyDescent="0.25">
      <c r="A384">
        <v>2015</v>
      </c>
      <c r="B384">
        <v>12</v>
      </c>
      <c r="C384" t="s">
        <v>7</v>
      </c>
      <c r="D384" t="s">
        <v>6</v>
      </c>
      <c r="E384">
        <v>15</v>
      </c>
      <c r="F384">
        <v>17.55</v>
      </c>
      <c r="G384">
        <f t="shared" si="5"/>
        <v>0.85470085470085466</v>
      </c>
    </row>
    <row r="385" spans="1:7" x14ac:dyDescent="0.25">
      <c r="A385">
        <v>2015</v>
      </c>
      <c r="B385">
        <v>12</v>
      </c>
      <c r="C385" t="s">
        <v>7</v>
      </c>
      <c r="D385" t="s">
        <v>12</v>
      </c>
      <c r="E385">
        <v>20</v>
      </c>
      <c r="F385">
        <v>21</v>
      </c>
      <c r="G385">
        <f t="shared" si="5"/>
        <v>0.95238095238095233</v>
      </c>
    </row>
    <row r="386" spans="1:7" x14ac:dyDescent="0.25">
      <c r="A386">
        <v>2016</v>
      </c>
      <c r="B386">
        <v>1</v>
      </c>
      <c r="C386" t="s">
        <v>5</v>
      </c>
      <c r="D386" t="s">
        <v>10</v>
      </c>
      <c r="E386">
        <v>9</v>
      </c>
      <c r="F386">
        <v>10.62</v>
      </c>
      <c r="G386">
        <f t="shared" si="5"/>
        <v>0.84745762711864414</v>
      </c>
    </row>
    <row r="387" spans="1:7" x14ac:dyDescent="0.25">
      <c r="A387">
        <v>2016</v>
      </c>
      <c r="B387">
        <v>1</v>
      </c>
      <c r="C387" t="s">
        <v>5</v>
      </c>
      <c r="D387" t="s">
        <v>11</v>
      </c>
      <c r="E387">
        <v>9</v>
      </c>
      <c r="F387">
        <v>10.53</v>
      </c>
      <c r="G387">
        <f t="shared" ref="G387:G450" si="6">E387/F387</f>
        <v>0.85470085470085477</v>
      </c>
    </row>
    <row r="388" spans="1:7" x14ac:dyDescent="0.25">
      <c r="A388">
        <v>2016</v>
      </c>
      <c r="B388">
        <v>1</v>
      </c>
      <c r="C388" t="s">
        <v>5</v>
      </c>
      <c r="D388" t="s">
        <v>6</v>
      </c>
      <c r="E388">
        <v>14</v>
      </c>
      <c r="F388">
        <v>12.32</v>
      </c>
      <c r="G388">
        <f t="shared" si="6"/>
        <v>1.1363636363636362</v>
      </c>
    </row>
    <row r="389" spans="1:7" x14ac:dyDescent="0.25">
      <c r="A389">
        <v>2016</v>
      </c>
      <c r="B389">
        <v>1</v>
      </c>
      <c r="C389" t="s">
        <v>5</v>
      </c>
      <c r="D389" t="s">
        <v>12</v>
      </c>
      <c r="E389">
        <v>28</v>
      </c>
      <c r="F389">
        <v>29.4</v>
      </c>
      <c r="G389">
        <f t="shared" si="6"/>
        <v>0.95238095238095244</v>
      </c>
    </row>
    <row r="390" spans="1:7" x14ac:dyDescent="0.25">
      <c r="A390">
        <v>2016</v>
      </c>
      <c r="B390">
        <v>1</v>
      </c>
      <c r="C390" t="s">
        <v>8</v>
      </c>
      <c r="D390" t="s">
        <v>10</v>
      </c>
      <c r="E390">
        <v>16</v>
      </c>
      <c r="F390">
        <v>18.399999999999999</v>
      </c>
      <c r="G390">
        <f t="shared" si="6"/>
        <v>0.86956521739130443</v>
      </c>
    </row>
    <row r="391" spans="1:7" x14ac:dyDescent="0.25">
      <c r="A391">
        <v>2016</v>
      </c>
      <c r="B391">
        <v>1</v>
      </c>
      <c r="C391" t="s">
        <v>8</v>
      </c>
      <c r="D391" t="s">
        <v>11</v>
      </c>
      <c r="E391">
        <v>19</v>
      </c>
      <c r="F391">
        <v>15.77</v>
      </c>
      <c r="G391">
        <f t="shared" si="6"/>
        <v>1.2048192771084338</v>
      </c>
    </row>
    <row r="392" spans="1:7" x14ac:dyDescent="0.25">
      <c r="A392">
        <v>2016</v>
      </c>
      <c r="B392">
        <v>1</v>
      </c>
      <c r="C392" t="s">
        <v>8</v>
      </c>
      <c r="D392" t="s">
        <v>6</v>
      </c>
      <c r="E392">
        <v>20</v>
      </c>
      <c r="F392">
        <v>21.6</v>
      </c>
      <c r="G392">
        <f t="shared" si="6"/>
        <v>0.92592592592592582</v>
      </c>
    </row>
    <row r="393" spans="1:7" x14ac:dyDescent="0.25">
      <c r="A393">
        <v>2016</v>
      </c>
      <c r="B393">
        <v>1</v>
      </c>
      <c r="C393" t="s">
        <v>8</v>
      </c>
      <c r="D393" t="s">
        <v>12</v>
      </c>
      <c r="E393">
        <v>29</v>
      </c>
      <c r="F393">
        <v>24.94</v>
      </c>
      <c r="G393">
        <f t="shared" si="6"/>
        <v>1.1627906976744184</v>
      </c>
    </row>
    <row r="394" spans="1:7" x14ac:dyDescent="0.25">
      <c r="A394">
        <v>2016</v>
      </c>
      <c r="B394">
        <v>1</v>
      </c>
      <c r="C394" t="s">
        <v>9</v>
      </c>
      <c r="D394" t="s">
        <v>10</v>
      </c>
      <c r="E394">
        <v>21</v>
      </c>
      <c r="F394">
        <v>17.850000000000001</v>
      </c>
      <c r="G394">
        <f t="shared" si="6"/>
        <v>1.1764705882352939</v>
      </c>
    </row>
    <row r="395" spans="1:7" x14ac:dyDescent="0.25">
      <c r="A395">
        <v>2016</v>
      </c>
      <c r="B395">
        <v>1</v>
      </c>
      <c r="C395" t="s">
        <v>9</v>
      </c>
      <c r="D395" t="s">
        <v>11</v>
      </c>
      <c r="E395">
        <v>20</v>
      </c>
      <c r="F395">
        <v>16.399999999999999</v>
      </c>
      <c r="G395">
        <f t="shared" si="6"/>
        <v>1.2195121951219514</v>
      </c>
    </row>
    <row r="396" spans="1:7" x14ac:dyDescent="0.25">
      <c r="A396">
        <v>2016</v>
      </c>
      <c r="B396">
        <v>1</v>
      </c>
      <c r="C396" t="s">
        <v>9</v>
      </c>
      <c r="D396" t="s">
        <v>6</v>
      </c>
      <c r="E396">
        <v>11</v>
      </c>
      <c r="F396">
        <v>9.24</v>
      </c>
      <c r="G396">
        <f t="shared" si="6"/>
        <v>1.1904761904761905</v>
      </c>
    </row>
    <row r="397" spans="1:7" x14ac:dyDescent="0.25">
      <c r="A397">
        <v>2016</v>
      </c>
      <c r="B397">
        <v>1</v>
      </c>
      <c r="C397" t="s">
        <v>9</v>
      </c>
      <c r="D397" t="s">
        <v>12</v>
      </c>
      <c r="E397">
        <v>28</v>
      </c>
      <c r="F397">
        <v>22.96</v>
      </c>
      <c r="G397">
        <f t="shared" si="6"/>
        <v>1.2195121951219512</v>
      </c>
    </row>
    <row r="398" spans="1:7" x14ac:dyDescent="0.25">
      <c r="A398">
        <v>2016</v>
      </c>
      <c r="B398">
        <v>1</v>
      </c>
      <c r="C398" t="s">
        <v>7</v>
      </c>
      <c r="D398" t="s">
        <v>10</v>
      </c>
      <c r="E398">
        <v>18</v>
      </c>
      <c r="F398">
        <v>19.62</v>
      </c>
      <c r="G398">
        <f t="shared" si="6"/>
        <v>0.9174311926605504</v>
      </c>
    </row>
    <row r="399" spans="1:7" x14ac:dyDescent="0.25">
      <c r="A399">
        <v>2016</v>
      </c>
      <c r="B399">
        <v>1</v>
      </c>
      <c r="C399" t="s">
        <v>7</v>
      </c>
      <c r="D399" t="s">
        <v>11</v>
      </c>
      <c r="E399">
        <v>8</v>
      </c>
      <c r="F399">
        <v>8.56</v>
      </c>
      <c r="G399">
        <f t="shared" si="6"/>
        <v>0.93457943925233644</v>
      </c>
    </row>
    <row r="400" spans="1:7" x14ac:dyDescent="0.25">
      <c r="A400">
        <v>2016</v>
      </c>
      <c r="B400">
        <v>1</v>
      </c>
      <c r="C400" t="s">
        <v>7</v>
      </c>
      <c r="D400" t="s">
        <v>6</v>
      </c>
      <c r="E400">
        <v>5</v>
      </c>
      <c r="F400">
        <v>5.45</v>
      </c>
      <c r="G400">
        <f t="shared" si="6"/>
        <v>0.9174311926605504</v>
      </c>
    </row>
    <row r="401" spans="1:7" x14ac:dyDescent="0.25">
      <c r="A401">
        <v>2016</v>
      </c>
      <c r="B401">
        <v>1</v>
      </c>
      <c r="C401" t="s">
        <v>7</v>
      </c>
      <c r="D401" t="s">
        <v>12</v>
      </c>
      <c r="E401">
        <v>16</v>
      </c>
      <c r="F401">
        <v>17.28</v>
      </c>
      <c r="G401">
        <f t="shared" si="6"/>
        <v>0.92592592592592582</v>
      </c>
    </row>
    <row r="402" spans="1:7" x14ac:dyDescent="0.25">
      <c r="A402">
        <v>2016</v>
      </c>
      <c r="B402">
        <v>2</v>
      </c>
      <c r="C402" t="s">
        <v>5</v>
      </c>
      <c r="D402" t="s">
        <v>10</v>
      </c>
      <c r="E402">
        <v>15</v>
      </c>
      <c r="F402">
        <v>18</v>
      </c>
      <c r="G402">
        <f t="shared" si="6"/>
        <v>0.83333333333333337</v>
      </c>
    </row>
    <row r="403" spans="1:7" x14ac:dyDescent="0.25">
      <c r="A403">
        <v>2016</v>
      </c>
      <c r="B403">
        <v>2</v>
      </c>
      <c r="C403" t="s">
        <v>5</v>
      </c>
      <c r="D403" t="s">
        <v>11</v>
      </c>
      <c r="E403">
        <v>16</v>
      </c>
      <c r="F403">
        <v>14.24</v>
      </c>
      <c r="G403">
        <f t="shared" si="6"/>
        <v>1.1235955056179776</v>
      </c>
    </row>
    <row r="404" spans="1:7" x14ac:dyDescent="0.25">
      <c r="A404">
        <v>2016</v>
      </c>
      <c r="B404">
        <v>2</v>
      </c>
      <c r="C404" t="s">
        <v>5</v>
      </c>
      <c r="D404" t="s">
        <v>6</v>
      </c>
      <c r="E404">
        <v>20</v>
      </c>
      <c r="F404">
        <v>24</v>
      </c>
      <c r="G404">
        <f t="shared" si="6"/>
        <v>0.83333333333333337</v>
      </c>
    </row>
    <row r="405" spans="1:7" x14ac:dyDescent="0.25">
      <c r="A405">
        <v>2016</v>
      </c>
      <c r="B405">
        <v>2</v>
      </c>
      <c r="C405" t="s">
        <v>5</v>
      </c>
      <c r="D405" t="s">
        <v>12</v>
      </c>
      <c r="E405">
        <v>28</v>
      </c>
      <c r="F405">
        <v>26.32</v>
      </c>
      <c r="G405">
        <f t="shared" si="6"/>
        <v>1.0638297872340425</v>
      </c>
    </row>
    <row r="406" spans="1:7" x14ac:dyDescent="0.25">
      <c r="A406">
        <v>2016</v>
      </c>
      <c r="B406">
        <v>2</v>
      </c>
      <c r="C406" t="s">
        <v>8</v>
      </c>
      <c r="D406" t="s">
        <v>10</v>
      </c>
      <c r="E406">
        <v>24</v>
      </c>
      <c r="F406">
        <v>24.24</v>
      </c>
      <c r="G406">
        <f t="shared" si="6"/>
        <v>0.9900990099009902</v>
      </c>
    </row>
    <row r="407" spans="1:7" x14ac:dyDescent="0.25">
      <c r="A407">
        <v>2016</v>
      </c>
      <c r="B407">
        <v>2</v>
      </c>
      <c r="C407" t="s">
        <v>8</v>
      </c>
      <c r="D407" t="s">
        <v>11</v>
      </c>
      <c r="E407">
        <v>17</v>
      </c>
      <c r="F407">
        <v>19.04</v>
      </c>
      <c r="G407">
        <f t="shared" si="6"/>
        <v>0.8928571428571429</v>
      </c>
    </row>
    <row r="408" spans="1:7" x14ac:dyDescent="0.25">
      <c r="A408">
        <v>2016</v>
      </c>
      <c r="B408">
        <v>2</v>
      </c>
      <c r="C408" t="s">
        <v>8</v>
      </c>
      <c r="D408" t="s">
        <v>6</v>
      </c>
      <c r="E408">
        <v>21</v>
      </c>
      <c r="F408">
        <v>21</v>
      </c>
      <c r="G408">
        <f t="shared" si="6"/>
        <v>1</v>
      </c>
    </row>
    <row r="409" spans="1:7" x14ac:dyDescent="0.25">
      <c r="A409">
        <v>2016</v>
      </c>
      <c r="B409">
        <v>2</v>
      </c>
      <c r="C409" t="s">
        <v>8</v>
      </c>
      <c r="D409" t="s">
        <v>12</v>
      </c>
      <c r="E409">
        <v>29</v>
      </c>
      <c r="F409">
        <v>31.03</v>
      </c>
      <c r="G409">
        <f t="shared" si="6"/>
        <v>0.93457943925233644</v>
      </c>
    </row>
    <row r="410" spans="1:7" x14ac:dyDescent="0.25">
      <c r="A410">
        <v>2016</v>
      </c>
      <c r="B410">
        <v>2</v>
      </c>
      <c r="C410" t="s">
        <v>9</v>
      </c>
      <c r="D410" t="s">
        <v>10</v>
      </c>
      <c r="E410">
        <v>25</v>
      </c>
      <c r="F410">
        <v>25</v>
      </c>
      <c r="G410">
        <f t="shared" si="6"/>
        <v>1</v>
      </c>
    </row>
    <row r="411" spans="1:7" x14ac:dyDescent="0.25">
      <c r="A411">
        <v>2016</v>
      </c>
      <c r="B411">
        <v>2</v>
      </c>
      <c r="C411" t="s">
        <v>9</v>
      </c>
      <c r="D411" t="s">
        <v>11</v>
      </c>
      <c r="E411">
        <v>19</v>
      </c>
      <c r="F411">
        <v>15.2</v>
      </c>
      <c r="G411">
        <f t="shared" si="6"/>
        <v>1.25</v>
      </c>
    </row>
    <row r="412" spans="1:7" x14ac:dyDescent="0.25">
      <c r="A412">
        <v>2016</v>
      </c>
      <c r="B412">
        <v>2</v>
      </c>
      <c r="C412" t="s">
        <v>9</v>
      </c>
      <c r="D412" t="s">
        <v>6</v>
      </c>
      <c r="E412">
        <v>23</v>
      </c>
      <c r="F412">
        <v>18.399999999999999</v>
      </c>
      <c r="G412">
        <f t="shared" si="6"/>
        <v>1.25</v>
      </c>
    </row>
    <row r="413" spans="1:7" x14ac:dyDescent="0.25">
      <c r="A413">
        <v>2016</v>
      </c>
      <c r="B413">
        <v>2</v>
      </c>
      <c r="C413" t="s">
        <v>9</v>
      </c>
      <c r="D413" t="s">
        <v>12</v>
      </c>
      <c r="E413">
        <v>29</v>
      </c>
      <c r="F413">
        <v>24.65</v>
      </c>
      <c r="G413">
        <f t="shared" si="6"/>
        <v>1.1764705882352942</v>
      </c>
    </row>
    <row r="414" spans="1:7" x14ac:dyDescent="0.25">
      <c r="A414">
        <v>2016</v>
      </c>
      <c r="B414">
        <v>2</v>
      </c>
      <c r="C414" t="s">
        <v>7</v>
      </c>
      <c r="D414" t="s">
        <v>10</v>
      </c>
      <c r="E414">
        <v>24</v>
      </c>
      <c r="F414">
        <v>19.920000000000002</v>
      </c>
      <c r="G414">
        <f t="shared" si="6"/>
        <v>1.2048192771084336</v>
      </c>
    </row>
    <row r="415" spans="1:7" x14ac:dyDescent="0.25">
      <c r="A415">
        <v>2016</v>
      </c>
      <c r="B415">
        <v>2</v>
      </c>
      <c r="C415" t="s">
        <v>7</v>
      </c>
      <c r="D415" t="s">
        <v>11</v>
      </c>
      <c r="E415">
        <v>16</v>
      </c>
      <c r="F415">
        <v>15.36</v>
      </c>
      <c r="G415">
        <f t="shared" si="6"/>
        <v>1.0416666666666667</v>
      </c>
    </row>
    <row r="416" spans="1:7" x14ac:dyDescent="0.25">
      <c r="A416">
        <v>2016</v>
      </c>
      <c r="B416">
        <v>2</v>
      </c>
      <c r="C416" t="s">
        <v>7</v>
      </c>
      <c r="D416" t="s">
        <v>6</v>
      </c>
      <c r="E416">
        <v>23</v>
      </c>
      <c r="F416">
        <v>19.09</v>
      </c>
      <c r="G416">
        <f t="shared" si="6"/>
        <v>1.2048192771084338</v>
      </c>
    </row>
    <row r="417" spans="1:7" x14ac:dyDescent="0.25">
      <c r="A417">
        <v>2016</v>
      </c>
      <c r="B417">
        <v>2</v>
      </c>
      <c r="C417" t="s">
        <v>7</v>
      </c>
      <c r="D417" t="s">
        <v>12</v>
      </c>
      <c r="E417">
        <v>30</v>
      </c>
      <c r="F417">
        <v>25.8</v>
      </c>
      <c r="G417">
        <f t="shared" si="6"/>
        <v>1.1627906976744187</v>
      </c>
    </row>
    <row r="418" spans="1:7" x14ac:dyDescent="0.25">
      <c r="A418">
        <v>2016</v>
      </c>
      <c r="B418">
        <v>3</v>
      </c>
      <c r="C418" t="s">
        <v>5</v>
      </c>
      <c r="D418" t="s">
        <v>10</v>
      </c>
      <c r="E418">
        <v>16</v>
      </c>
      <c r="F418">
        <v>13.28</v>
      </c>
      <c r="G418">
        <f t="shared" si="6"/>
        <v>1.2048192771084338</v>
      </c>
    </row>
    <row r="419" spans="1:7" x14ac:dyDescent="0.25">
      <c r="A419">
        <v>2016</v>
      </c>
      <c r="B419">
        <v>3</v>
      </c>
      <c r="C419" t="s">
        <v>5</v>
      </c>
      <c r="D419" t="s">
        <v>11</v>
      </c>
      <c r="E419">
        <v>21</v>
      </c>
      <c r="F419">
        <v>17.64</v>
      </c>
      <c r="G419">
        <f t="shared" si="6"/>
        <v>1.1904761904761905</v>
      </c>
    </row>
    <row r="420" spans="1:7" x14ac:dyDescent="0.25">
      <c r="A420">
        <v>2016</v>
      </c>
      <c r="B420">
        <v>3</v>
      </c>
      <c r="C420" t="s">
        <v>5</v>
      </c>
      <c r="D420" t="s">
        <v>6</v>
      </c>
      <c r="E420">
        <v>8</v>
      </c>
      <c r="F420">
        <v>7.2</v>
      </c>
      <c r="G420">
        <f t="shared" si="6"/>
        <v>1.1111111111111112</v>
      </c>
    </row>
    <row r="421" spans="1:7" x14ac:dyDescent="0.25">
      <c r="A421">
        <v>2016</v>
      </c>
      <c r="B421">
        <v>3</v>
      </c>
      <c r="C421" t="s">
        <v>5</v>
      </c>
      <c r="D421" t="s">
        <v>12</v>
      </c>
      <c r="E421">
        <v>11</v>
      </c>
      <c r="F421">
        <v>8.91</v>
      </c>
      <c r="G421">
        <f t="shared" si="6"/>
        <v>1.2345679012345678</v>
      </c>
    </row>
    <row r="422" spans="1:7" x14ac:dyDescent="0.25">
      <c r="A422">
        <v>2016</v>
      </c>
      <c r="B422">
        <v>3</v>
      </c>
      <c r="C422" t="s">
        <v>8</v>
      </c>
      <c r="D422" t="s">
        <v>10</v>
      </c>
      <c r="E422">
        <v>24</v>
      </c>
      <c r="F422">
        <v>26.4</v>
      </c>
      <c r="G422">
        <f t="shared" si="6"/>
        <v>0.90909090909090917</v>
      </c>
    </row>
    <row r="423" spans="1:7" x14ac:dyDescent="0.25">
      <c r="A423">
        <v>2016</v>
      </c>
      <c r="B423">
        <v>3</v>
      </c>
      <c r="C423" t="s">
        <v>8</v>
      </c>
      <c r="D423" t="s">
        <v>11</v>
      </c>
      <c r="E423">
        <v>12</v>
      </c>
      <c r="F423">
        <v>11.4</v>
      </c>
      <c r="G423">
        <f t="shared" si="6"/>
        <v>1.0526315789473684</v>
      </c>
    </row>
    <row r="424" spans="1:7" x14ac:dyDescent="0.25">
      <c r="A424">
        <v>2016</v>
      </c>
      <c r="B424">
        <v>3</v>
      </c>
      <c r="C424" t="s">
        <v>8</v>
      </c>
      <c r="D424" t="s">
        <v>6</v>
      </c>
      <c r="E424">
        <v>9</v>
      </c>
      <c r="F424">
        <v>10.62</v>
      </c>
      <c r="G424">
        <f t="shared" si="6"/>
        <v>0.84745762711864414</v>
      </c>
    </row>
    <row r="425" spans="1:7" x14ac:dyDescent="0.25">
      <c r="A425">
        <v>2016</v>
      </c>
      <c r="B425">
        <v>3</v>
      </c>
      <c r="C425" t="s">
        <v>8</v>
      </c>
      <c r="D425" t="s">
        <v>12</v>
      </c>
      <c r="E425">
        <v>29</v>
      </c>
      <c r="F425">
        <v>25.52</v>
      </c>
      <c r="G425">
        <f t="shared" si="6"/>
        <v>1.1363636363636365</v>
      </c>
    </row>
    <row r="426" spans="1:7" x14ac:dyDescent="0.25">
      <c r="A426">
        <v>2016</v>
      </c>
      <c r="B426">
        <v>3</v>
      </c>
      <c r="C426" t="s">
        <v>9</v>
      </c>
      <c r="D426" t="s">
        <v>10</v>
      </c>
      <c r="E426">
        <v>23</v>
      </c>
      <c r="F426">
        <v>18.63</v>
      </c>
      <c r="G426">
        <f t="shared" si="6"/>
        <v>1.2345679012345681</v>
      </c>
    </row>
    <row r="427" spans="1:7" x14ac:dyDescent="0.25">
      <c r="A427">
        <v>2016</v>
      </c>
      <c r="B427">
        <v>3</v>
      </c>
      <c r="C427" t="s">
        <v>9</v>
      </c>
      <c r="D427" t="s">
        <v>11</v>
      </c>
      <c r="E427">
        <v>23</v>
      </c>
      <c r="F427">
        <v>20.47</v>
      </c>
      <c r="G427">
        <f t="shared" si="6"/>
        <v>1.1235955056179776</v>
      </c>
    </row>
    <row r="428" spans="1:7" x14ac:dyDescent="0.25">
      <c r="A428">
        <v>2016</v>
      </c>
      <c r="B428">
        <v>3</v>
      </c>
      <c r="C428" t="s">
        <v>9</v>
      </c>
      <c r="D428" t="s">
        <v>6</v>
      </c>
      <c r="E428">
        <v>24</v>
      </c>
      <c r="F428">
        <v>22.56</v>
      </c>
      <c r="G428">
        <f t="shared" si="6"/>
        <v>1.0638297872340425</v>
      </c>
    </row>
    <row r="429" spans="1:7" x14ac:dyDescent="0.25">
      <c r="A429">
        <v>2016</v>
      </c>
      <c r="B429">
        <v>3</v>
      </c>
      <c r="C429" t="s">
        <v>9</v>
      </c>
      <c r="D429" t="s">
        <v>12</v>
      </c>
      <c r="E429">
        <v>21</v>
      </c>
      <c r="F429">
        <v>24.15</v>
      </c>
      <c r="G429">
        <f t="shared" si="6"/>
        <v>0.86956521739130443</v>
      </c>
    </row>
    <row r="430" spans="1:7" x14ac:dyDescent="0.25">
      <c r="A430">
        <v>2016</v>
      </c>
      <c r="B430">
        <v>3</v>
      </c>
      <c r="C430" t="s">
        <v>7</v>
      </c>
      <c r="D430" t="s">
        <v>10</v>
      </c>
      <c r="E430">
        <v>12</v>
      </c>
      <c r="F430">
        <v>9.84</v>
      </c>
      <c r="G430">
        <f t="shared" si="6"/>
        <v>1.2195121951219512</v>
      </c>
    </row>
    <row r="431" spans="1:7" x14ac:dyDescent="0.25">
      <c r="A431">
        <v>2016</v>
      </c>
      <c r="B431">
        <v>3</v>
      </c>
      <c r="C431" t="s">
        <v>7</v>
      </c>
      <c r="D431" t="s">
        <v>11</v>
      </c>
      <c r="E431">
        <v>20</v>
      </c>
      <c r="F431">
        <v>21.6</v>
      </c>
      <c r="G431">
        <f t="shared" si="6"/>
        <v>0.92592592592592582</v>
      </c>
    </row>
    <row r="432" spans="1:7" x14ac:dyDescent="0.25">
      <c r="A432">
        <v>2016</v>
      </c>
      <c r="B432">
        <v>3</v>
      </c>
      <c r="C432" t="s">
        <v>7</v>
      </c>
      <c r="D432" t="s">
        <v>6</v>
      </c>
      <c r="E432">
        <v>21</v>
      </c>
      <c r="F432">
        <v>19.11</v>
      </c>
      <c r="G432">
        <f t="shared" si="6"/>
        <v>1.098901098901099</v>
      </c>
    </row>
    <row r="433" spans="1:7" x14ac:dyDescent="0.25">
      <c r="A433">
        <v>2016</v>
      </c>
      <c r="B433">
        <v>3</v>
      </c>
      <c r="C433" t="s">
        <v>7</v>
      </c>
      <c r="D433" t="s">
        <v>12</v>
      </c>
      <c r="E433">
        <v>20</v>
      </c>
      <c r="F433">
        <v>21</v>
      </c>
      <c r="G433">
        <f t="shared" si="6"/>
        <v>0.95238095238095233</v>
      </c>
    </row>
    <row r="434" spans="1:7" x14ac:dyDescent="0.25">
      <c r="A434">
        <v>2016</v>
      </c>
      <c r="B434">
        <v>4</v>
      </c>
      <c r="C434" t="s">
        <v>5</v>
      </c>
      <c r="D434" t="s">
        <v>10</v>
      </c>
      <c r="E434">
        <v>25</v>
      </c>
      <c r="F434">
        <v>28.5</v>
      </c>
      <c r="G434">
        <f t="shared" si="6"/>
        <v>0.8771929824561403</v>
      </c>
    </row>
    <row r="435" spans="1:7" x14ac:dyDescent="0.25">
      <c r="A435">
        <v>2016</v>
      </c>
      <c r="B435">
        <v>4</v>
      </c>
      <c r="C435" t="s">
        <v>5</v>
      </c>
      <c r="D435" t="s">
        <v>11</v>
      </c>
      <c r="E435">
        <v>27</v>
      </c>
      <c r="F435">
        <v>24.57</v>
      </c>
      <c r="G435">
        <f t="shared" si="6"/>
        <v>1.098901098901099</v>
      </c>
    </row>
    <row r="436" spans="1:7" x14ac:dyDescent="0.25">
      <c r="A436">
        <v>2016</v>
      </c>
      <c r="B436">
        <v>4</v>
      </c>
      <c r="C436" t="s">
        <v>5</v>
      </c>
      <c r="D436" t="s">
        <v>6</v>
      </c>
      <c r="E436">
        <v>8</v>
      </c>
      <c r="F436">
        <v>6.4</v>
      </c>
      <c r="G436">
        <f t="shared" si="6"/>
        <v>1.25</v>
      </c>
    </row>
    <row r="437" spans="1:7" x14ac:dyDescent="0.25">
      <c r="A437">
        <v>2016</v>
      </c>
      <c r="B437">
        <v>4</v>
      </c>
      <c r="C437" t="s">
        <v>5</v>
      </c>
      <c r="D437" t="s">
        <v>12</v>
      </c>
      <c r="E437">
        <v>9</v>
      </c>
      <c r="F437">
        <v>10.44</v>
      </c>
      <c r="G437">
        <f t="shared" si="6"/>
        <v>0.86206896551724144</v>
      </c>
    </row>
    <row r="438" spans="1:7" x14ac:dyDescent="0.25">
      <c r="A438">
        <v>2016</v>
      </c>
      <c r="B438">
        <v>4</v>
      </c>
      <c r="C438" t="s">
        <v>8</v>
      </c>
      <c r="D438" t="s">
        <v>10</v>
      </c>
      <c r="E438">
        <v>15</v>
      </c>
      <c r="F438">
        <v>12</v>
      </c>
      <c r="G438">
        <f t="shared" si="6"/>
        <v>1.25</v>
      </c>
    </row>
    <row r="439" spans="1:7" x14ac:dyDescent="0.25">
      <c r="A439">
        <v>2016</v>
      </c>
      <c r="B439">
        <v>4</v>
      </c>
      <c r="C439" t="s">
        <v>8</v>
      </c>
      <c r="D439" t="s">
        <v>11</v>
      </c>
      <c r="E439">
        <v>28</v>
      </c>
      <c r="F439">
        <v>28</v>
      </c>
      <c r="G439">
        <f t="shared" si="6"/>
        <v>1</v>
      </c>
    </row>
    <row r="440" spans="1:7" x14ac:dyDescent="0.25">
      <c r="A440">
        <v>2016</v>
      </c>
      <c r="B440">
        <v>4</v>
      </c>
      <c r="C440" t="s">
        <v>8</v>
      </c>
      <c r="D440" t="s">
        <v>6</v>
      </c>
      <c r="E440">
        <v>8</v>
      </c>
      <c r="F440">
        <v>9.2799999999999994</v>
      </c>
      <c r="G440">
        <f t="shared" si="6"/>
        <v>0.86206896551724144</v>
      </c>
    </row>
    <row r="441" spans="1:7" x14ac:dyDescent="0.25">
      <c r="A441">
        <v>2016</v>
      </c>
      <c r="B441">
        <v>4</v>
      </c>
      <c r="C441" t="s">
        <v>8</v>
      </c>
      <c r="D441" t="s">
        <v>12</v>
      </c>
      <c r="E441">
        <v>25</v>
      </c>
      <c r="F441">
        <v>25</v>
      </c>
      <c r="G441">
        <f t="shared" si="6"/>
        <v>1</v>
      </c>
    </row>
    <row r="442" spans="1:7" x14ac:dyDescent="0.25">
      <c r="A442">
        <v>2016</v>
      </c>
      <c r="B442">
        <v>4</v>
      </c>
      <c r="C442" t="s">
        <v>9</v>
      </c>
      <c r="D442" t="s">
        <v>10</v>
      </c>
      <c r="E442">
        <v>19</v>
      </c>
      <c r="F442">
        <v>16.91</v>
      </c>
      <c r="G442">
        <f t="shared" si="6"/>
        <v>1.1235955056179776</v>
      </c>
    </row>
    <row r="443" spans="1:7" x14ac:dyDescent="0.25">
      <c r="A443">
        <v>2016</v>
      </c>
      <c r="B443">
        <v>4</v>
      </c>
      <c r="C443" t="s">
        <v>9</v>
      </c>
      <c r="D443" t="s">
        <v>11</v>
      </c>
      <c r="E443">
        <v>8</v>
      </c>
      <c r="F443">
        <v>8.4</v>
      </c>
      <c r="G443">
        <f t="shared" si="6"/>
        <v>0.95238095238095233</v>
      </c>
    </row>
    <row r="444" spans="1:7" x14ac:dyDescent="0.25">
      <c r="A444">
        <v>2016</v>
      </c>
      <c r="B444">
        <v>4</v>
      </c>
      <c r="C444" t="s">
        <v>9</v>
      </c>
      <c r="D444" t="s">
        <v>6</v>
      </c>
      <c r="E444">
        <v>17</v>
      </c>
      <c r="F444">
        <v>16.32</v>
      </c>
      <c r="G444">
        <f t="shared" si="6"/>
        <v>1.0416666666666667</v>
      </c>
    </row>
    <row r="445" spans="1:7" x14ac:dyDescent="0.25">
      <c r="A445">
        <v>2016</v>
      </c>
      <c r="B445">
        <v>4</v>
      </c>
      <c r="C445" t="s">
        <v>9</v>
      </c>
      <c r="D445" t="s">
        <v>12</v>
      </c>
      <c r="E445">
        <v>24</v>
      </c>
      <c r="F445">
        <v>19.2</v>
      </c>
      <c r="G445">
        <f t="shared" si="6"/>
        <v>1.25</v>
      </c>
    </row>
    <row r="446" spans="1:7" x14ac:dyDescent="0.25">
      <c r="A446">
        <v>2016</v>
      </c>
      <c r="B446">
        <v>4</v>
      </c>
      <c r="C446" t="s">
        <v>7</v>
      </c>
      <c r="D446" t="s">
        <v>10</v>
      </c>
      <c r="E446">
        <v>12</v>
      </c>
      <c r="F446">
        <v>11.16</v>
      </c>
      <c r="G446">
        <f t="shared" si="6"/>
        <v>1.075268817204301</v>
      </c>
    </row>
    <row r="447" spans="1:7" x14ac:dyDescent="0.25">
      <c r="A447">
        <v>2016</v>
      </c>
      <c r="B447">
        <v>4</v>
      </c>
      <c r="C447" t="s">
        <v>7</v>
      </c>
      <c r="D447" t="s">
        <v>11</v>
      </c>
      <c r="E447">
        <v>23</v>
      </c>
      <c r="F447">
        <v>22.54</v>
      </c>
      <c r="G447">
        <f t="shared" si="6"/>
        <v>1.0204081632653061</v>
      </c>
    </row>
    <row r="448" spans="1:7" x14ac:dyDescent="0.25">
      <c r="A448">
        <v>2016</v>
      </c>
      <c r="B448">
        <v>4</v>
      </c>
      <c r="C448" t="s">
        <v>7</v>
      </c>
      <c r="D448" t="s">
        <v>6</v>
      </c>
      <c r="E448">
        <v>11</v>
      </c>
      <c r="F448">
        <v>11.33</v>
      </c>
      <c r="G448">
        <f t="shared" si="6"/>
        <v>0.970873786407767</v>
      </c>
    </row>
    <row r="449" spans="1:7" x14ac:dyDescent="0.25">
      <c r="A449">
        <v>2016</v>
      </c>
      <c r="B449">
        <v>4</v>
      </c>
      <c r="C449" t="s">
        <v>7</v>
      </c>
      <c r="D449" t="s">
        <v>12</v>
      </c>
      <c r="E449">
        <v>27</v>
      </c>
      <c r="F449">
        <v>29.7</v>
      </c>
      <c r="G449">
        <f t="shared" si="6"/>
        <v>0.90909090909090906</v>
      </c>
    </row>
    <row r="450" spans="1:7" x14ac:dyDescent="0.25">
      <c r="A450">
        <v>2016</v>
      </c>
      <c r="B450">
        <v>5</v>
      </c>
      <c r="C450" t="s">
        <v>5</v>
      </c>
      <c r="D450" t="s">
        <v>10</v>
      </c>
      <c r="E450">
        <v>7</v>
      </c>
      <c r="F450">
        <v>6.65</v>
      </c>
      <c r="G450">
        <f t="shared" si="6"/>
        <v>1.0526315789473684</v>
      </c>
    </row>
    <row r="451" spans="1:7" x14ac:dyDescent="0.25">
      <c r="A451">
        <v>2016</v>
      </c>
      <c r="B451">
        <v>5</v>
      </c>
      <c r="C451" t="s">
        <v>5</v>
      </c>
      <c r="D451" t="s">
        <v>11</v>
      </c>
      <c r="E451">
        <v>22</v>
      </c>
      <c r="F451">
        <v>22.88</v>
      </c>
      <c r="G451">
        <f t="shared" ref="G451:G514" si="7">E451/F451</f>
        <v>0.96153846153846156</v>
      </c>
    </row>
    <row r="452" spans="1:7" x14ac:dyDescent="0.25">
      <c r="A452">
        <v>2016</v>
      </c>
      <c r="B452">
        <v>5</v>
      </c>
      <c r="C452" t="s">
        <v>5</v>
      </c>
      <c r="D452" t="s">
        <v>6</v>
      </c>
      <c r="E452">
        <v>14</v>
      </c>
      <c r="F452">
        <v>16.52</v>
      </c>
      <c r="G452">
        <f t="shared" si="7"/>
        <v>0.84745762711864414</v>
      </c>
    </row>
    <row r="453" spans="1:7" x14ac:dyDescent="0.25">
      <c r="A453">
        <v>2016</v>
      </c>
      <c r="B453">
        <v>5</v>
      </c>
      <c r="C453" t="s">
        <v>5</v>
      </c>
      <c r="D453" t="s">
        <v>12</v>
      </c>
      <c r="E453">
        <v>26</v>
      </c>
      <c r="F453">
        <v>23.14</v>
      </c>
      <c r="G453">
        <f t="shared" si="7"/>
        <v>1.1235955056179776</v>
      </c>
    </row>
    <row r="454" spans="1:7" x14ac:dyDescent="0.25">
      <c r="A454">
        <v>2016</v>
      </c>
      <c r="B454">
        <v>5</v>
      </c>
      <c r="C454" t="s">
        <v>8</v>
      </c>
      <c r="D454" t="s">
        <v>10</v>
      </c>
      <c r="E454">
        <v>14</v>
      </c>
      <c r="F454">
        <v>13.72</v>
      </c>
      <c r="G454">
        <f t="shared" si="7"/>
        <v>1.0204081632653061</v>
      </c>
    </row>
    <row r="455" spans="1:7" x14ac:dyDescent="0.25">
      <c r="A455">
        <v>2016</v>
      </c>
      <c r="B455">
        <v>5</v>
      </c>
      <c r="C455" t="s">
        <v>8</v>
      </c>
      <c r="D455" t="s">
        <v>11</v>
      </c>
      <c r="E455">
        <v>8</v>
      </c>
      <c r="F455">
        <v>7.04</v>
      </c>
      <c r="G455">
        <f t="shared" si="7"/>
        <v>1.1363636363636365</v>
      </c>
    </row>
    <row r="456" spans="1:7" x14ac:dyDescent="0.25">
      <c r="A456">
        <v>2016</v>
      </c>
      <c r="B456">
        <v>5</v>
      </c>
      <c r="C456" t="s">
        <v>8</v>
      </c>
      <c r="D456" t="s">
        <v>6</v>
      </c>
      <c r="E456">
        <v>16</v>
      </c>
      <c r="F456">
        <v>12.96</v>
      </c>
      <c r="G456">
        <f t="shared" si="7"/>
        <v>1.2345679012345678</v>
      </c>
    </row>
    <row r="457" spans="1:7" x14ac:dyDescent="0.25">
      <c r="A457">
        <v>2016</v>
      </c>
      <c r="B457">
        <v>5</v>
      </c>
      <c r="C457" t="s">
        <v>8</v>
      </c>
      <c r="D457" t="s">
        <v>12</v>
      </c>
      <c r="E457">
        <v>14</v>
      </c>
      <c r="F457">
        <v>14.56</v>
      </c>
      <c r="G457">
        <f t="shared" si="7"/>
        <v>0.96153846153846145</v>
      </c>
    </row>
    <row r="458" spans="1:7" x14ac:dyDescent="0.25">
      <c r="A458">
        <v>2016</v>
      </c>
      <c r="B458">
        <v>5</v>
      </c>
      <c r="C458" t="s">
        <v>9</v>
      </c>
      <c r="D458" t="s">
        <v>10</v>
      </c>
      <c r="E458">
        <v>19</v>
      </c>
      <c r="F458">
        <v>19.57</v>
      </c>
      <c r="G458">
        <f t="shared" si="7"/>
        <v>0.970873786407767</v>
      </c>
    </row>
    <row r="459" spans="1:7" x14ac:dyDescent="0.25">
      <c r="A459">
        <v>2016</v>
      </c>
      <c r="B459">
        <v>5</v>
      </c>
      <c r="C459" t="s">
        <v>9</v>
      </c>
      <c r="D459" t="s">
        <v>11</v>
      </c>
      <c r="E459">
        <v>29</v>
      </c>
      <c r="F459">
        <v>33.93</v>
      </c>
      <c r="G459">
        <f t="shared" si="7"/>
        <v>0.85470085470085466</v>
      </c>
    </row>
    <row r="460" spans="1:7" x14ac:dyDescent="0.25">
      <c r="A460">
        <v>2016</v>
      </c>
      <c r="B460">
        <v>5</v>
      </c>
      <c r="C460" t="s">
        <v>9</v>
      </c>
      <c r="D460" t="s">
        <v>6</v>
      </c>
      <c r="E460">
        <v>22</v>
      </c>
      <c r="F460">
        <v>21.56</v>
      </c>
      <c r="G460">
        <f t="shared" si="7"/>
        <v>1.0204081632653061</v>
      </c>
    </row>
    <row r="461" spans="1:7" x14ac:dyDescent="0.25">
      <c r="A461">
        <v>2016</v>
      </c>
      <c r="B461">
        <v>5</v>
      </c>
      <c r="C461" t="s">
        <v>9</v>
      </c>
      <c r="D461" t="s">
        <v>12</v>
      </c>
      <c r="E461">
        <v>22</v>
      </c>
      <c r="F461">
        <v>21.34</v>
      </c>
      <c r="G461">
        <f t="shared" si="7"/>
        <v>1.0309278350515465</v>
      </c>
    </row>
    <row r="462" spans="1:7" x14ac:dyDescent="0.25">
      <c r="A462">
        <v>2016</v>
      </c>
      <c r="B462">
        <v>5</v>
      </c>
      <c r="C462" t="s">
        <v>7</v>
      </c>
      <c r="D462" t="s">
        <v>10</v>
      </c>
      <c r="E462">
        <v>23</v>
      </c>
      <c r="F462">
        <v>18.399999999999999</v>
      </c>
      <c r="G462">
        <f t="shared" si="7"/>
        <v>1.25</v>
      </c>
    </row>
    <row r="463" spans="1:7" x14ac:dyDescent="0.25">
      <c r="A463">
        <v>2016</v>
      </c>
      <c r="B463">
        <v>5</v>
      </c>
      <c r="C463" t="s">
        <v>7</v>
      </c>
      <c r="D463" t="s">
        <v>11</v>
      </c>
      <c r="E463">
        <v>21</v>
      </c>
      <c r="F463">
        <v>21.84</v>
      </c>
      <c r="G463">
        <f t="shared" si="7"/>
        <v>0.96153846153846156</v>
      </c>
    </row>
    <row r="464" spans="1:7" x14ac:dyDescent="0.25">
      <c r="A464">
        <v>2016</v>
      </c>
      <c r="B464">
        <v>5</v>
      </c>
      <c r="C464" t="s">
        <v>7</v>
      </c>
      <c r="D464" t="s">
        <v>6</v>
      </c>
      <c r="E464">
        <v>19</v>
      </c>
      <c r="F464">
        <v>22.61</v>
      </c>
      <c r="G464">
        <f t="shared" si="7"/>
        <v>0.84033613445378152</v>
      </c>
    </row>
    <row r="465" spans="1:7" x14ac:dyDescent="0.25">
      <c r="A465">
        <v>2016</v>
      </c>
      <c r="B465">
        <v>5</v>
      </c>
      <c r="C465" t="s">
        <v>7</v>
      </c>
      <c r="D465" t="s">
        <v>12</v>
      </c>
      <c r="E465">
        <v>8</v>
      </c>
      <c r="F465">
        <v>6.64</v>
      </c>
      <c r="G465">
        <f t="shared" si="7"/>
        <v>1.2048192771084338</v>
      </c>
    </row>
    <row r="466" spans="1:7" x14ac:dyDescent="0.25">
      <c r="A466">
        <v>2016</v>
      </c>
      <c r="B466">
        <v>6</v>
      </c>
      <c r="C466" t="s">
        <v>5</v>
      </c>
      <c r="D466" t="s">
        <v>10</v>
      </c>
      <c r="E466">
        <v>22</v>
      </c>
      <c r="F466">
        <v>18.48</v>
      </c>
      <c r="G466">
        <f t="shared" si="7"/>
        <v>1.1904761904761905</v>
      </c>
    </row>
    <row r="467" spans="1:7" x14ac:dyDescent="0.25">
      <c r="A467">
        <v>2016</v>
      </c>
      <c r="B467">
        <v>6</v>
      </c>
      <c r="C467" t="s">
        <v>5</v>
      </c>
      <c r="D467" t="s">
        <v>11</v>
      </c>
      <c r="E467">
        <v>24</v>
      </c>
      <c r="F467">
        <v>23.76</v>
      </c>
      <c r="G467">
        <f t="shared" si="7"/>
        <v>1.0101010101010099</v>
      </c>
    </row>
    <row r="468" spans="1:7" x14ac:dyDescent="0.25">
      <c r="A468">
        <v>2016</v>
      </c>
      <c r="B468">
        <v>6</v>
      </c>
      <c r="C468" t="s">
        <v>5</v>
      </c>
      <c r="D468" t="s">
        <v>6</v>
      </c>
      <c r="E468">
        <v>16</v>
      </c>
      <c r="F468">
        <v>13.92</v>
      </c>
      <c r="G468">
        <f t="shared" si="7"/>
        <v>1.1494252873563218</v>
      </c>
    </row>
    <row r="469" spans="1:7" x14ac:dyDescent="0.25">
      <c r="A469">
        <v>2016</v>
      </c>
      <c r="B469">
        <v>6</v>
      </c>
      <c r="C469" t="s">
        <v>5</v>
      </c>
      <c r="D469" t="s">
        <v>12</v>
      </c>
      <c r="E469">
        <v>28</v>
      </c>
      <c r="F469">
        <v>26.04</v>
      </c>
      <c r="G469">
        <f t="shared" si="7"/>
        <v>1.075268817204301</v>
      </c>
    </row>
    <row r="470" spans="1:7" x14ac:dyDescent="0.25">
      <c r="A470">
        <v>2016</v>
      </c>
      <c r="B470">
        <v>6</v>
      </c>
      <c r="C470" t="s">
        <v>8</v>
      </c>
      <c r="D470" t="s">
        <v>10</v>
      </c>
      <c r="E470">
        <v>13</v>
      </c>
      <c r="F470">
        <v>11.44</v>
      </c>
      <c r="G470">
        <f t="shared" si="7"/>
        <v>1.1363636363636365</v>
      </c>
    </row>
    <row r="471" spans="1:7" x14ac:dyDescent="0.25">
      <c r="A471">
        <v>2016</v>
      </c>
      <c r="B471">
        <v>6</v>
      </c>
      <c r="C471" t="s">
        <v>8</v>
      </c>
      <c r="D471" t="s">
        <v>11</v>
      </c>
      <c r="E471">
        <v>16</v>
      </c>
      <c r="F471">
        <v>15.04</v>
      </c>
      <c r="G471">
        <f t="shared" si="7"/>
        <v>1.0638297872340425</v>
      </c>
    </row>
    <row r="472" spans="1:7" x14ac:dyDescent="0.25">
      <c r="A472">
        <v>2016</v>
      </c>
      <c r="B472">
        <v>6</v>
      </c>
      <c r="C472" t="s">
        <v>8</v>
      </c>
      <c r="D472" t="s">
        <v>6</v>
      </c>
      <c r="E472">
        <v>5</v>
      </c>
      <c r="F472">
        <v>4.25</v>
      </c>
      <c r="G472">
        <f t="shared" si="7"/>
        <v>1.1764705882352942</v>
      </c>
    </row>
    <row r="473" spans="1:7" x14ac:dyDescent="0.25">
      <c r="A473">
        <v>2016</v>
      </c>
      <c r="B473">
        <v>6</v>
      </c>
      <c r="C473" t="s">
        <v>8</v>
      </c>
      <c r="D473" t="s">
        <v>12</v>
      </c>
      <c r="E473">
        <v>16</v>
      </c>
      <c r="F473">
        <v>12.96</v>
      </c>
      <c r="G473">
        <f t="shared" si="7"/>
        <v>1.2345679012345678</v>
      </c>
    </row>
    <row r="474" spans="1:7" x14ac:dyDescent="0.25">
      <c r="A474">
        <v>2016</v>
      </c>
      <c r="B474">
        <v>6</v>
      </c>
      <c r="C474" t="s">
        <v>9</v>
      </c>
      <c r="D474" t="s">
        <v>10</v>
      </c>
      <c r="E474">
        <v>17</v>
      </c>
      <c r="F474">
        <v>13.77</v>
      </c>
      <c r="G474">
        <f t="shared" si="7"/>
        <v>1.2345679012345678</v>
      </c>
    </row>
    <row r="475" spans="1:7" x14ac:dyDescent="0.25">
      <c r="A475">
        <v>2016</v>
      </c>
      <c r="B475">
        <v>6</v>
      </c>
      <c r="C475" t="s">
        <v>9</v>
      </c>
      <c r="D475" t="s">
        <v>11</v>
      </c>
      <c r="E475">
        <v>27</v>
      </c>
      <c r="F475">
        <v>31.86</v>
      </c>
      <c r="G475">
        <f t="shared" si="7"/>
        <v>0.84745762711864403</v>
      </c>
    </row>
    <row r="476" spans="1:7" x14ac:dyDescent="0.25">
      <c r="A476">
        <v>2016</v>
      </c>
      <c r="B476">
        <v>6</v>
      </c>
      <c r="C476" t="s">
        <v>9</v>
      </c>
      <c r="D476" t="s">
        <v>6</v>
      </c>
      <c r="E476">
        <v>18</v>
      </c>
      <c r="F476">
        <v>19.62</v>
      </c>
      <c r="G476">
        <f t="shared" si="7"/>
        <v>0.9174311926605504</v>
      </c>
    </row>
    <row r="477" spans="1:7" x14ac:dyDescent="0.25">
      <c r="A477">
        <v>2016</v>
      </c>
      <c r="B477">
        <v>6</v>
      </c>
      <c r="C477" t="s">
        <v>9</v>
      </c>
      <c r="D477" t="s">
        <v>12</v>
      </c>
      <c r="E477">
        <v>9</v>
      </c>
      <c r="F477">
        <v>9.81</v>
      </c>
      <c r="G477">
        <f t="shared" si="7"/>
        <v>0.9174311926605504</v>
      </c>
    </row>
    <row r="478" spans="1:7" x14ac:dyDescent="0.25">
      <c r="A478">
        <v>2016</v>
      </c>
      <c r="B478">
        <v>6</v>
      </c>
      <c r="C478" t="s">
        <v>7</v>
      </c>
      <c r="D478" t="s">
        <v>10</v>
      </c>
      <c r="E478">
        <v>24</v>
      </c>
      <c r="F478">
        <v>22.08</v>
      </c>
      <c r="G478">
        <f t="shared" si="7"/>
        <v>1.0869565217391306</v>
      </c>
    </row>
    <row r="479" spans="1:7" x14ac:dyDescent="0.25">
      <c r="A479">
        <v>2016</v>
      </c>
      <c r="B479">
        <v>6</v>
      </c>
      <c r="C479" t="s">
        <v>7</v>
      </c>
      <c r="D479" t="s">
        <v>11</v>
      </c>
      <c r="E479">
        <v>25</v>
      </c>
      <c r="F479">
        <v>24.25</v>
      </c>
      <c r="G479">
        <f t="shared" si="7"/>
        <v>1.0309278350515463</v>
      </c>
    </row>
    <row r="480" spans="1:7" x14ac:dyDescent="0.25">
      <c r="A480">
        <v>2016</v>
      </c>
      <c r="B480">
        <v>6</v>
      </c>
      <c r="C480" t="s">
        <v>7</v>
      </c>
      <c r="D480" t="s">
        <v>6</v>
      </c>
      <c r="E480">
        <v>11</v>
      </c>
      <c r="F480">
        <v>9.24</v>
      </c>
      <c r="G480">
        <f t="shared" si="7"/>
        <v>1.1904761904761905</v>
      </c>
    </row>
    <row r="481" spans="1:7" x14ac:dyDescent="0.25">
      <c r="A481">
        <v>2016</v>
      </c>
      <c r="B481">
        <v>6</v>
      </c>
      <c r="C481" t="s">
        <v>7</v>
      </c>
      <c r="D481" t="s">
        <v>12</v>
      </c>
      <c r="E481">
        <v>27</v>
      </c>
      <c r="F481">
        <v>31.59</v>
      </c>
      <c r="G481">
        <f t="shared" si="7"/>
        <v>0.85470085470085466</v>
      </c>
    </row>
    <row r="482" spans="1:7" x14ac:dyDescent="0.25">
      <c r="A482">
        <v>2016</v>
      </c>
      <c r="B482">
        <v>7</v>
      </c>
      <c r="C482" t="s">
        <v>5</v>
      </c>
      <c r="D482" t="s">
        <v>10</v>
      </c>
      <c r="E482">
        <v>11</v>
      </c>
      <c r="F482">
        <v>11.66</v>
      </c>
      <c r="G482">
        <f t="shared" si="7"/>
        <v>0.94339622641509435</v>
      </c>
    </row>
    <row r="483" spans="1:7" x14ac:dyDescent="0.25">
      <c r="A483">
        <v>2016</v>
      </c>
      <c r="B483">
        <v>7</v>
      </c>
      <c r="C483" t="s">
        <v>5</v>
      </c>
      <c r="D483" t="s">
        <v>11</v>
      </c>
      <c r="E483">
        <v>12</v>
      </c>
      <c r="F483">
        <v>9.9600000000000009</v>
      </c>
      <c r="G483">
        <f t="shared" si="7"/>
        <v>1.2048192771084336</v>
      </c>
    </row>
    <row r="484" spans="1:7" x14ac:dyDescent="0.25">
      <c r="A484">
        <v>2016</v>
      </c>
      <c r="B484">
        <v>7</v>
      </c>
      <c r="C484" t="s">
        <v>5</v>
      </c>
      <c r="D484" t="s">
        <v>6</v>
      </c>
      <c r="E484">
        <v>12</v>
      </c>
      <c r="F484">
        <v>12.36</v>
      </c>
      <c r="G484">
        <f t="shared" si="7"/>
        <v>0.970873786407767</v>
      </c>
    </row>
    <row r="485" spans="1:7" x14ac:dyDescent="0.25">
      <c r="A485">
        <v>2016</v>
      </c>
      <c r="B485">
        <v>7</v>
      </c>
      <c r="C485" t="s">
        <v>5</v>
      </c>
      <c r="D485" t="s">
        <v>12</v>
      </c>
      <c r="E485">
        <v>29</v>
      </c>
      <c r="F485">
        <v>26.1</v>
      </c>
      <c r="G485">
        <f t="shared" si="7"/>
        <v>1.1111111111111112</v>
      </c>
    </row>
    <row r="486" spans="1:7" x14ac:dyDescent="0.25">
      <c r="A486">
        <v>2016</v>
      </c>
      <c r="B486">
        <v>7</v>
      </c>
      <c r="C486" t="s">
        <v>8</v>
      </c>
      <c r="D486" t="s">
        <v>10</v>
      </c>
      <c r="E486">
        <v>24</v>
      </c>
      <c r="F486">
        <v>21.84</v>
      </c>
      <c r="G486">
        <f t="shared" si="7"/>
        <v>1.098901098901099</v>
      </c>
    </row>
    <row r="487" spans="1:7" x14ac:dyDescent="0.25">
      <c r="A487">
        <v>2016</v>
      </c>
      <c r="B487">
        <v>7</v>
      </c>
      <c r="C487" t="s">
        <v>8</v>
      </c>
      <c r="D487" t="s">
        <v>11</v>
      </c>
      <c r="E487">
        <v>27</v>
      </c>
      <c r="F487">
        <v>22.41</v>
      </c>
      <c r="G487">
        <f t="shared" si="7"/>
        <v>1.2048192771084336</v>
      </c>
    </row>
    <row r="488" spans="1:7" x14ac:dyDescent="0.25">
      <c r="A488">
        <v>2016</v>
      </c>
      <c r="B488">
        <v>7</v>
      </c>
      <c r="C488" t="s">
        <v>8</v>
      </c>
      <c r="D488" t="s">
        <v>6</v>
      </c>
      <c r="E488">
        <v>8</v>
      </c>
      <c r="F488">
        <v>9.2799999999999994</v>
      </c>
      <c r="G488">
        <f t="shared" si="7"/>
        <v>0.86206896551724144</v>
      </c>
    </row>
    <row r="489" spans="1:7" x14ac:dyDescent="0.25">
      <c r="A489">
        <v>2016</v>
      </c>
      <c r="B489">
        <v>7</v>
      </c>
      <c r="C489" t="s">
        <v>8</v>
      </c>
      <c r="D489" t="s">
        <v>12</v>
      </c>
      <c r="E489">
        <v>13</v>
      </c>
      <c r="F489">
        <v>12.35</v>
      </c>
      <c r="G489">
        <f t="shared" si="7"/>
        <v>1.0526315789473684</v>
      </c>
    </row>
    <row r="490" spans="1:7" x14ac:dyDescent="0.25">
      <c r="A490">
        <v>2016</v>
      </c>
      <c r="B490">
        <v>7</v>
      </c>
      <c r="C490" t="s">
        <v>9</v>
      </c>
      <c r="D490" t="s">
        <v>10</v>
      </c>
      <c r="E490">
        <v>22</v>
      </c>
      <c r="F490">
        <v>21.56</v>
      </c>
      <c r="G490">
        <f t="shared" si="7"/>
        <v>1.0204081632653061</v>
      </c>
    </row>
    <row r="491" spans="1:7" x14ac:dyDescent="0.25">
      <c r="A491">
        <v>2016</v>
      </c>
      <c r="B491">
        <v>7</v>
      </c>
      <c r="C491" t="s">
        <v>9</v>
      </c>
      <c r="D491" t="s">
        <v>11</v>
      </c>
      <c r="E491">
        <v>12</v>
      </c>
      <c r="F491">
        <v>11.88</v>
      </c>
      <c r="G491">
        <f t="shared" si="7"/>
        <v>1.0101010101010099</v>
      </c>
    </row>
    <row r="492" spans="1:7" x14ac:dyDescent="0.25">
      <c r="A492">
        <v>2016</v>
      </c>
      <c r="B492">
        <v>7</v>
      </c>
      <c r="C492" t="s">
        <v>9</v>
      </c>
      <c r="D492" t="s">
        <v>6</v>
      </c>
      <c r="E492">
        <v>8</v>
      </c>
      <c r="F492">
        <v>8.7200000000000006</v>
      </c>
      <c r="G492">
        <f t="shared" si="7"/>
        <v>0.9174311926605504</v>
      </c>
    </row>
    <row r="493" spans="1:7" x14ac:dyDescent="0.25">
      <c r="A493">
        <v>2016</v>
      </c>
      <c r="B493">
        <v>7</v>
      </c>
      <c r="C493" t="s">
        <v>9</v>
      </c>
      <c r="D493" t="s">
        <v>12</v>
      </c>
      <c r="E493">
        <v>12</v>
      </c>
      <c r="F493">
        <v>9.7200000000000006</v>
      </c>
      <c r="G493">
        <f t="shared" si="7"/>
        <v>1.2345679012345678</v>
      </c>
    </row>
    <row r="494" spans="1:7" x14ac:dyDescent="0.25">
      <c r="A494">
        <v>2016</v>
      </c>
      <c r="B494">
        <v>7</v>
      </c>
      <c r="C494" t="s">
        <v>7</v>
      </c>
      <c r="D494" t="s">
        <v>10</v>
      </c>
      <c r="E494">
        <v>5</v>
      </c>
      <c r="F494">
        <v>4.4000000000000004</v>
      </c>
      <c r="G494">
        <f t="shared" si="7"/>
        <v>1.1363636363636362</v>
      </c>
    </row>
    <row r="495" spans="1:7" x14ac:dyDescent="0.25">
      <c r="A495">
        <v>2016</v>
      </c>
      <c r="B495">
        <v>7</v>
      </c>
      <c r="C495" t="s">
        <v>7</v>
      </c>
      <c r="D495" t="s">
        <v>11</v>
      </c>
      <c r="E495">
        <v>19</v>
      </c>
      <c r="F495">
        <v>20.52</v>
      </c>
      <c r="G495">
        <f t="shared" si="7"/>
        <v>0.92592592592592593</v>
      </c>
    </row>
    <row r="496" spans="1:7" x14ac:dyDescent="0.25">
      <c r="A496">
        <v>2016</v>
      </c>
      <c r="B496">
        <v>7</v>
      </c>
      <c r="C496" t="s">
        <v>7</v>
      </c>
      <c r="D496" t="s">
        <v>6</v>
      </c>
      <c r="E496">
        <v>20</v>
      </c>
      <c r="F496">
        <v>17</v>
      </c>
      <c r="G496">
        <f t="shared" si="7"/>
        <v>1.1764705882352942</v>
      </c>
    </row>
    <row r="497" spans="1:7" x14ac:dyDescent="0.25">
      <c r="A497">
        <v>2016</v>
      </c>
      <c r="B497">
        <v>7</v>
      </c>
      <c r="C497" t="s">
        <v>7</v>
      </c>
      <c r="D497" t="s">
        <v>12</v>
      </c>
      <c r="E497">
        <v>21</v>
      </c>
      <c r="F497">
        <v>18.899999999999999</v>
      </c>
      <c r="G497">
        <f t="shared" si="7"/>
        <v>1.1111111111111112</v>
      </c>
    </row>
    <row r="498" spans="1:7" x14ac:dyDescent="0.25">
      <c r="A498">
        <v>2016</v>
      </c>
      <c r="B498">
        <v>8</v>
      </c>
      <c r="C498" t="s">
        <v>5</v>
      </c>
      <c r="D498" t="s">
        <v>10</v>
      </c>
      <c r="E498">
        <v>20</v>
      </c>
      <c r="F498">
        <v>18</v>
      </c>
      <c r="G498">
        <f t="shared" si="7"/>
        <v>1.1111111111111112</v>
      </c>
    </row>
    <row r="499" spans="1:7" x14ac:dyDescent="0.25">
      <c r="A499">
        <v>2016</v>
      </c>
      <c r="B499">
        <v>8</v>
      </c>
      <c r="C499" t="s">
        <v>5</v>
      </c>
      <c r="D499" t="s">
        <v>11</v>
      </c>
      <c r="E499">
        <v>21</v>
      </c>
      <c r="F499">
        <v>23.73</v>
      </c>
      <c r="G499">
        <f t="shared" si="7"/>
        <v>0.88495575221238931</v>
      </c>
    </row>
    <row r="500" spans="1:7" x14ac:dyDescent="0.25">
      <c r="A500">
        <v>2016</v>
      </c>
      <c r="B500">
        <v>8</v>
      </c>
      <c r="C500" t="s">
        <v>5</v>
      </c>
      <c r="D500" t="s">
        <v>6</v>
      </c>
      <c r="E500">
        <v>19</v>
      </c>
      <c r="F500">
        <v>21.28</v>
      </c>
      <c r="G500">
        <f t="shared" si="7"/>
        <v>0.89285714285714279</v>
      </c>
    </row>
    <row r="501" spans="1:7" x14ac:dyDescent="0.25">
      <c r="A501">
        <v>2016</v>
      </c>
      <c r="B501">
        <v>8</v>
      </c>
      <c r="C501" t="s">
        <v>5</v>
      </c>
      <c r="D501" t="s">
        <v>12</v>
      </c>
      <c r="E501">
        <v>27</v>
      </c>
      <c r="F501">
        <v>27.54</v>
      </c>
      <c r="G501">
        <f t="shared" si="7"/>
        <v>0.98039215686274517</v>
      </c>
    </row>
    <row r="502" spans="1:7" x14ac:dyDescent="0.25">
      <c r="A502">
        <v>2016</v>
      </c>
      <c r="B502">
        <v>8</v>
      </c>
      <c r="C502" t="s">
        <v>8</v>
      </c>
      <c r="D502" t="s">
        <v>10</v>
      </c>
      <c r="E502">
        <v>25</v>
      </c>
      <c r="F502">
        <v>23.25</v>
      </c>
      <c r="G502">
        <f t="shared" si="7"/>
        <v>1.075268817204301</v>
      </c>
    </row>
    <row r="503" spans="1:7" x14ac:dyDescent="0.25">
      <c r="A503">
        <v>2016</v>
      </c>
      <c r="B503">
        <v>8</v>
      </c>
      <c r="C503" t="s">
        <v>8</v>
      </c>
      <c r="D503" t="s">
        <v>11</v>
      </c>
      <c r="E503">
        <v>9</v>
      </c>
      <c r="F503">
        <v>8.73</v>
      </c>
      <c r="G503">
        <f t="shared" si="7"/>
        <v>1.0309278350515463</v>
      </c>
    </row>
    <row r="504" spans="1:7" x14ac:dyDescent="0.25">
      <c r="A504">
        <v>2016</v>
      </c>
      <c r="B504">
        <v>8</v>
      </c>
      <c r="C504" t="s">
        <v>8</v>
      </c>
      <c r="D504" t="s">
        <v>6</v>
      </c>
      <c r="E504">
        <v>25</v>
      </c>
      <c r="F504">
        <v>21.75</v>
      </c>
      <c r="G504">
        <f t="shared" si="7"/>
        <v>1.1494252873563218</v>
      </c>
    </row>
    <row r="505" spans="1:7" x14ac:dyDescent="0.25">
      <c r="A505">
        <v>2016</v>
      </c>
      <c r="B505">
        <v>8</v>
      </c>
      <c r="C505" t="s">
        <v>8</v>
      </c>
      <c r="D505" t="s">
        <v>12</v>
      </c>
      <c r="E505">
        <v>8</v>
      </c>
      <c r="F505">
        <v>7.04</v>
      </c>
      <c r="G505">
        <f t="shared" si="7"/>
        <v>1.1363636363636365</v>
      </c>
    </row>
    <row r="506" spans="1:7" x14ac:dyDescent="0.25">
      <c r="A506">
        <v>2016</v>
      </c>
      <c r="B506">
        <v>8</v>
      </c>
      <c r="C506" t="s">
        <v>9</v>
      </c>
      <c r="D506" t="s">
        <v>10</v>
      </c>
      <c r="E506">
        <v>13</v>
      </c>
      <c r="F506">
        <v>12.74</v>
      </c>
      <c r="G506">
        <f t="shared" si="7"/>
        <v>1.0204081632653061</v>
      </c>
    </row>
    <row r="507" spans="1:7" x14ac:dyDescent="0.25">
      <c r="A507">
        <v>2016</v>
      </c>
      <c r="B507">
        <v>8</v>
      </c>
      <c r="C507" t="s">
        <v>9</v>
      </c>
      <c r="D507" t="s">
        <v>11</v>
      </c>
      <c r="E507">
        <v>21</v>
      </c>
      <c r="F507">
        <v>20.79</v>
      </c>
      <c r="G507">
        <f t="shared" si="7"/>
        <v>1.0101010101010102</v>
      </c>
    </row>
    <row r="508" spans="1:7" x14ac:dyDescent="0.25">
      <c r="A508">
        <v>2016</v>
      </c>
      <c r="B508">
        <v>8</v>
      </c>
      <c r="C508" t="s">
        <v>9</v>
      </c>
      <c r="D508" t="s">
        <v>6</v>
      </c>
      <c r="E508">
        <v>6</v>
      </c>
      <c r="F508">
        <v>6.54</v>
      </c>
      <c r="G508">
        <f t="shared" si="7"/>
        <v>0.9174311926605504</v>
      </c>
    </row>
    <row r="509" spans="1:7" x14ac:dyDescent="0.25">
      <c r="A509">
        <v>2016</v>
      </c>
      <c r="B509">
        <v>8</v>
      </c>
      <c r="C509" t="s">
        <v>9</v>
      </c>
      <c r="D509" t="s">
        <v>12</v>
      </c>
      <c r="E509">
        <v>11</v>
      </c>
      <c r="F509">
        <v>12.32</v>
      </c>
      <c r="G509">
        <f t="shared" si="7"/>
        <v>0.89285714285714279</v>
      </c>
    </row>
    <row r="510" spans="1:7" x14ac:dyDescent="0.25">
      <c r="A510">
        <v>2016</v>
      </c>
      <c r="B510">
        <v>8</v>
      </c>
      <c r="C510" t="s">
        <v>7</v>
      </c>
      <c r="D510" t="s">
        <v>10</v>
      </c>
      <c r="E510">
        <v>9</v>
      </c>
      <c r="F510">
        <v>9.7200000000000006</v>
      </c>
      <c r="G510">
        <f t="shared" si="7"/>
        <v>0.92592592592592582</v>
      </c>
    </row>
    <row r="511" spans="1:7" x14ac:dyDescent="0.25">
      <c r="A511">
        <v>2016</v>
      </c>
      <c r="B511">
        <v>8</v>
      </c>
      <c r="C511" t="s">
        <v>7</v>
      </c>
      <c r="D511" t="s">
        <v>11</v>
      </c>
      <c r="E511">
        <v>14</v>
      </c>
      <c r="F511">
        <v>13.16</v>
      </c>
      <c r="G511">
        <f t="shared" si="7"/>
        <v>1.0638297872340425</v>
      </c>
    </row>
    <row r="512" spans="1:7" x14ac:dyDescent="0.25">
      <c r="A512">
        <v>2016</v>
      </c>
      <c r="B512">
        <v>8</v>
      </c>
      <c r="C512" t="s">
        <v>7</v>
      </c>
      <c r="D512" t="s">
        <v>6</v>
      </c>
      <c r="E512">
        <v>5</v>
      </c>
      <c r="F512">
        <v>5.15</v>
      </c>
      <c r="G512">
        <f t="shared" si="7"/>
        <v>0.97087378640776689</v>
      </c>
    </row>
    <row r="513" spans="1:7" x14ac:dyDescent="0.25">
      <c r="A513">
        <v>2016</v>
      </c>
      <c r="B513">
        <v>8</v>
      </c>
      <c r="C513" t="s">
        <v>7</v>
      </c>
      <c r="D513" t="s">
        <v>12</v>
      </c>
      <c r="E513">
        <v>27</v>
      </c>
      <c r="F513">
        <v>21.87</v>
      </c>
      <c r="G513">
        <f t="shared" si="7"/>
        <v>1.2345679012345678</v>
      </c>
    </row>
    <row r="514" spans="1:7" x14ac:dyDescent="0.25">
      <c r="A514">
        <v>2016</v>
      </c>
      <c r="B514">
        <v>9</v>
      </c>
      <c r="C514" t="s">
        <v>5</v>
      </c>
      <c r="D514" t="s">
        <v>10</v>
      </c>
      <c r="E514">
        <v>5</v>
      </c>
      <c r="F514">
        <v>4.8499999999999996</v>
      </c>
      <c r="G514">
        <f t="shared" si="7"/>
        <v>1.0309278350515465</v>
      </c>
    </row>
    <row r="515" spans="1:7" x14ac:dyDescent="0.25">
      <c r="A515">
        <v>2016</v>
      </c>
      <c r="B515">
        <v>9</v>
      </c>
      <c r="C515" t="s">
        <v>5</v>
      </c>
      <c r="D515" t="s">
        <v>11</v>
      </c>
      <c r="E515">
        <v>16</v>
      </c>
      <c r="F515">
        <v>15.52</v>
      </c>
      <c r="G515">
        <f t="shared" ref="G515:G577" si="8">E515/F515</f>
        <v>1.0309278350515465</v>
      </c>
    </row>
    <row r="516" spans="1:7" x14ac:dyDescent="0.25">
      <c r="A516">
        <v>2016</v>
      </c>
      <c r="B516">
        <v>9</v>
      </c>
      <c r="C516" t="s">
        <v>5</v>
      </c>
      <c r="D516" t="s">
        <v>6</v>
      </c>
      <c r="E516">
        <v>5</v>
      </c>
      <c r="F516">
        <v>5.65</v>
      </c>
      <c r="G516">
        <f t="shared" si="8"/>
        <v>0.88495575221238931</v>
      </c>
    </row>
    <row r="517" spans="1:7" x14ac:dyDescent="0.25">
      <c r="A517">
        <v>2016</v>
      </c>
      <c r="B517">
        <v>9</v>
      </c>
      <c r="C517" t="s">
        <v>5</v>
      </c>
      <c r="D517" t="s">
        <v>12</v>
      </c>
      <c r="E517">
        <v>28</v>
      </c>
      <c r="F517">
        <v>25.76</v>
      </c>
      <c r="G517">
        <f t="shared" si="8"/>
        <v>1.0869565217391304</v>
      </c>
    </row>
    <row r="518" spans="1:7" x14ac:dyDescent="0.25">
      <c r="A518">
        <v>2016</v>
      </c>
      <c r="B518">
        <v>9</v>
      </c>
      <c r="C518" t="s">
        <v>8</v>
      </c>
      <c r="D518" t="s">
        <v>10</v>
      </c>
      <c r="E518">
        <v>8</v>
      </c>
      <c r="F518">
        <v>8.48</v>
      </c>
      <c r="G518">
        <f t="shared" si="8"/>
        <v>0.94339622641509424</v>
      </c>
    </row>
    <row r="519" spans="1:7" x14ac:dyDescent="0.25">
      <c r="A519">
        <v>2016</v>
      </c>
      <c r="B519">
        <v>9</v>
      </c>
      <c r="C519" t="s">
        <v>8</v>
      </c>
      <c r="D519" t="s">
        <v>11</v>
      </c>
      <c r="E519">
        <v>28</v>
      </c>
      <c r="F519">
        <v>23.52</v>
      </c>
      <c r="G519">
        <f t="shared" si="8"/>
        <v>1.1904761904761905</v>
      </c>
    </row>
    <row r="520" spans="1:7" x14ac:dyDescent="0.25">
      <c r="A520">
        <v>2016</v>
      </c>
      <c r="B520">
        <v>9</v>
      </c>
      <c r="C520" t="s">
        <v>8</v>
      </c>
      <c r="D520" t="s">
        <v>6</v>
      </c>
      <c r="E520">
        <v>9</v>
      </c>
      <c r="F520">
        <v>7.29</v>
      </c>
      <c r="G520">
        <f t="shared" si="8"/>
        <v>1.2345679012345678</v>
      </c>
    </row>
    <row r="521" spans="1:7" x14ac:dyDescent="0.25">
      <c r="A521">
        <v>2016</v>
      </c>
      <c r="B521">
        <v>9</v>
      </c>
      <c r="C521" t="s">
        <v>8</v>
      </c>
      <c r="D521" t="s">
        <v>12</v>
      </c>
      <c r="E521">
        <v>16</v>
      </c>
      <c r="F521">
        <v>18.559999999999999</v>
      </c>
      <c r="G521">
        <f t="shared" si="8"/>
        <v>0.86206896551724144</v>
      </c>
    </row>
    <row r="522" spans="1:7" x14ac:dyDescent="0.25">
      <c r="A522">
        <v>2016</v>
      </c>
      <c r="B522">
        <v>9</v>
      </c>
      <c r="C522" t="s">
        <v>9</v>
      </c>
      <c r="D522" t="s">
        <v>10</v>
      </c>
      <c r="E522">
        <v>8</v>
      </c>
      <c r="F522">
        <v>6.8</v>
      </c>
      <c r="G522">
        <f t="shared" si="8"/>
        <v>1.1764705882352942</v>
      </c>
    </row>
    <row r="523" spans="1:7" x14ac:dyDescent="0.25">
      <c r="A523">
        <v>2016</v>
      </c>
      <c r="B523">
        <v>9</v>
      </c>
      <c r="C523" t="s">
        <v>9</v>
      </c>
      <c r="D523" t="s">
        <v>11</v>
      </c>
      <c r="E523">
        <v>26</v>
      </c>
      <c r="F523">
        <v>25.74</v>
      </c>
      <c r="G523">
        <f t="shared" si="8"/>
        <v>1.0101010101010102</v>
      </c>
    </row>
    <row r="524" spans="1:7" x14ac:dyDescent="0.25">
      <c r="A524">
        <v>2016</v>
      </c>
      <c r="B524">
        <v>9</v>
      </c>
      <c r="C524" t="s">
        <v>9</v>
      </c>
      <c r="D524" t="s">
        <v>6</v>
      </c>
      <c r="E524">
        <v>13</v>
      </c>
      <c r="F524">
        <v>12.61</v>
      </c>
      <c r="G524">
        <f t="shared" si="8"/>
        <v>1.0309278350515465</v>
      </c>
    </row>
    <row r="525" spans="1:7" x14ac:dyDescent="0.25">
      <c r="A525">
        <v>2016</v>
      </c>
      <c r="B525">
        <v>9</v>
      </c>
      <c r="C525" t="s">
        <v>9</v>
      </c>
      <c r="D525" t="s">
        <v>12</v>
      </c>
      <c r="E525">
        <v>26</v>
      </c>
      <c r="F525">
        <v>25.74</v>
      </c>
      <c r="G525">
        <f t="shared" si="8"/>
        <v>1.0101010101010102</v>
      </c>
    </row>
    <row r="526" spans="1:7" x14ac:dyDescent="0.25">
      <c r="A526">
        <v>2016</v>
      </c>
      <c r="B526">
        <v>9</v>
      </c>
      <c r="C526" t="s">
        <v>7</v>
      </c>
      <c r="D526" t="s">
        <v>10</v>
      </c>
      <c r="E526">
        <v>21</v>
      </c>
      <c r="F526">
        <v>24.36</v>
      </c>
      <c r="G526">
        <f t="shared" si="8"/>
        <v>0.86206896551724144</v>
      </c>
    </row>
    <row r="527" spans="1:7" x14ac:dyDescent="0.25">
      <c r="A527">
        <v>2016</v>
      </c>
      <c r="B527">
        <v>9</v>
      </c>
      <c r="C527" t="s">
        <v>7</v>
      </c>
      <c r="D527" t="s">
        <v>11</v>
      </c>
      <c r="E527">
        <v>19</v>
      </c>
      <c r="F527">
        <v>17.670000000000002</v>
      </c>
      <c r="G527">
        <f t="shared" si="8"/>
        <v>1.075268817204301</v>
      </c>
    </row>
    <row r="528" spans="1:7" x14ac:dyDescent="0.25">
      <c r="A528">
        <v>2016</v>
      </c>
      <c r="B528">
        <v>9</v>
      </c>
      <c r="C528" t="s">
        <v>7</v>
      </c>
      <c r="D528" t="s">
        <v>6</v>
      </c>
      <c r="E528">
        <v>17</v>
      </c>
      <c r="F528">
        <v>18.36</v>
      </c>
      <c r="G528">
        <f t="shared" si="8"/>
        <v>0.92592592592592593</v>
      </c>
    </row>
    <row r="529" spans="1:7" x14ac:dyDescent="0.25">
      <c r="A529">
        <v>2016</v>
      </c>
      <c r="B529">
        <v>9</v>
      </c>
      <c r="C529" t="s">
        <v>7</v>
      </c>
      <c r="D529" t="s">
        <v>12</v>
      </c>
      <c r="E529">
        <v>26</v>
      </c>
      <c r="F529">
        <v>30.94</v>
      </c>
      <c r="G529">
        <f t="shared" si="8"/>
        <v>0.84033613445378152</v>
      </c>
    </row>
    <row r="530" spans="1:7" x14ac:dyDescent="0.25">
      <c r="A530">
        <v>2016</v>
      </c>
      <c r="B530">
        <v>10</v>
      </c>
      <c r="C530" t="s">
        <v>5</v>
      </c>
      <c r="D530" t="s">
        <v>10</v>
      </c>
      <c r="E530">
        <v>11</v>
      </c>
      <c r="F530">
        <v>10.78</v>
      </c>
      <c r="G530">
        <f t="shared" si="8"/>
        <v>1.0204081632653061</v>
      </c>
    </row>
    <row r="531" spans="1:7" x14ac:dyDescent="0.25">
      <c r="A531">
        <v>2016</v>
      </c>
      <c r="B531">
        <v>10</v>
      </c>
      <c r="C531" t="s">
        <v>5</v>
      </c>
      <c r="D531" t="s">
        <v>11</v>
      </c>
      <c r="E531">
        <v>24</v>
      </c>
      <c r="F531">
        <v>28.32</v>
      </c>
      <c r="G531">
        <f t="shared" si="8"/>
        <v>0.84745762711864403</v>
      </c>
    </row>
    <row r="532" spans="1:7" x14ac:dyDescent="0.25">
      <c r="A532">
        <v>2016</v>
      </c>
      <c r="B532">
        <v>10</v>
      </c>
      <c r="C532" t="s">
        <v>5</v>
      </c>
      <c r="D532" t="s">
        <v>6</v>
      </c>
      <c r="E532">
        <v>9</v>
      </c>
      <c r="F532">
        <v>9.99</v>
      </c>
      <c r="G532">
        <f t="shared" si="8"/>
        <v>0.90090090090090091</v>
      </c>
    </row>
    <row r="533" spans="1:7" x14ac:dyDescent="0.25">
      <c r="A533">
        <v>2016</v>
      </c>
      <c r="B533">
        <v>10</v>
      </c>
      <c r="C533" t="s">
        <v>5</v>
      </c>
      <c r="D533" t="s">
        <v>12</v>
      </c>
      <c r="E533">
        <v>16</v>
      </c>
      <c r="F533">
        <v>18.399999999999999</v>
      </c>
      <c r="G533">
        <f t="shared" si="8"/>
        <v>0.86956521739130443</v>
      </c>
    </row>
    <row r="534" spans="1:7" x14ac:dyDescent="0.25">
      <c r="A534">
        <v>2016</v>
      </c>
      <c r="B534">
        <v>10</v>
      </c>
      <c r="C534" t="s">
        <v>8</v>
      </c>
      <c r="D534" t="s">
        <v>10</v>
      </c>
      <c r="E534">
        <v>13</v>
      </c>
      <c r="F534">
        <v>14.3</v>
      </c>
      <c r="G534">
        <f t="shared" si="8"/>
        <v>0.90909090909090906</v>
      </c>
    </row>
    <row r="535" spans="1:7" x14ac:dyDescent="0.25">
      <c r="A535">
        <v>2016</v>
      </c>
      <c r="B535">
        <v>10</v>
      </c>
      <c r="C535" t="s">
        <v>8</v>
      </c>
      <c r="D535" t="s">
        <v>11</v>
      </c>
      <c r="E535">
        <v>28</v>
      </c>
      <c r="F535">
        <v>29.4</v>
      </c>
      <c r="G535">
        <f t="shared" si="8"/>
        <v>0.95238095238095244</v>
      </c>
    </row>
    <row r="536" spans="1:7" x14ac:dyDescent="0.25">
      <c r="A536">
        <v>2016</v>
      </c>
      <c r="B536">
        <v>10</v>
      </c>
      <c r="C536" t="s">
        <v>8</v>
      </c>
      <c r="D536" t="s">
        <v>6</v>
      </c>
      <c r="E536">
        <v>15</v>
      </c>
      <c r="F536">
        <v>15.45</v>
      </c>
      <c r="G536">
        <f t="shared" si="8"/>
        <v>0.970873786407767</v>
      </c>
    </row>
    <row r="537" spans="1:7" x14ac:dyDescent="0.25">
      <c r="A537">
        <v>2016</v>
      </c>
      <c r="B537">
        <v>10</v>
      </c>
      <c r="C537" t="s">
        <v>8</v>
      </c>
      <c r="D537" t="s">
        <v>12</v>
      </c>
      <c r="E537">
        <v>17</v>
      </c>
      <c r="F537">
        <v>19.21</v>
      </c>
      <c r="G537">
        <f t="shared" si="8"/>
        <v>0.88495575221238931</v>
      </c>
    </row>
    <row r="538" spans="1:7" x14ac:dyDescent="0.25">
      <c r="A538">
        <v>2016</v>
      </c>
      <c r="B538">
        <v>10</v>
      </c>
      <c r="C538" t="s">
        <v>9</v>
      </c>
      <c r="D538" t="s">
        <v>10</v>
      </c>
      <c r="E538">
        <v>21</v>
      </c>
      <c r="F538">
        <v>18.690000000000001</v>
      </c>
      <c r="G538">
        <f t="shared" si="8"/>
        <v>1.1235955056179774</v>
      </c>
    </row>
    <row r="539" spans="1:7" x14ac:dyDescent="0.25">
      <c r="A539">
        <v>2016</v>
      </c>
      <c r="B539">
        <v>10</v>
      </c>
      <c r="C539" t="s">
        <v>9</v>
      </c>
      <c r="D539" t="s">
        <v>11</v>
      </c>
      <c r="E539">
        <v>14</v>
      </c>
      <c r="F539">
        <v>16.38</v>
      </c>
      <c r="G539">
        <f t="shared" si="8"/>
        <v>0.85470085470085477</v>
      </c>
    </row>
    <row r="540" spans="1:7" x14ac:dyDescent="0.25">
      <c r="A540">
        <v>2016</v>
      </c>
      <c r="B540">
        <v>10</v>
      </c>
      <c r="C540" t="s">
        <v>9</v>
      </c>
      <c r="D540" t="s">
        <v>6</v>
      </c>
      <c r="E540">
        <v>15</v>
      </c>
      <c r="F540">
        <v>12.9</v>
      </c>
      <c r="G540">
        <f t="shared" si="8"/>
        <v>1.1627906976744187</v>
      </c>
    </row>
    <row r="541" spans="1:7" x14ac:dyDescent="0.25">
      <c r="A541">
        <v>2016</v>
      </c>
      <c r="B541">
        <v>10</v>
      </c>
      <c r="C541" t="s">
        <v>9</v>
      </c>
      <c r="D541" t="s">
        <v>12</v>
      </c>
      <c r="E541">
        <v>16</v>
      </c>
      <c r="F541">
        <v>18.88</v>
      </c>
      <c r="G541">
        <f t="shared" si="8"/>
        <v>0.84745762711864414</v>
      </c>
    </row>
    <row r="542" spans="1:7" x14ac:dyDescent="0.25">
      <c r="A542">
        <v>2016</v>
      </c>
      <c r="B542">
        <v>10</v>
      </c>
      <c r="C542" t="s">
        <v>7</v>
      </c>
      <c r="D542" t="s">
        <v>10</v>
      </c>
      <c r="E542">
        <v>16</v>
      </c>
      <c r="F542">
        <v>16.96</v>
      </c>
      <c r="G542">
        <f t="shared" si="8"/>
        <v>0.94339622641509424</v>
      </c>
    </row>
    <row r="543" spans="1:7" x14ac:dyDescent="0.25">
      <c r="A543">
        <v>2016</v>
      </c>
      <c r="B543">
        <v>10</v>
      </c>
      <c r="C543" t="s">
        <v>7</v>
      </c>
      <c r="D543" t="s">
        <v>11</v>
      </c>
      <c r="E543">
        <v>15</v>
      </c>
      <c r="F543">
        <v>16.95</v>
      </c>
      <c r="G543">
        <f t="shared" si="8"/>
        <v>0.88495575221238942</v>
      </c>
    </row>
    <row r="544" spans="1:7" x14ac:dyDescent="0.25">
      <c r="A544">
        <v>2016</v>
      </c>
      <c r="B544">
        <v>10</v>
      </c>
      <c r="C544" t="s">
        <v>7</v>
      </c>
      <c r="D544" t="s">
        <v>6</v>
      </c>
      <c r="E544">
        <v>12</v>
      </c>
      <c r="F544">
        <v>11.52</v>
      </c>
      <c r="G544">
        <f t="shared" si="8"/>
        <v>1.0416666666666667</v>
      </c>
    </row>
    <row r="545" spans="1:7" x14ac:dyDescent="0.25">
      <c r="A545">
        <v>2016</v>
      </c>
      <c r="B545">
        <v>10</v>
      </c>
      <c r="C545" t="s">
        <v>7</v>
      </c>
      <c r="D545" t="s">
        <v>12</v>
      </c>
      <c r="E545">
        <v>30</v>
      </c>
      <c r="F545">
        <v>24.6</v>
      </c>
      <c r="G545">
        <f t="shared" si="8"/>
        <v>1.2195121951219512</v>
      </c>
    </row>
    <row r="546" spans="1:7" x14ac:dyDescent="0.25">
      <c r="A546">
        <v>2016</v>
      </c>
      <c r="B546">
        <v>11</v>
      </c>
      <c r="C546" t="s">
        <v>5</v>
      </c>
      <c r="D546" t="s">
        <v>10</v>
      </c>
      <c r="E546">
        <v>20</v>
      </c>
      <c r="F546">
        <v>20</v>
      </c>
      <c r="G546">
        <f t="shared" si="8"/>
        <v>1</v>
      </c>
    </row>
    <row r="547" spans="1:7" x14ac:dyDescent="0.25">
      <c r="A547">
        <v>2016</v>
      </c>
      <c r="B547">
        <v>11</v>
      </c>
      <c r="C547" t="s">
        <v>5</v>
      </c>
      <c r="D547" t="s">
        <v>11</v>
      </c>
      <c r="E547">
        <v>11</v>
      </c>
      <c r="F547">
        <v>10.23</v>
      </c>
      <c r="G547">
        <f t="shared" si="8"/>
        <v>1.075268817204301</v>
      </c>
    </row>
    <row r="548" spans="1:7" x14ac:dyDescent="0.25">
      <c r="A548">
        <v>2016</v>
      </c>
      <c r="B548">
        <v>11</v>
      </c>
      <c r="C548" t="s">
        <v>5</v>
      </c>
      <c r="D548" t="s">
        <v>6</v>
      </c>
      <c r="E548">
        <v>25</v>
      </c>
      <c r="F548">
        <v>22</v>
      </c>
      <c r="G548">
        <f t="shared" si="8"/>
        <v>1.1363636363636365</v>
      </c>
    </row>
    <row r="549" spans="1:7" x14ac:dyDescent="0.25">
      <c r="A549">
        <v>2016</v>
      </c>
      <c r="B549">
        <v>11</v>
      </c>
      <c r="C549" t="s">
        <v>5</v>
      </c>
      <c r="D549" t="s">
        <v>12</v>
      </c>
      <c r="E549">
        <v>18</v>
      </c>
      <c r="F549">
        <v>17.46</v>
      </c>
      <c r="G549">
        <f t="shared" si="8"/>
        <v>1.0309278350515463</v>
      </c>
    </row>
    <row r="550" spans="1:7" x14ac:dyDescent="0.25">
      <c r="A550">
        <v>2016</v>
      </c>
      <c r="B550">
        <v>11</v>
      </c>
      <c r="C550" t="s">
        <v>8</v>
      </c>
      <c r="D550" t="s">
        <v>10</v>
      </c>
      <c r="E550">
        <v>23</v>
      </c>
      <c r="F550">
        <v>26.45</v>
      </c>
      <c r="G550">
        <f t="shared" si="8"/>
        <v>0.86956521739130432</v>
      </c>
    </row>
    <row r="551" spans="1:7" x14ac:dyDescent="0.25">
      <c r="A551">
        <v>2016</v>
      </c>
      <c r="B551">
        <v>11</v>
      </c>
      <c r="C551" t="s">
        <v>8</v>
      </c>
      <c r="D551" t="s">
        <v>11</v>
      </c>
      <c r="E551">
        <v>17</v>
      </c>
      <c r="F551">
        <v>17.510000000000002</v>
      </c>
      <c r="G551">
        <f t="shared" si="8"/>
        <v>0.97087378640776689</v>
      </c>
    </row>
    <row r="552" spans="1:7" x14ac:dyDescent="0.25">
      <c r="A552">
        <v>2016</v>
      </c>
      <c r="B552">
        <v>11</v>
      </c>
      <c r="C552" t="s">
        <v>8</v>
      </c>
      <c r="D552" t="s">
        <v>6</v>
      </c>
      <c r="E552">
        <v>15</v>
      </c>
      <c r="F552">
        <v>12.3</v>
      </c>
      <c r="G552">
        <f t="shared" si="8"/>
        <v>1.2195121951219512</v>
      </c>
    </row>
    <row r="553" spans="1:7" x14ac:dyDescent="0.25">
      <c r="A553">
        <v>2016</v>
      </c>
      <c r="B553">
        <v>11</v>
      </c>
      <c r="C553" t="s">
        <v>8</v>
      </c>
      <c r="D553" t="s">
        <v>12</v>
      </c>
      <c r="E553">
        <v>11</v>
      </c>
      <c r="F553">
        <v>8.8000000000000007</v>
      </c>
      <c r="G553">
        <f t="shared" si="8"/>
        <v>1.25</v>
      </c>
    </row>
    <row r="554" spans="1:7" x14ac:dyDescent="0.25">
      <c r="A554">
        <v>2016</v>
      </c>
      <c r="B554">
        <v>11</v>
      </c>
      <c r="C554" t="s">
        <v>9</v>
      </c>
      <c r="D554" t="s">
        <v>10</v>
      </c>
      <c r="E554">
        <v>9</v>
      </c>
      <c r="F554">
        <v>8.73</v>
      </c>
      <c r="G554">
        <f t="shared" si="8"/>
        <v>1.0309278350515463</v>
      </c>
    </row>
    <row r="555" spans="1:7" x14ac:dyDescent="0.25">
      <c r="A555">
        <v>2016</v>
      </c>
      <c r="B555">
        <v>11</v>
      </c>
      <c r="C555" t="s">
        <v>9</v>
      </c>
      <c r="D555" t="s">
        <v>11</v>
      </c>
      <c r="E555">
        <v>8</v>
      </c>
      <c r="F555">
        <v>6.8</v>
      </c>
      <c r="G555">
        <f t="shared" si="8"/>
        <v>1.1764705882352942</v>
      </c>
    </row>
    <row r="556" spans="1:7" x14ac:dyDescent="0.25">
      <c r="A556">
        <v>2016</v>
      </c>
      <c r="B556">
        <v>11</v>
      </c>
      <c r="C556" t="s">
        <v>9</v>
      </c>
      <c r="D556" t="s">
        <v>6</v>
      </c>
      <c r="E556">
        <v>18</v>
      </c>
      <c r="F556">
        <v>16.739999999999998</v>
      </c>
      <c r="G556">
        <f t="shared" si="8"/>
        <v>1.0752688172043012</v>
      </c>
    </row>
    <row r="557" spans="1:7" x14ac:dyDescent="0.25">
      <c r="A557">
        <v>2016</v>
      </c>
      <c r="B557">
        <v>11</v>
      </c>
      <c r="C557" t="s">
        <v>9</v>
      </c>
      <c r="D557" t="s">
        <v>12</v>
      </c>
      <c r="E557">
        <v>13</v>
      </c>
      <c r="F557">
        <v>13.65</v>
      </c>
      <c r="G557">
        <f t="shared" si="8"/>
        <v>0.95238095238095233</v>
      </c>
    </row>
    <row r="558" spans="1:7" x14ac:dyDescent="0.25">
      <c r="A558">
        <v>2016</v>
      </c>
      <c r="B558">
        <v>11</v>
      </c>
      <c r="C558" t="s">
        <v>7</v>
      </c>
      <c r="D558" t="s">
        <v>10</v>
      </c>
      <c r="E558">
        <v>11</v>
      </c>
      <c r="F558">
        <v>11.22</v>
      </c>
      <c r="G558">
        <f t="shared" si="8"/>
        <v>0.98039215686274506</v>
      </c>
    </row>
    <row r="559" spans="1:7" x14ac:dyDescent="0.25">
      <c r="A559">
        <v>2016</v>
      </c>
      <c r="B559">
        <v>11</v>
      </c>
      <c r="C559" t="s">
        <v>7</v>
      </c>
      <c r="D559" t="s">
        <v>11</v>
      </c>
      <c r="E559">
        <v>25</v>
      </c>
      <c r="F559">
        <v>23.25</v>
      </c>
      <c r="G559">
        <f t="shared" si="8"/>
        <v>1.075268817204301</v>
      </c>
    </row>
    <row r="560" spans="1:7" x14ac:dyDescent="0.25">
      <c r="A560">
        <v>2016</v>
      </c>
      <c r="B560">
        <v>11</v>
      </c>
      <c r="C560" t="s">
        <v>7</v>
      </c>
      <c r="D560" t="s">
        <v>6</v>
      </c>
      <c r="E560">
        <v>21</v>
      </c>
      <c r="F560">
        <v>18.059999999999999</v>
      </c>
      <c r="G560">
        <f t="shared" si="8"/>
        <v>1.1627906976744187</v>
      </c>
    </row>
    <row r="561" spans="1:7" x14ac:dyDescent="0.25">
      <c r="A561">
        <v>2016</v>
      </c>
      <c r="B561">
        <v>11</v>
      </c>
      <c r="C561" t="s">
        <v>7</v>
      </c>
      <c r="D561" t="s">
        <v>12</v>
      </c>
      <c r="E561">
        <v>19</v>
      </c>
      <c r="F561">
        <v>19.760000000000002</v>
      </c>
      <c r="G561">
        <f t="shared" si="8"/>
        <v>0.96153846153846145</v>
      </c>
    </row>
    <row r="562" spans="1:7" x14ac:dyDescent="0.25">
      <c r="A562">
        <v>2016</v>
      </c>
      <c r="B562">
        <v>12</v>
      </c>
      <c r="C562" t="s">
        <v>5</v>
      </c>
      <c r="D562" t="s">
        <v>10</v>
      </c>
      <c r="E562">
        <v>25</v>
      </c>
      <c r="F562">
        <v>23.5</v>
      </c>
      <c r="G562">
        <f t="shared" si="8"/>
        <v>1.0638297872340425</v>
      </c>
    </row>
    <row r="563" spans="1:7" x14ac:dyDescent="0.25">
      <c r="A563">
        <v>2016</v>
      </c>
      <c r="B563">
        <v>12</v>
      </c>
      <c r="C563" t="s">
        <v>5</v>
      </c>
      <c r="D563" t="s">
        <v>11</v>
      </c>
      <c r="E563">
        <v>16</v>
      </c>
      <c r="F563">
        <v>19.2</v>
      </c>
      <c r="G563">
        <f t="shared" si="8"/>
        <v>0.83333333333333337</v>
      </c>
    </row>
    <row r="564" spans="1:7" x14ac:dyDescent="0.25">
      <c r="A564">
        <v>2016</v>
      </c>
      <c r="B564">
        <v>12</v>
      </c>
      <c r="C564" t="s">
        <v>5</v>
      </c>
      <c r="D564" t="s">
        <v>6</v>
      </c>
      <c r="E564">
        <v>23</v>
      </c>
      <c r="F564">
        <v>25.76</v>
      </c>
      <c r="G564">
        <f t="shared" si="8"/>
        <v>0.89285714285714279</v>
      </c>
    </row>
    <row r="565" spans="1:7" x14ac:dyDescent="0.25">
      <c r="A565">
        <v>2016</v>
      </c>
      <c r="B565">
        <v>12</v>
      </c>
      <c r="C565" t="s">
        <v>5</v>
      </c>
      <c r="D565" t="s">
        <v>12</v>
      </c>
      <c r="E565">
        <v>9</v>
      </c>
      <c r="F565">
        <v>8.73</v>
      </c>
      <c r="G565">
        <f t="shared" si="8"/>
        <v>1.0309278350515463</v>
      </c>
    </row>
    <row r="566" spans="1:7" x14ac:dyDescent="0.25">
      <c r="A566">
        <v>2016</v>
      </c>
      <c r="B566">
        <v>12</v>
      </c>
      <c r="C566" t="s">
        <v>8</v>
      </c>
      <c r="D566" t="s">
        <v>10</v>
      </c>
      <c r="E566">
        <v>7</v>
      </c>
      <c r="F566">
        <v>5.74</v>
      </c>
      <c r="G566">
        <f t="shared" si="8"/>
        <v>1.2195121951219512</v>
      </c>
    </row>
    <row r="567" spans="1:7" x14ac:dyDescent="0.25">
      <c r="A567">
        <v>2016</v>
      </c>
      <c r="B567">
        <v>12</v>
      </c>
      <c r="C567" t="s">
        <v>8</v>
      </c>
      <c r="D567" t="s">
        <v>11</v>
      </c>
      <c r="E567">
        <v>10</v>
      </c>
      <c r="F567">
        <v>8.1999999999999993</v>
      </c>
      <c r="G567">
        <f t="shared" si="8"/>
        <v>1.2195121951219514</v>
      </c>
    </row>
    <row r="568" spans="1:7" x14ac:dyDescent="0.25">
      <c r="A568">
        <v>2016</v>
      </c>
      <c r="B568">
        <v>12</v>
      </c>
      <c r="C568" t="s">
        <v>8</v>
      </c>
      <c r="D568" t="s">
        <v>6</v>
      </c>
      <c r="E568">
        <v>7</v>
      </c>
      <c r="F568">
        <v>7.42</v>
      </c>
      <c r="G568">
        <f t="shared" si="8"/>
        <v>0.94339622641509435</v>
      </c>
    </row>
    <row r="569" spans="1:7" x14ac:dyDescent="0.25">
      <c r="A569">
        <v>2016</v>
      </c>
      <c r="B569">
        <v>12</v>
      </c>
      <c r="C569" t="s">
        <v>8</v>
      </c>
      <c r="D569" t="s">
        <v>12</v>
      </c>
      <c r="E569">
        <v>16</v>
      </c>
      <c r="F569">
        <v>15.52</v>
      </c>
      <c r="G569">
        <f t="shared" si="8"/>
        <v>1.0309278350515465</v>
      </c>
    </row>
    <row r="570" spans="1:7" x14ac:dyDescent="0.25">
      <c r="A570">
        <v>2016</v>
      </c>
      <c r="B570">
        <v>12</v>
      </c>
      <c r="C570" t="s">
        <v>9</v>
      </c>
      <c r="D570" t="s">
        <v>10</v>
      </c>
      <c r="E570">
        <v>20</v>
      </c>
      <c r="F570">
        <v>23.6</v>
      </c>
      <c r="G570">
        <f t="shared" si="8"/>
        <v>0.84745762711864403</v>
      </c>
    </row>
    <row r="571" spans="1:7" x14ac:dyDescent="0.25">
      <c r="A571">
        <v>2016</v>
      </c>
      <c r="B571">
        <v>12</v>
      </c>
      <c r="C571" t="s">
        <v>9</v>
      </c>
      <c r="D571" t="s">
        <v>11</v>
      </c>
      <c r="E571">
        <v>12</v>
      </c>
      <c r="F571">
        <v>13.08</v>
      </c>
      <c r="G571">
        <f t="shared" si="8"/>
        <v>0.9174311926605504</v>
      </c>
    </row>
    <row r="572" spans="1:7" x14ac:dyDescent="0.25">
      <c r="A572">
        <v>2016</v>
      </c>
      <c r="B572">
        <v>12</v>
      </c>
      <c r="C572" t="s">
        <v>9</v>
      </c>
      <c r="D572" t="s">
        <v>6</v>
      </c>
      <c r="E572">
        <v>20</v>
      </c>
      <c r="F572">
        <v>17.600000000000001</v>
      </c>
      <c r="G572">
        <f t="shared" si="8"/>
        <v>1.1363636363636362</v>
      </c>
    </row>
    <row r="573" spans="1:7" x14ac:dyDescent="0.25">
      <c r="A573">
        <v>2016</v>
      </c>
      <c r="B573">
        <v>12</v>
      </c>
      <c r="C573" t="s">
        <v>9</v>
      </c>
      <c r="D573" t="s">
        <v>12</v>
      </c>
      <c r="E573">
        <v>9</v>
      </c>
      <c r="F573">
        <v>9.36</v>
      </c>
      <c r="G573">
        <f t="shared" si="8"/>
        <v>0.96153846153846156</v>
      </c>
    </row>
    <row r="574" spans="1:7" x14ac:dyDescent="0.25">
      <c r="A574">
        <v>2016</v>
      </c>
      <c r="B574">
        <v>12</v>
      </c>
      <c r="C574" t="s">
        <v>7</v>
      </c>
      <c r="D574" t="s">
        <v>10</v>
      </c>
      <c r="E574">
        <v>25</v>
      </c>
      <c r="F574">
        <v>23.75</v>
      </c>
      <c r="G574">
        <f t="shared" si="8"/>
        <v>1.0526315789473684</v>
      </c>
    </row>
    <row r="575" spans="1:7" x14ac:dyDescent="0.25">
      <c r="A575">
        <v>2016</v>
      </c>
      <c r="B575">
        <v>12</v>
      </c>
      <c r="C575" t="s">
        <v>7</v>
      </c>
      <c r="D575" t="s">
        <v>11</v>
      </c>
      <c r="E575">
        <v>28</v>
      </c>
      <c r="F575">
        <v>27.16</v>
      </c>
      <c r="G575">
        <f t="shared" si="8"/>
        <v>1.0309278350515463</v>
      </c>
    </row>
    <row r="576" spans="1:7" x14ac:dyDescent="0.25">
      <c r="A576">
        <v>2016</v>
      </c>
      <c r="B576">
        <v>12</v>
      </c>
      <c r="C576" t="s">
        <v>7</v>
      </c>
      <c r="D576" t="s">
        <v>6</v>
      </c>
      <c r="E576">
        <v>21</v>
      </c>
      <c r="F576">
        <v>21.84</v>
      </c>
      <c r="G576">
        <f t="shared" si="8"/>
        <v>0.96153846153846156</v>
      </c>
    </row>
    <row r="577" spans="1:7" x14ac:dyDescent="0.25">
      <c r="A577">
        <v>2016</v>
      </c>
      <c r="B577">
        <v>12</v>
      </c>
      <c r="C577" t="s">
        <v>7</v>
      </c>
      <c r="D577" t="s">
        <v>12</v>
      </c>
      <c r="E577">
        <v>13</v>
      </c>
      <c r="F577">
        <v>14.82</v>
      </c>
      <c r="G577">
        <f t="shared" si="8"/>
        <v>0.8771929824561403</v>
      </c>
    </row>
  </sheetData>
  <sortState ref="A2:E577">
    <sortCondition ref="A2:A577"/>
    <sortCondition ref="B2:B577"/>
    <sortCondition ref="C2:C577"/>
    <sortCondition ref="D2:D57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Tornado &amp; Bullet</vt:lpstr>
      <vt:lpstr>Traffic Light</vt:lpstr>
      <vt:lpstr>Region &amp; Category</vt:lpstr>
      <vt:lpstr>Category Trend</vt:lpstr>
      <vt:lpstr>Category total</vt:lpstr>
      <vt:lpstr>Forecasts_Totals</vt:lpstr>
      <vt:lpstr>ForecastNew</vt:lpstr>
      <vt:lpstr>RawData</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Sivasubramanian</dc:creator>
  <cp:lastModifiedBy>Karthikeyan Sivasubramanian</cp:lastModifiedBy>
  <dcterms:created xsi:type="dcterms:W3CDTF">2018-01-31T06:43:52Z</dcterms:created>
  <dcterms:modified xsi:type="dcterms:W3CDTF">2019-03-21T18:55:11Z</dcterms:modified>
</cp:coreProperties>
</file>