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pe\Desktop\moql\Projet_ecole_MOQL\ARTHUR\"/>
    </mc:Choice>
  </mc:AlternateContent>
  <xr:revisionPtr revIDLastSave="0" documentId="13_ncr:1_{0C2CE0C8-5D92-43EF-9865-F016622B248A}" xr6:coauthVersionLast="45" xr6:coauthVersionMax="45" xr10:uidLastSave="{00000000-0000-0000-0000-000000000000}"/>
  <bookViews>
    <workbookView xWindow="4590" yWindow="0" windowWidth="14655" windowHeight="8325" firstSheet="1" activeTab="2" xr2:uid="{38D826D1-AE61-4490-9D5B-7A9A335F935F}"/>
  </bookViews>
  <sheets>
    <sheet name="Calc delai timer0 compA" sheetId="1" r:id="rId1"/>
    <sheet name="Calc BAUD USART0" sheetId="2" r:id="rId2"/>
    <sheet name="Commandes UART" sheetId="3" r:id="rId3"/>
    <sheet name="Commandes SP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B4" i="2" s="1"/>
  <c r="B5" i="2" l="1"/>
  <c r="B6" i="2" s="1"/>
  <c r="B1" i="1"/>
  <c r="B2" i="1" s="1"/>
  <c r="B8" i="1" s="1"/>
</calcChain>
</file>

<file path=xl/sharedStrings.xml><?xml version="1.0" encoding="utf-8"?>
<sst xmlns="http://schemas.openxmlformats.org/spreadsheetml/2006/main" count="88" uniqueCount="81">
  <si>
    <t>Frequence crystal</t>
  </si>
  <si>
    <t>Hz</t>
  </si>
  <si>
    <t>Incr TCNT0</t>
  </si>
  <si>
    <t>s</t>
  </si>
  <si>
    <t>OCR0A</t>
  </si>
  <si>
    <t>var_clk</t>
  </si>
  <si>
    <t>Delay interrupt</t>
  </si>
  <si>
    <t>u8 ]0;255]</t>
  </si>
  <si>
    <t>u16 [0;65535]</t>
  </si>
  <si>
    <t>fOSC</t>
  </si>
  <si>
    <t>BAUD</t>
  </si>
  <si>
    <t>UBRRn</t>
  </si>
  <si>
    <t>Bd</t>
  </si>
  <si>
    <t>u16</t>
  </si>
  <si>
    <t>UBRRn (ar)</t>
  </si>
  <si>
    <t>Erreur</t>
  </si>
  <si>
    <t>%</t>
  </si>
  <si>
    <t>Prescaleur</t>
  </si>
  <si>
    <t>^-1</t>
  </si>
  <si>
    <t>Prediv</t>
  </si>
  <si>
    <t>SYSTEME:</t>
  </si>
  <si>
    <t>MOTEUR:</t>
  </si>
  <si>
    <t>FONCTIONNEMENT:</t>
  </si>
  <si>
    <t>q/d -&gt; si tourne deja arret du robot</t>
  </si>
  <si>
    <t>z/s -&gt; si avance/recule deja arret du robot</t>
  </si>
  <si>
    <t>z|s puis q|d -&gt; avance/recule puis tourne</t>
  </si>
  <si>
    <t>q|d puis z|s -&gt; tourne puis avance/recule</t>
  </si>
  <si>
    <t>+</t>
  </si>
  <si>
    <t>augmentation vitesse</t>
  </si>
  <si>
    <t>etat du robot (ISP Capt_IR niveau batterie) =&gt; UART est forcement bon :D</t>
  </si>
  <si>
    <t>-</t>
  </si>
  <si>
    <t>diminuation vitesse</t>
  </si>
  <si>
    <t>z</t>
  </si>
  <si>
    <t>q</t>
  </si>
  <si>
    <t>d</t>
  </si>
  <si>
    <t>avance</t>
  </si>
  <si>
    <t>tourne gauche</t>
  </si>
  <si>
    <t>tourne droite</t>
  </si>
  <si>
    <t>recule</t>
  </si>
  <si>
    <t>UC1 UART BLUETOOTH</t>
  </si>
  <si>
    <t>commutation heartbeat (cligno LED + envoie '*' UART) ON/OFF</t>
  </si>
  <si>
    <t>a</t>
  </si>
  <si>
    <t>e</t>
  </si>
  <si>
    <t>SPI MASTER</t>
  </si>
  <si>
    <t>0x01</t>
  </si>
  <si>
    <t>SPI SLAVE</t>
  </si>
  <si>
    <t>0x02</t>
  </si>
  <si>
    <t>ACK</t>
  </si>
  <si>
    <t>0x04</t>
  </si>
  <si>
    <t>Demande mesure capt</t>
  </si>
  <si>
    <t>Ping</t>
  </si>
  <si>
    <t>***</t>
  </si>
  <si>
    <t>Mesure capteur IR</t>
  </si>
  <si>
    <t>0x08</t>
  </si>
  <si>
    <t>Envoie donnée moteur</t>
  </si>
  <si>
    <t>Angle moteur</t>
  </si>
  <si>
    <t>0x09</t>
  </si>
  <si>
    <t>Etat ?</t>
  </si>
  <si>
    <t>0x05</t>
  </si>
  <si>
    <t>OK</t>
  </si>
  <si>
    <t>NOK demande arret</t>
  </si>
  <si>
    <t>0x0A</t>
  </si>
  <si>
    <t>Balayage capteur</t>
  </si>
  <si>
    <t>0x0B</t>
  </si>
  <si>
    <t>Stop Balayage capteur</t>
  </si>
  <si>
    <t>p</t>
  </si>
  <si>
    <t>m</t>
  </si>
  <si>
    <t>+ angle servo moteur</t>
  </si>
  <si>
    <t>- angle servomoteur</t>
  </si>
  <si>
    <t>0x0C</t>
  </si>
  <si>
    <t>0x0D</t>
  </si>
  <si>
    <t>Augmentation angle servo</t>
  </si>
  <si>
    <t>Diminution angle servo</t>
  </si>
  <si>
    <t>l</t>
  </si>
  <si>
    <t>toggle balayage servo</t>
  </si>
  <si>
    <t>0x06</t>
  </si>
  <si>
    <t>Toggle balayage servo</t>
  </si>
  <si>
    <t>0x0E</t>
  </si>
  <si>
    <t>Get angle servo</t>
  </si>
  <si>
    <t>o</t>
  </si>
  <si>
    <t>commutateur empeche stop robot si detection obstacle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</si>
</sst>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ont="1" applyFill="1" applyBorder="1"/>
    <xf numFmtId="0" fontId="0" fillId="0" borderId="0" xfId="0" applyFill="1" applyBorder="1"/>
    <xf numFmtId="0" fontId="0" fillId="0" borderId="1" xfId="0" quotePrefix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4" xfId="0" quotePrefix="1" applyBorder="1"/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left" vertical="top"/>
    </xf>
    <xf numFmtId="0" fontId="3" fillId="4" borderId="16" xfId="0" applyFont="1" applyFill="1" applyBorder="1"/>
    <xf numFmtId="0" fontId="3" fillId="4" borderId="0" xfId="0" applyFont="1" applyFill="1" applyBorder="1"/>
    <xf numFmtId="0" fontId="3" fillId="4" borderId="3" xfId="0" applyFont="1" applyFill="1" applyBorder="1"/>
    <xf numFmtId="0" fontId="0" fillId="4" borderId="16" xfId="0" applyFill="1" applyBorder="1"/>
    <xf numFmtId="0" fontId="0" fillId="4" borderId="0" xfId="0" applyFill="1" applyBorder="1"/>
    <xf numFmtId="0" fontId="0" fillId="4" borderId="3" xfId="0" applyFill="1" applyBorder="1"/>
    <xf numFmtId="0" fontId="1" fillId="0" borderId="4" xfId="0" applyFont="1" applyBorder="1"/>
    <xf numFmtId="0" fontId="1" fillId="0" borderId="16" xfId="0" applyFont="1" applyBorder="1"/>
    <xf numFmtId="0" fontId="0" fillId="0" borderId="19" xfId="0" applyBorder="1"/>
    <xf numFmtId="0" fontId="0" fillId="0" borderId="20" xfId="0" applyBorder="1"/>
    <xf numFmtId="0" fontId="0" fillId="0" borderId="4" xfId="0" applyFill="1" applyBorder="1"/>
    <xf numFmtId="0" fontId="0" fillId="0" borderId="6" xfId="0" applyFill="1" applyBorder="1"/>
    <xf numFmtId="0" fontId="0" fillId="0" borderId="7" xfId="0" quotePrefix="1" applyFill="1" applyBorder="1"/>
    <xf numFmtId="0" fontId="0" fillId="0" borderId="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1" xfId="0" applyFill="1" applyBorder="1"/>
    <xf numFmtId="0" fontId="0" fillId="0" borderId="2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619125</xdr:colOff>
      <xdr:row>0</xdr:row>
      <xdr:rowOff>38100</xdr:rowOff>
    </xdr:from>
    <xdr:to>
      <xdr:col>11</xdr:col>
      <xdr:colOff>0</xdr:colOff>
      <xdr:row>10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C1A61CB-E275-4E8A-8ED4-3CF1E3E86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8100"/>
          <a:ext cx="5476875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57150</xdr:rowOff>
    </xdr:from>
    <xdr:to>
      <xdr:col>12</xdr:col>
      <xdr:colOff>28575</xdr:colOff>
      <xdr:row>37</xdr:row>
      <xdr:rowOff>123825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EFDC815-297F-4B54-88DB-F1C6E22E3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"/>
          <a:ext cx="9172575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E09A-6D33-4914-95A4-1D136E6F9F7E}">
  <dimension ref="A1:C8"/>
  <sheetViews>
    <sheetView workbookViewId="0">
      <selection activeCell="I14" sqref="I14"/>
    </sheetView>
  </sheetViews>
  <sheetFormatPr baseColWidth="10" defaultRowHeight="15" x14ac:dyDescent="0.25"/>
  <cols>
    <col min="1" max="1" width="17.140625" customWidth="1"/>
    <col min="3" max="3" width="12.140625" customWidth="1"/>
  </cols>
  <sheetData>
    <row r="1" spans="1:3" x14ac:dyDescent="0.25">
      <c r="A1" s="2" t="s">
        <v>0</v>
      </c>
      <c r="B1" s="2">
        <f>16*10^6</f>
        <v>16000000</v>
      </c>
      <c r="C1" s="2" t="s">
        <v>1</v>
      </c>
    </row>
    <row r="2" spans="1:3" x14ac:dyDescent="0.25">
      <c r="A2" s="2" t="s">
        <v>2</v>
      </c>
      <c r="B2" s="2">
        <f>1/B1</f>
        <v>6.2499999999999997E-8</v>
      </c>
      <c r="C2" s="2" t="s">
        <v>3</v>
      </c>
    </row>
    <row r="3" spans="1:3" x14ac:dyDescent="0.25">
      <c r="A3" s="2" t="s">
        <v>19</v>
      </c>
      <c r="B3" s="2">
        <v>1024</v>
      </c>
      <c r="C3" s="2" t="s">
        <v>18</v>
      </c>
    </row>
    <row r="5" spans="1:3" x14ac:dyDescent="0.25">
      <c r="A5" s="2" t="s">
        <v>4</v>
      </c>
      <c r="B5" s="1">
        <v>195</v>
      </c>
      <c r="C5" s="2" t="s">
        <v>7</v>
      </c>
    </row>
    <row r="6" spans="1:3" x14ac:dyDescent="0.25">
      <c r="A6" s="2" t="s">
        <v>5</v>
      </c>
      <c r="B6" s="1">
        <v>80</v>
      </c>
      <c r="C6" s="2" t="s">
        <v>8</v>
      </c>
    </row>
    <row r="7" spans="1:3" x14ac:dyDescent="0.25">
      <c r="B7" s="7"/>
    </row>
    <row r="8" spans="1:3" x14ac:dyDescent="0.25">
      <c r="A8" s="2" t="s">
        <v>6</v>
      </c>
      <c r="B8" s="3">
        <f>B2*B3*B5*B6</f>
        <v>0.99839999999999995</v>
      </c>
      <c r="C8" s="2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7FAD-B14D-4B34-A100-482AD2642A98}">
  <dimension ref="A1:C6"/>
  <sheetViews>
    <sheetView workbookViewId="0">
      <selection activeCell="D7" sqref="D7"/>
    </sheetView>
  </sheetViews>
  <sheetFormatPr baseColWidth="10" defaultRowHeight="15" x14ac:dyDescent="0.25"/>
  <sheetData>
    <row r="1" spans="1:3" x14ac:dyDescent="0.25">
      <c r="A1" s="2" t="s">
        <v>9</v>
      </c>
      <c r="B1" s="2">
        <f>16*10^6</f>
        <v>16000000</v>
      </c>
      <c r="C1" s="2" t="s">
        <v>1</v>
      </c>
    </row>
    <row r="2" spans="1:3" x14ac:dyDescent="0.25">
      <c r="A2" s="2" t="s">
        <v>17</v>
      </c>
      <c r="B2" s="2">
        <v>1</v>
      </c>
      <c r="C2" s="2" t="s">
        <v>18</v>
      </c>
    </row>
    <row r="3" spans="1:3" x14ac:dyDescent="0.25">
      <c r="A3" s="2" t="s">
        <v>10</v>
      </c>
      <c r="B3" s="4">
        <v>9600</v>
      </c>
      <c r="C3" s="2" t="s">
        <v>12</v>
      </c>
    </row>
    <row r="4" spans="1:3" x14ac:dyDescent="0.25">
      <c r="A4" s="2" t="s">
        <v>14</v>
      </c>
      <c r="B4" s="5">
        <f>((B1/B2)/(16*B3))-1</f>
        <v>103.16666666666667</v>
      </c>
      <c r="C4" s="2"/>
    </row>
    <row r="5" spans="1:3" x14ac:dyDescent="0.25">
      <c r="A5" s="2" t="s">
        <v>11</v>
      </c>
      <c r="B5" s="3">
        <f>ROUND(B4,0)</f>
        <v>103</v>
      </c>
      <c r="C5" s="2" t="s">
        <v>13</v>
      </c>
    </row>
    <row r="6" spans="1:3" x14ac:dyDescent="0.25">
      <c r="A6" s="2" t="s">
        <v>15</v>
      </c>
      <c r="B6" s="6">
        <f>((((B1/B2)/(16*B5+1))/B3)-1)*100</f>
        <v>1.0713563776025836</v>
      </c>
      <c r="C6" s="2" t="s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9BF2-022A-4F9C-AE32-A8197C5DA150}">
  <dimension ref="A1:C16"/>
  <sheetViews>
    <sheetView tabSelected="1" topLeftCell="A8" workbookViewId="0">
      <selection activeCell="C17" sqref="C17"/>
    </sheetView>
  </sheetViews>
  <sheetFormatPr baseColWidth="10" defaultRowHeight="15" x14ac:dyDescent="0.25"/>
  <cols>
    <col min="2" max="2" width="22.5703125" customWidth="1"/>
    <col min="3" max="3" width="42.5703125" customWidth="1"/>
  </cols>
  <sheetData>
    <row r="1" spans="1:3" ht="15.75" thickBot="1" x14ac:dyDescent="0.3">
      <c r="A1" s="41" t="s">
        <v>39</v>
      </c>
      <c r="B1" s="42"/>
      <c r="C1" s="43"/>
    </row>
    <row r="2" spans="1:3" x14ac:dyDescent="0.25">
      <c r="A2" s="18" t="s">
        <v>20</v>
      </c>
      <c r="B2" s="10"/>
      <c r="C2" s="11"/>
    </row>
    <row r="3" spans="1:3" x14ac:dyDescent="0.25">
      <c r="A3" s="12" t="s">
        <v>41</v>
      </c>
      <c r="B3" s="39" t="s">
        <v>40</v>
      </c>
      <c r="C3" s="40"/>
    </row>
    <row r="4" spans="1:3" x14ac:dyDescent="0.25">
      <c r="A4" s="12" t="s">
        <v>42</v>
      </c>
      <c r="B4" s="39" t="s">
        <v>29</v>
      </c>
      <c r="C4" s="40"/>
    </row>
    <row r="5" spans="1:3" x14ac:dyDescent="0.25">
      <c r="A5" s="9"/>
      <c r="B5" s="10"/>
      <c r="C5" s="11"/>
    </row>
    <row r="6" spans="1:3" x14ac:dyDescent="0.25">
      <c r="A6" s="12" t="s">
        <v>21</v>
      </c>
      <c r="B6" s="10"/>
      <c r="C6" s="11"/>
    </row>
    <row r="7" spans="1:3" x14ac:dyDescent="0.25">
      <c r="A7" s="13" t="s">
        <v>27</v>
      </c>
      <c r="B7" s="1" t="s">
        <v>28</v>
      </c>
      <c r="C7" s="11"/>
    </row>
    <row r="8" spans="1:3" x14ac:dyDescent="0.25">
      <c r="A8" s="13" t="s">
        <v>30</v>
      </c>
      <c r="B8" s="1" t="s">
        <v>31</v>
      </c>
      <c r="C8" s="14" t="s">
        <v>22</v>
      </c>
    </row>
    <row r="9" spans="1:3" x14ac:dyDescent="0.25">
      <c r="A9" s="12" t="s">
        <v>32</v>
      </c>
      <c r="B9" s="1" t="s">
        <v>35</v>
      </c>
      <c r="C9" s="14" t="s">
        <v>23</v>
      </c>
    </row>
    <row r="10" spans="1:3" x14ac:dyDescent="0.25">
      <c r="A10" s="12" t="s">
        <v>33</v>
      </c>
      <c r="B10" s="1" t="s">
        <v>36</v>
      </c>
      <c r="C10" s="14" t="s">
        <v>24</v>
      </c>
    </row>
    <row r="11" spans="1:3" x14ac:dyDescent="0.25">
      <c r="A11" s="12" t="s">
        <v>34</v>
      </c>
      <c r="B11" s="1" t="s">
        <v>37</v>
      </c>
      <c r="C11" s="14" t="s">
        <v>25</v>
      </c>
    </row>
    <row r="12" spans="1:3" x14ac:dyDescent="0.25">
      <c r="A12" s="32" t="s">
        <v>3</v>
      </c>
      <c r="B12" s="33" t="s">
        <v>38</v>
      </c>
      <c r="C12" s="14" t="s">
        <v>26</v>
      </c>
    </row>
    <row r="13" spans="1:3" x14ac:dyDescent="0.25">
      <c r="A13" s="32" t="s">
        <v>73</v>
      </c>
      <c r="B13" s="33" t="s">
        <v>74</v>
      </c>
      <c r="C13" s="11"/>
    </row>
    <row r="14" spans="1:3" x14ac:dyDescent="0.25">
      <c r="A14" s="34" t="s">
        <v>65</v>
      </c>
      <c r="B14" s="8" t="s">
        <v>67</v>
      </c>
      <c r="C14" s="11"/>
    </row>
    <row r="15" spans="1:3" ht="15.75" thickBot="1" x14ac:dyDescent="0.3">
      <c r="A15" s="35" t="s">
        <v>66</v>
      </c>
      <c r="B15" s="36" t="s">
        <v>68</v>
      </c>
      <c r="C15" s="17"/>
    </row>
    <row r="16" spans="1:3" x14ac:dyDescent="0.25">
      <c r="A16" s="52" t="s">
        <v>79</v>
      </c>
      <c r="B16" s="53" t="s">
        <v>80</v>
      </c>
    </row>
  </sheetData>
  <mergeCells count="3">
    <mergeCell ref="B3:C3"/>
    <mergeCell ref="B4:C4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6B1C-AEE3-473F-9152-CFBC5720BB8F}">
  <dimension ref="A1:G19"/>
  <sheetViews>
    <sheetView workbookViewId="0">
      <selection activeCell="E8" sqref="E8"/>
    </sheetView>
  </sheetViews>
  <sheetFormatPr baseColWidth="10" defaultRowHeight="15" x14ac:dyDescent="0.25"/>
  <cols>
    <col min="1" max="1" width="4.28515625" customWidth="1"/>
  </cols>
  <sheetData>
    <row r="1" spans="1:7" ht="15.75" thickBot="1" x14ac:dyDescent="0.3">
      <c r="A1" s="22"/>
      <c r="B1" s="41" t="s">
        <v>43</v>
      </c>
      <c r="C1" s="42"/>
      <c r="D1" s="43"/>
      <c r="E1" s="42" t="s">
        <v>45</v>
      </c>
      <c r="F1" s="42"/>
      <c r="G1" s="43"/>
    </row>
    <row r="2" spans="1:7" x14ac:dyDescent="0.25">
      <c r="A2" s="22"/>
      <c r="B2" s="18" t="s">
        <v>44</v>
      </c>
      <c r="C2" s="10" t="s">
        <v>50</v>
      </c>
      <c r="D2" s="11"/>
      <c r="E2" s="19" t="s">
        <v>58</v>
      </c>
      <c r="F2" s="10" t="s">
        <v>47</v>
      </c>
      <c r="G2" s="11"/>
    </row>
    <row r="3" spans="1:7" x14ac:dyDescent="0.25">
      <c r="A3" s="22"/>
      <c r="B3" s="12" t="s">
        <v>48</v>
      </c>
      <c r="C3" s="47" t="s">
        <v>49</v>
      </c>
      <c r="D3" s="48"/>
      <c r="E3" s="31" t="s">
        <v>51</v>
      </c>
      <c r="F3" s="47" t="s">
        <v>52</v>
      </c>
      <c r="G3" s="48"/>
    </row>
    <row r="4" spans="1:7" x14ac:dyDescent="0.25">
      <c r="A4" s="22"/>
      <c r="B4" s="12"/>
      <c r="C4" s="10"/>
      <c r="D4" s="11"/>
      <c r="E4" s="20"/>
      <c r="F4" s="10"/>
      <c r="G4" s="11"/>
    </row>
    <row r="5" spans="1:7" x14ac:dyDescent="0.25">
      <c r="A5" s="22"/>
      <c r="B5" s="50" t="s">
        <v>56</v>
      </c>
      <c r="C5" s="44" t="s">
        <v>57</v>
      </c>
      <c r="D5" s="45"/>
      <c r="E5" s="20" t="s">
        <v>44</v>
      </c>
      <c r="F5" s="44" t="s">
        <v>59</v>
      </c>
      <c r="G5" s="45"/>
    </row>
    <row r="6" spans="1:7" x14ac:dyDescent="0.25">
      <c r="A6" s="22"/>
      <c r="B6" s="51"/>
      <c r="C6" s="44"/>
      <c r="D6" s="45"/>
      <c r="E6" s="20" t="s">
        <v>46</v>
      </c>
      <c r="F6" s="44" t="s">
        <v>60</v>
      </c>
      <c r="G6" s="45"/>
    </row>
    <row r="7" spans="1:7" x14ac:dyDescent="0.25">
      <c r="A7" s="22"/>
      <c r="B7" s="23"/>
      <c r="C7" s="37"/>
      <c r="D7" s="38"/>
      <c r="E7" s="20"/>
      <c r="F7" s="37"/>
      <c r="G7" s="38"/>
    </row>
    <row r="8" spans="1:7" x14ac:dyDescent="0.25">
      <c r="A8" s="22"/>
      <c r="B8" s="23" t="s">
        <v>77</v>
      </c>
      <c r="C8" s="44" t="s">
        <v>78</v>
      </c>
      <c r="D8" s="45"/>
      <c r="E8" s="20" t="s">
        <v>51</v>
      </c>
      <c r="F8" s="37"/>
      <c r="G8" s="38"/>
    </row>
    <row r="9" spans="1:7" x14ac:dyDescent="0.25">
      <c r="A9" s="22"/>
      <c r="B9" s="12"/>
      <c r="C9" s="10"/>
      <c r="D9" s="11"/>
      <c r="E9" s="20"/>
      <c r="F9" s="10"/>
      <c r="G9" s="11"/>
    </row>
    <row r="10" spans="1:7" x14ac:dyDescent="0.25">
      <c r="A10" s="22"/>
      <c r="B10" s="12" t="s">
        <v>75</v>
      </c>
      <c r="C10" s="44" t="s">
        <v>76</v>
      </c>
      <c r="D10" s="46"/>
      <c r="E10" s="20"/>
      <c r="F10" s="10"/>
      <c r="G10" s="11"/>
    </row>
    <row r="11" spans="1:7" x14ac:dyDescent="0.25">
      <c r="A11" s="22"/>
      <c r="B11" s="12" t="s">
        <v>61</v>
      </c>
      <c r="C11" s="44" t="s">
        <v>62</v>
      </c>
      <c r="D11" s="45"/>
      <c r="E11" s="27"/>
      <c r="F11" s="28"/>
      <c r="G11" s="29"/>
    </row>
    <row r="12" spans="1:7" x14ac:dyDescent="0.25">
      <c r="A12" s="22"/>
      <c r="B12" s="12" t="s">
        <v>63</v>
      </c>
      <c r="C12" s="44" t="s">
        <v>64</v>
      </c>
      <c r="D12" s="45"/>
      <c r="E12" s="27"/>
      <c r="F12" s="28"/>
      <c r="G12" s="29"/>
    </row>
    <row r="13" spans="1:7" x14ac:dyDescent="0.25">
      <c r="A13" s="22"/>
      <c r="B13" s="12"/>
      <c r="C13" s="37"/>
      <c r="D13" s="38"/>
      <c r="E13" s="27"/>
      <c r="F13" s="28"/>
      <c r="G13" s="29"/>
    </row>
    <row r="14" spans="1:7" x14ac:dyDescent="0.25">
      <c r="A14" s="22"/>
      <c r="B14" s="12" t="s">
        <v>69</v>
      </c>
      <c r="C14" s="44" t="s">
        <v>71</v>
      </c>
      <c r="D14" s="45"/>
      <c r="E14" s="27"/>
      <c r="F14" s="28"/>
      <c r="G14" s="29"/>
    </row>
    <row r="15" spans="1:7" x14ac:dyDescent="0.25">
      <c r="A15" s="22"/>
      <c r="B15" s="12" t="s">
        <v>70</v>
      </c>
      <c r="C15" s="44" t="s">
        <v>72</v>
      </c>
      <c r="D15" s="45"/>
      <c r="E15" s="27"/>
      <c r="F15" s="28"/>
      <c r="G15" s="29"/>
    </row>
    <row r="16" spans="1:7" x14ac:dyDescent="0.25">
      <c r="A16" s="22"/>
      <c r="B16" s="12"/>
      <c r="C16" s="10"/>
      <c r="D16" s="11"/>
      <c r="E16" s="20"/>
      <c r="F16" s="10"/>
      <c r="G16" s="11"/>
    </row>
    <row r="17" spans="1:7" x14ac:dyDescent="0.25">
      <c r="A17" s="22">
        <v>1</v>
      </c>
      <c r="B17" s="12" t="s">
        <v>53</v>
      </c>
      <c r="C17" s="49" t="s">
        <v>54</v>
      </c>
      <c r="D17" s="48"/>
      <c r="E17" s="24"/>
      <c r="F17" s="25"/>
      <c r="G17" s="26"/>
    </row>
    <row r="18" spans="1:7" x14ac:dyDescent="0.25">
      <c r="A18" s="22">
        <v>2</v>
      </c>
      <c r="B18" s="30" t="s">
        <v>51</v>
      </c>
      <c r="C18" s="49" t="s">
        <v>55</v>
      </c>
      <c r="D18" s="48"/>
      <c r="E18" s="24"/>
      <c r="F18" s="25"/>
      <c r="G18" s="26"/>
    </row>
    <row r="19" spans="1:7" ht="15.75" thickBot="1" x14ac:dyDescent="0.3">
      <c r="A19" s="22"/>
      <c r="B19" s="15"/>
      <c r="C19" s="16"/>
      <c r="D19" s="17"/>
      <c r="E19" s="21"/>
      <c r="F19" s="16"/>
      <c r="G19" s="17"/>
    </row>
  </sheetData>
  <mergeCells count="16">
    <mergeCell ref="C18:D18"/>
    <mergeCell ref="B5:B6"/>
    <mergeCell ref="C5:D6"/>
    <mergeCell ref="F5:G5"/>
    <mergeCell ref="C8:D8"/>
    <mergeCell ref="C3:D3"/>
    <mergeCell ref="F3:G3"/>
    <mergeCell ref="B1:D1"/>
    <mergeCell ref="E1:G1"/>
    <mergeCell ref="C17:D17"/>
    <mergeCell ref="F6:G6"/>
    <mergeCell ref="C11:D11"/>
    <mergeCell ref="C12:D12"/>
    <mergeCell ref="C14:D14"/>
    <mergeCell ref="C15:D15"/>
    <mergeCell ref="C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Calc delai timer0 compA</vt:lpstr>
      <vt:lpstr>Calc BAUD USART0</vt:lpstr>
      <vt:lpstr>Commandes UART</vt:lpstr>
      <vt:lpstr>Commandes SPI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perrin</dc:creator>
  <cp:lastModifiedBy>arthur perrin</cp:lastModifiedBy>
  <dcterms:created xsi:type="dcterms:W3CDTF">2020-03-23T12:52:37Z</dcterms:created>
  <dcterms:modified xsi:type="dcterms:W3CDTF">2020-03-24T15:32:24Z</dcterms:modified>
</cp:coreProperties>
</file>