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ion\Desktop\moql\Projet_ecole_MOQL\ARTHUR\"/>
    </mc:Choice>
  </mc:AlternateContent>
  <xr:revisionPtr revIDLastSave="0" documentId="13_ncr:1_{2D1A1D8E-201F-4ADA-AAFC-B1CA87341075}" xr6:coauthVersionLast="44" xr6:coauthVersionMax="45" xr10:uidLastSave="{00000000-0000-0000-0000-000000000000}"/>
  <bookViews>
    <workbookView xWindow="-120" yWindow="-120" windowWidth="28110" windowHeight="16440" activeTab="1" xr2:uid="{38D826D1-AE61-4490-9D5B-7A9A335F935F}"/>
  </bookViews>
  <sheets>
    <sheet name="Calc delai timer0 compA" sheetId="1" r:id="rId1"/>
    <sheet name="Calc BAUD USAR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  <c r="B4" i="2" s="1"/>
  <c r="B5" i="2" l="1"/>
  <c r="B6" i="2" s="1"/>
  <c r="B7" i="1"/>
  <c r="B2" i="1"/>
  <c r="B1" i="1"/>
</calcChain>
</file>

<file path=xl/sharedStrings.xml><?xml version="1.0" encoding="utf-8"?>
<sst xmlns="http://schemas.openxmlformats.org/spreadsheetml/2006/main" count="21" uniqueCount="19">
  <si>
    <t>Frequence crystal</t>
  </si>
  <si>
    <t>Hz</t>
  </si>
  <si>
    <t>Incr TCNT0</t>
  </si>
  <si>
    <t>s</t>
  </si>
  <si>
    <t>OCR0A</t>
  </si>
  <si>
    <t>var_clk</t>
  </si>
  <si>
    <t>Delay interrupt</t>
  </si>
  <si>
    <t>u8 ]0;255]</t>
  </si>
  <si>
    <t>u16 [0;65535]</t>
  </si>
  <si>
    <t>fOSC</t>
  </si>
  <si>
    <t>BAUD</t>
  </si>
  <si>
    <t>UBRRn</t>
  </si>
  <si>
    <t>Bd</t>
  </si>
  <si>
    <t>u16</t>
  </si>
  <si>
    <t>UBRRn (ar)</t>
  </si>
  <si>
    <t>Erreur</t>
  </si>
  <si>
    <t>%</t>
  </si>
  <si>
    <t>Prescaleur</t>
  </si>
  <si>
    <t>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</si>
</sst>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0</xdr:row>
      <xdr:rowOff>38100</xdr:rowOff>
    </xdr:from>
    <xdr:to>
      <xdr:col>11</xdr:col>
      <xdr:colOff>0</xdr:colOff>
      <xdr:row>10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1A61CB-E275-4E8A-8ED4-3CF1E3E86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8100"/>
          <a:ext cx="547687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57150</xdr:rowOff>
    </xdr:from>
    <xdr:to>
      <xdr:col>12</xdr:col>
      <xdr:colOff>28575</xdr:colOff>
      <xdr:row>37</xdr:row>
      <xdr:rowOff>123825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EFDC815-297F-4B54-88DB-F1C6E22E3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172575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E09A-6D33-4914-95A4-1D136E6F9F7E}">
  <dimension ref="A1:C7"/>
  <sheetViews>
    <sheetView workbookViewId="0">
      <selection activeCell="B1" sqref="B1"/>
    </sheetView>
  </sheetViews>
  <sheetFormatPr baseColWidth="10" defaultRowHeight="15" x14ac:dyDescent="0.25"/>
  <cols>
    <col min="1" max="1" width="17.140625" customWidth="1"/>
    <col min="3" max="3" width="12.140625" customWidth="1"/>
  </cols>
  <sheetData>
    <row r="1" spans="1:3" x14ac:dyDescent="0.25">
      <c r="A1" s="2" t="s">
        <v>0</v>
      </c>
      <c r="B1" s="2">
        <f>16*10^6</f>
        <v>16000000</v>
      </c>
      <c r="C1" s="2" t="s">
        <v>1</v>
      </c>
    </row>
    <row r="2" spans="1:3" x14ac:dyDescent="0.25">
      <c r="A2" s="2" t="s">
        <v>2</v>
      </c>
      <c r="B2" s="2">
        <f>1/B1</f>
        <v>6.2499999999999997E-8</v>
      </c>
      <c r="C2" s="2" t="s">
        <v>3</v>
      </c>
    </row>
    <row r="4" spans="1:3" x14ac:dyDescent="0.25">
      <c r="A4" s="2" t="s">
        <v>4</v>
      </c>
      <c r="B4" s="1">
        <v>246</v>
      </c>
      <c r="C4" s="2" t="s">
        <v>7</v>
      </c>
    </row>
    <row r="5" spans="1:3" x14ac:dyDescent="0.25">
      <c r="A5" s="2" t="s">
        <v>5</v>
      </c>
      <c r="B5" s="1">
        <v>65000</v>
      </c>
      <c r="C5" s="2" t="s">
        <v>8</v>
      </c>
    </row>
    <row r="7" spans="1:3" x14ac:dyDescent="0.25">
      <c r="A7" s="2" t="s">
        <v>6</v>
      </c>
      <c r="B7" s="3">
        <f>B2*B4*B5</f>
        <v>0.99937499999999979</v>
      </c>
      <c r="C7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7FAD-B14D-4B34-A100-482AD2642A98}">
  <dimension ref="A1:C6"/>
  <sheetViews>
    <sheetView tabSelected="1" workbookViewId="0">
      <selection activeCell="D7" sqref="D7"/>
    </sheetView>
  </sheetViews>
  <sheetFormatPr baseColWidth="10" defaultRowHeight="15" x14ac:dyDescent="0.25"/>
  <sheetData>
    <row r="1" spans="1:3" x14ac:dyDescent="0.25">
      <c r="A1" s="2" t="s">
        <v>9</v>
      </c>
      <c r="B1" s="2">
        <f>16*10^6</f>
        <v>16000000</v>
      </c>
      <c r="C1" s="2" t="s">
        <v>1</v>
      </c>
    </row>
    <row r="2" spans="1:3" x14ac:dyDescent="0.25">
      <c r="A2" s="2" t="s">
        <v>17</v>
      </c>
      <c r="B2" s="2">
        <v>1</v>
      </c>
      <c r="C2" s="2" t="s">
        <v>18</v>
      </c>
    </row>
    <row r="3" spans="1:3" x14ac:dyDescent="0.25">
      <c r="A3" s="2" t="s">
        <v>10</v>
      </c>
      <c r="B3" s="4">
        <v>9600</v>
      </c>
      <c r="C3" s="2" t="s">
        <v>12</v>
      </c>
    </row>
    <row r="4" spans="1:3" x14ac:dyDescent="0.25">
      <c r="A4" s="2" t="s">
        <v>14</v>
      </c>
      <c r="B4" s="5">
        <f>((B1/B2)/(16*B3))-1</f>
        <v>103.16666666666667</v>
      </c>
      <c r="C4" s="2"/>
    </row>
    <row r="5" spans="1:3" x14ac:dyDescent="0.25">
      <c r="A5" s="2" t="s">
        <v>11</v>
      </c>
      <c r="B5" s="3">
        <f>ROUND(B4,0)</f>
        <v>103</v>
      </c>
      <c r="C5" s="2" t="s">
        <v>13</v>
      </c>
    </row>
    <row r="6" spans="1:3" x14ac:dyDescent="0.25">
      <c r="A6" s="2" t="s">
        <v>15</v>
      </c>
      <c r="B6" s="6">
        <f>((((B1/B2)/(16*B5+1))/B3)-1)*100</f>
        <v>1.0713563776025836</v>
      </c>
      <c r="C6" s="2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 delai timer0 compA</vt:lpstr>
      <vt:lpstr>Calc BAUD USART0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perrin</dc:creator>
  <cp:lastModifiedBy>Onion</cp:lastModifiedBy>
  <dcterms:created xsi:type="dcterms:W3CDTF">2020-03-23T12:52:37Z</dcterms:created>
  <dcterms:modified xsi:type="dcterms:W3CDTF">2020-03-23T14:50:25Z</dcterms:modified>
</cp:coreProperties>
</file>