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Oniontow\Desktop\Andy_Project\noise\"/>
    </mc:Choice>
  </mc:AlternateContent>
  <xr:revisionPtr revIDLastSave="0" documentId="13_ncr:1_{DAC78FFD-2116-495A-B70A-8F578FF02186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P15" i="1" s="1"/>
  <c r="E43" i="1"/>
  <c r="E44" i="1"/>
  <c r="E46" i="1"/>
  <c r="E47" i="1"/>
  <c r="E48" i="1"/>
  <c r="E49" i="1"/>
  <c r="E50" i="1"/>
  <c r="E51" i="1"/>
  <c r="E52" i="1"/>
  <c r="E42" i="1"/>
  <c r="D52" i="1"/>
  <c r="D43" i="1"/>
  <c r="D44" i="1"/>
  <c r="D45" i="1"/>
  <c r="D46" i="1"/>
  <c r="D47" i="1"/>
  <c r="D48" i="1"/>
  <c r="D49" i="1"/>
  <c r="D50" i="1"/>
  <c r="D51" i="1"/>
  <c r="D42" i="1"/>
  <c r="E30" i="1"/>
  <c r="E31" i="1"/>
  <c r="E32" i="1"/>
  <c r="E33" i="1"/>
  <c r="E34" i="1"/>
  <c r="E35" i="1"/>
  <c r="E36" i="1"/>
  <c r="E37" i="1"/>
  <c r="E38" i="1"/>
  <c r="E39" i="1"/>
  <c r="E29" i="1"/>
  <c r="J3" i="1"/>
  <c r="J4" i="1"/>
  <c r="J5" i="1"/>
  <c r="J6" i="1"/>
  <c r="J7" i="1"/>
  <c r="J8" i="1"/>
  <c r="J9" i="1"/>
  <c r="J10" i="1"/>
  <c r="J11" i="1"/>
  <c r="J12" i="1"/>
  <c r="J2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E45" i="1" s="1"/>
  <c r="H17" i="1"/>
  <c r="I17" i="1"/>
  <c r="H16" i="1"/>
  <c r="I16" i="1"/>
  <c r="H15" i="1"/>
  <c r="I15" i="1"/>
  <c r="W14" i="1" l="1"/>
  <c r="W22" i="1"/>
  <c r="X19" i="1"/>
  <c r="Q16" i="1"/>
  <c r="T14" i="1"/>
  <c r="W21" i="1"/>
  <c r="S14" i="1"/>
  <c r="X23" i="1"/>
  <c r="V21" i="1"/>
  <c r="Q20" i="1"/>
  <c r="T19" i="1"/>
  <c r="Z17" i="1"/>
  <c r="R17" i="1"/>
  <c r="U16" i="1"/>
  <c r="Z14" i="1"/>
  <c r="R14" i="1"/>
  <c r="T24" i="1"/>
  <c r="W23" i="1"/>
  <c r="Z22" i="1"/>
  <c r="R22" i="1"/>
  <c r="U21" i="1"/>
  <c r="X20" i="1"/>
  <c r="P20" i="1"/>
  <c r="S19" i="1"/>
  <c r="V18" i="1"/>
  <c r="Y17" i="1"/>
  <c r="Q17" i="1"/>
  <c r="T16" i="1"/>
  <c r="W15" i="1"/>
  <c r="T23" i="1"/>
  <c r="U20" i="1"/>
  <c r="Y16" i="1"/>
  <c r="V24" i="1"/>
  <c r="Q23" i="1"/>
  <c r="P14" i="1"/>
  <c r="U24" i="1"/>
  <c r="P23" i="1"/>
  <c r="S22" i="1"/>
  <c r="Y20" i="1"/>
  <c r="W18" i="1"/>
  <c r="X15" i="1"/>
  <c r="Y14" i="1"/>
  <c r="Q14" i="1"/>
  <c r="S24" i="1"/>
  <c r="V23" i="1"/>
  <c r="Y22" i="1"/>
  <c r="Q22" i="1"/>
  <c r="T21" i="1"/>
  <c r="W20" i="1"/>
  <c r="Z19" i="1"/>
  <c r="R19" i="1"/>
  <c r="U18" i="1"/>
  <c r="X17" i="1"/>
  <c r="P17" i="1"/>
  <c r="S16" i="1"/>
  <c r="V15" i="1"/>
  <c r="Y24" i="1"/>
  <c r="S18" i="1"/>
  <c r="X14" i="1"/>
  <c r="Z24" i="1"/>
  <c r="R24" i="1"/>
  <c r="U23" i="1"/>
  <c r="X22" i="1"/>
  <c r="P22" i="1"/>
  <c r="S21" i="1"/>
  <c r="V20" i="1"/>
  <c r="Y19" i="1"/>
  <c r="Q19" i="1"/>
  <c r="T18" i="1"/>
  <c r="W17" i="1"/>
  <c r="Z16" i="1"/>
  <c r="R16" i="1"/>
  <c r="U15" i="1"/>
  <c r="T15" i="1"/>
  <c r="S15" i="1"/>
  <c r="Q24" i="1"/>
  <c r="Z21" i="1"/>
  <c r="R21" i="1"/>
  <c r="P19" i="1"/>
  <c r="V17" i="1"/>
  <c r="V14" i="1"/>
  <c r="X24" i="1"/>
  <c r="P24" i="1"/>
  <c r="S23" i="1"/>
  <c r="V22" i="1"/>
  <c r="Y21" i="1"/>
  <c r="Q21" i="1"/>
  <c r="T20" i="1"/>
  <c r="W19" i="1"/>
  <c r="Z18" i="1"/>
  <c r="R18" i="1"/>
  <c r="U17" i="1"/>
  <c r="X16" i="1"/>
  <c r="P16" i="1"/>
  <c r="U14" i="1"/>
  <c r="W24" i="1"/>
  <c r="Z23" i="1"/>
  <c r="R23" i="1"/>
  <c r="U22" i="1"/>
  <c r="X21" i="1"/>
  <c r="P21" i="1"/>
  <c r="S20" i="1"/>
  <c r="V19" i="1"/>
  <c r="Y18" i="1"/>
  <c r="Q18" i="1"/>
  <c r="T17" i="1"/>
  <c r="W16" i="1"/>
  <c r="Z15" i="1"/>
  <c r="R15" i="1"/>
  <c r="Y23" i="1"/>
  <c r="T22" i="1"/>
  <c r="Z20" i="1"/>
  <c r="R20" i="1"/>
  <c r="U19" i="1"/>
  <c r="X18" i="1"/>
  <c r="P18" i="1"/>
  <c r="S17" i="1"/>
  <c r="V16" i="1"/>
  <c r="Y15" i="1"/>
  <c r="Q15" i="1"/>
  <c r="K2" i="1"/>
  <c r="J19" i="1" s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<sst xmlns="http://schemas.openxmlformats.org/spreadsheetml/2006/main" count="35" uniqueCount="22">
  <si>
    <t>noise level</t>
    <phoneticPr fontId="1" type="noConversion"/>
  </si>
  <si>
    <t>with noise</t>
    <phoneticPr fontId="1" type="noConversion"/>
  </si>
  <si>
    <t>without noise</t>
    <phoneticPr fontId="1" type="noConversion"/>
  </si>
  <si>
    <t>U</t>
    <phoneticPr fontId="1" type="noConversion"/>
  </si>
  <si>
    <t>SIGMA</t>
    <phoneticPr fontId="1" type="noConversion"/>
  </si>
  <si>
    <t>U-norm</t>
    <phoneticPr fontId="1" type="noConversion"/>
  </si>
  <si>
    <t>Delta</t>
    <phoneticPr fontId="1" type="noConversion"/>
  </si>
  <si>
    <t>sigma</t>
    <phoneticPr fontId="1" type="noConversion"/>
  </si>
  <si>
    <t>w/ noise injection</t>
    <phoneticPr fontId="1" type="noConversion"/>
  </si>
  <si>
    <t>w/o Noise injection</t>
    <phoneticPr fontId="1" type="noConversion"/>
  </si>
  <si>
    <t>M0</t>
    <phoneticPr fontId="1" type="noConversion"/>
  </si>
  <si>
    <t>M1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</si>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</sst>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 injection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1.8781160773498529</c:v>
                  </c:pt>
                  <c:pt idx="4">
                    <c:v>2.2248415673930579</c:v>
                  </c:pt>
                  <c:pt idx="5">
                    <c:v>2.117876294782111</c:v>
                  </c:pt>
                  <c:pt idx="6">
                    <c:v>1.6701736436670294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1.8781160773498529</c:v>
                  </c:pt>
                  <c:pt idx="4">
                    <c:v>2.2248415673930579</c:v>
                  </c:pt>
                  <c:pt idx="5">
                    <c:v>2.117876294782111</c:v>
                  </c:pt>
                  <c:pt idx="6">
                    <c:v>1.6701736436670294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65.275999999999996</c:v>
                </c:pt>
                <c:pt idx="4">
                  <c:v>63.215999999999994</c:v>
                </c:pt>
                <c:pt idx="5">
                  <c:v>62.303999999999995</c:v>
                </c:pt>
                <c:pt idx="6">
                  <c:v>62.539999999999992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Sheet1!$P$14:$P$24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58.290909090909089</c:v>
                </c:pt>
                <c:pt idx="2">
                  <c:v>58.260909090909088</c:v>
                </c:pt>
                <c:pt idx="3">
                  <c:v>58.18090909090909</c:v>
                </c:pt>
                <c:pt idx="4">
                  <c:v>58.120909090909088</c:v>
                </c:pt>
                <c:pt idx="5">
                  <c:v>57.940909090909088</c:v>
                </c:pt>
                <c:pt idx="6">
                  <c:v>57.790909090909089</c:v>
                </c:pt>
                <c:pt idx="7">
                  <c:v>57.590909090909086</c:v>
                </c:pt>
                <c:pt idx="8">
                  <c:v>57.410909090909087</c:v>
                </c:pt>
                <c:pt idx="9">
                  <c:v>57.190909090909088</c:v>
                </c:pt>
                <c:pt idx="10">
                  <c:v>56.980909090909087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Sheet1!$Q$14:$Q$24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58.060909090909085</c:v>
                </c:pt>
                <c:pt idx="2">
                  <c:v>57.970909090909089</c:v>
                </c:pt>
                <c:pt idx="3">
                  <c:v>57.980909090909087</c:v>
                </c:pt>
                <c:pt idx="4">
                  <c:v>57.980909090909087</c:v>
                </c:pt>
                <c:pt idx="5">
                  <c:v>57.960909090909084</c:v>
                </c:pt>
                <c:pt idx="6">
                  <c:v>57.930909090909083</c:v>
                </c:pt>
                <c:pt idx="7">
                  <c:v>57.870909090909088</c:v>
                </c:pt>
                <c:pt idx="8">
                  <c:v>57.770909090909086</c:v>
                </c:pt>
                <c:pt idx="9">
                  <c:v>57.690909090909088</c:v>
                </c:pt>
                <c:pt idx="10">
                  <c:v>57.560909090909085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Sheet1!$R$14:$R$24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58.410909090909087</c:v>
                </c:pt>
                <c:pt idx="2">
                  <c:v>58.400909090909089</c:v>
                </c:pt>
                <c:pt idx="3">
                  <c:v>58.43090909090909</c:v>
                </c:pt>
                <c:pt idx="4">
                  <c:v>58.43090909090909</c:v>
                </c:pt>
                <c:pt idx="5">
                  <c:v>58.490909090909085</c:v>
                </c:pt>
                <c:pt idx="6">
                  <c:v>58.43090909090909</c:v>
                </c:pt>
                <c:pt idx="7">
                  <c:v>58.410909090909087</c:v>
                </c:pt>
                <c:pt idx="8">
                  <c:v>58.390909090909091</c:v>
                </c:pt>
                <c:pt idx="9">
                  <c:v>58.340909090909086</c:v>
                </c:pt>
                <c:pt idx="10">
                  <c:v>58.300909090909087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Sheet1!$S$14:$S$24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58.330909090909088</c:v>
                </c:pt>
                <c:pt idx="2">
                  <c:v>58.280909090909091</c:v>
                </c:pt>
                <c:pt idx="3">
                  <c:v>58.270909090909086</c:v>
                </c:pt>
                <c:pt idx="4">
                  <c:v>58.260909090909088</c:v>
                </c:pt>
                <c:pt idx="5">
                  <c:v>58.210909090909091</c:v>
                </c:pt>
                <c:pt idx="6">
                  <c:v>58.18090909090909</c:v>
                </c:pt>
                <c:pt idx="7">
                  <c:v>58.150909090909089</c:v>
                </c:pt>
                <c:pt idx="8">
                  <c:v>58.150909090909089</c:v>
                </c:pt>
                <c:pt idx="9">
                  <c:v>58.140909090909091</c:v>
                </c:pt>
                <c:pt idx="10">
                  <c:v>58.120909090909088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B-4A9E-8B15-9CCA65AEB38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Sheet1!$T$14:$T$24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58.270909090909086</c:v>
                </c:pt>
                <c:pt idx="2">
                  <c:v>58.230909090909087</c:v>
                </c:pt>
                <c:pt idx="3">
                  <c:v>58.25090909090909</c:v>
                </c:pt>
                <c:pt idx="4">
                  <c:v>58.230909090909087</c:v>
                </c:pt>
                <c:pt idx="5">
                  <c:v>58.220909090909089</c:v>
                </c:pt>
                <c:pt idx="6">
                  <c:v>58.160909090909087</c:v>
                </c:pt>
                <c:pt idx="7">
                  <c:v>58.140909090909084</c:v>
                </c:pt>
                <c:pt idx="8">
                  <c:v>58.100909090909084</c:v>
                </c:pt>
                <c:pt idx="9">
                  <c:v>58.050909090909087</c:v>
                </c:pt>
                <c:pt idx="10">
                  <c:v>58.040909090909089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B-4A9E-8B15-9CCA65AEB38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Sheet1!$U$14:$U$24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58.650909090909089</c:v>
                </c:pt>
                <c:pt idx="2">
                  <c:v>58.730909090909087</c:v>
                </c:pt>
                <c:pt idx="3">
                  <c:v>58.770909090909086</c:v>
                </c:pt>
                <c:pt idx="4">
                  <c:v>58.840909090909086</c:v>
                </c:pt>
                <c:pt idx="5">
                  <c:v>58.790909090909089</c:v>
                </c:pt>
                <c:pt idx="6">
                  <c:v>58.790909090909089</c:v>
                </c:pt>
                <c:pt idx="7">
                  <c:v>58.800909090909087</c:v>
                </c:pt>
                <c:pt idx="8">
                  <c:v>58.810909090909092</c:v>
                </c:pt>
                <c:pt idx="9">
                  <c:v>58.800909090909087</c:v>
                </c:pt>
                <c:pt idx="10">
                  <c:v>58.770909090909086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5B-4A9E-8B15-9CCA65AEB38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Sheet1!$V$14:$V$24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58.310909090909092</c:v>
                </c:pt>
                <c:pt idx="2">
                  <c:v>58.290909090909089</c:v>
                </c:pt>
                <c:pt idx="3">
                  <c:v>58.32090909090909</c:v>
                </c:pt>
                <c:pt idx="4">
                  <c:v>58.32090909090909</c:v>
                </c:pt>
                <c:pt idx="5">
                  <c:v>58.300909090909087</c:v>
                </c:pt>
                <c:pt idx="6">
                  <c:v>58.270909090909086</c:v>
                </c:pt>
                <c:pt idx="7">
                  <c:v>58.280909090909091</c:v>
                </c:pt>
                <c:pt idx="8">
                  <c:v>58.290909090909089</c:v>
                </c:pt>
                <c:pt idx="9">
                  <c:v>58.270909090909086</c:v>
                </c:pt>
                <c:pt idx="10">
                  <c:v>58.25090909090909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5B-4A9E-8B15-9CCA65AEB38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Sheet1!$W$14:$W$24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58.440909090909088</c:v>
                </c:pt>
                <c:pt idx="2">
                  <c:v>58.550909090909087</c:v>
                </c:pt>
                <c:pt idx="3">
                  <c:v>58.640909090909084</c:v>
                </c:pt>
                <c:pt idx="4">
                  <c:v>58.640909090909084</c:v>
                </c:pt>
                <c:pt idx="5">
                  <c:v>58.640909090909084</c:v>
                </c:pt>
                <c:pt idx="6">
                  <c:v>58.650909090909089</c:v>
                </c:pt>
                <c:pt idx="7">
                  <c:v>58.630909090909086</c:v>
                </c:pt>
                <c:pt idx="8">
                  <c:v>58.620909090909088</c:v>
                </c:pt>
                <c:pt idx="9">
                  <c:v>58.660909090909087</c:v>
                </c:pt>
                <c:pt idx="10">
                  <c:v>58.650909090909089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5B-4A9E-8B15-9CCA65AEB38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Sheet1!$X$14:$X$24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58.310909090909085</c:v>
                </c:pt>
                <c:pt idx="2">
                  <c:v>58.390909090909084</c:v>
                </c:pt>
                <c:pt idx="3">
                  <c:v>58.400909090909089</c:v>
                </c:pt>
                <c:pt idx="4">
                  <c:v>58.390909090909084</c:v>
                </c:pt>
                <c:pt idx="5">
                  <c:v>58.350909090909084</c:v>
                </c:pt>
                <c:pt idx="6">
                  <c:v>58.36090909090909</c:v>
                </c:pt>
                <c:pt idx="7">
                  <c:v>58.36090909090909</c:v>
                </c:pt>
                <c:pt idx="8">
                  <c:v>58.390909090909084</c:v>
                </c:pt>
                <c:pt idx="9">
                  <c:v>58.36090909090909</c:v>
                </c:pt>
                <c:pt idx="10">
                  <c:v>58.370909090909088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5B-4A9E-8B15-9CCA65AEB38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Sheet1!$Y$14:$Y$24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58.230909090909087</c:v>
                </c:pt>
                <c:pt idx="2">
                  <c:v>58.240909090909085</c:v>
                </c:pt>
                <c:pt idx="3">
                  <c:v>58.280909090909084</c:v>
                </c:pt>
                <c:pt idx="4">
                  <c:v>58.290909090909089</c:v>
                </c:pt>
                <c:pt idx="5">
                  <c:v>58.330909090909088</c:v>
                </c:pt>
                <c:pt idx="6">
                  <c:v>58.330909090909088</c:v>
                </c:pt>
                <c:pt idx="7">
                  <c:v>58.350909090909084</c:v>
                </c:pt>
                <c:pt idx="8">
                  <c:v>58.360909090909082</c:v>
                </c:pt>
                <c:pt idx="9">
                  <c:v>58.340909090909086</c:v>
                </c:pt>
                <c:pt idx="10">
                  <c:v>58.340909090909086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5B-4A9E-8B15-9CCA65AEB38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Sheet1!$O$14:$O$24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</c:numCache>
            </c:numRef>
          </c:xVal>
          <c:yVal>
            <c:numRef>
              <c:f>Sheet1!$Z$14:$Z$24</c:f>
              <c:numCache>
                <c:formatCode>General</c:formatCode>
                <c:ptCount val="11"/>
                <c:pt idx="0">
                  <c:v>58.330909090909088</c:v>
                </c:pt>
                <c:pt idx="1">
                  <c:v>58.36090909090909</c:v>
                </c:pt>
                <c:pt idx="2">
                  <c:v>58.270909090909086</c:v>
                </c:pt>
                <c:pt idx="3">
                  <c:v>58.310909090909085</c:v>
                </c:pt>
                <c:pt idx="4">
                  <c:v>58.260909090909088</c:v>
                </c:pt>
                <c:pt idx="5">
                  <c:v>58.270909090909086</c:v>
                </c:pt>
                <c:pt idx="6">
                  <c:v>58.25090909090909</c:v>
                </c:pt>
                <c:pt idx="7">
                  <c:v>58.240909090909085</c:v>
                </c:pt>
                <c:pt idx="8">
                  <c:v>58.220909090909089</c:v>
                </c:pt>
                <c:pt idx="9">
                  <c:v>58.210909090909091</c:v>
                </c:pt>
                <c:pt idx="10">
                  <c:v>58.230909090909087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30</xdr:row>
      <xdr:rowOff>142240</xdr:rowOff>
    </xdr:from>
    <xdr:to>
      <xdr:col>15</xdr:col>
      <xdr:colOff>389890</xdr:colOff>
      <xdr:row>45</xdr:row>
      <xdr:rowOff>34290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381236</xdr:colOff>
      <xdr:row>11</xdr:row>
      <xdr:rowOff>5528</xdr:rowOff>
    </xdr:from>
    <xdr:to>
      <xdr:col>25</xdr:col>
      <xdr:colOff>482836</xdr:colOff>
      <xdr:row>25</xdr:row>
      <xdr:rowOff>168747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tabSelected="1" topLeftCell="L2" zoomScale="136" workbookViewId="0">
      <selection activeCell="AC16" sqref="AC16"/>
    </sheetView>
  </sheetViews>
  <sheetFormatPr defaultRowHeight="14.5" x14ac:dyDescent="0.3"/>
  <sheetData>
    <row r="1" spans="1:28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B1" t="s">
        <v>21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58.93</v>
      </c>
      <c r="Q2" s="1">
        <v>57.88</v>
      </c>
      <c r="R2" s="1">
        <v>57</v>
      </c>
      <c r="S2" s="1">
        <v>59.22</v>
      </c>
      <c r="T2" s="1">
        <v>58.35</v>
      </c>
      <c r="U2" s="1">
        <v>57.79</v>
      </c>
      <c r="V2" s="1">
        <v>58.22</v>
      </c>
      <c r="W2" s="1">
        <v>58.42</v>
      </c>
      <c r="X2" s="1">
        <v>58.99</v>
      </c>
      <c r="Y2" s="1">
        <v>58.38</v>
      </c>
      <c r="Z2" s="1">
        <v>58.46</v>
      </c>
      <c r="AB2">
        <f>AVERAGE(P2:Z2)</f>
        <v>58.330909090909088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0.05</v>
      </c>
      <c r="P3" s="1">
        <v>58.89</v>
      </c>
      <c r="Q3" s="1">
        <v>57.61</v>
      </c>
      <c r="R3" s="1">
        <v>57.08</v>
      </c>
      <c r="S3" s="1">
        <v>59.22</v>
      </c>
      <c r="T3" s="1">
        <v>58.29</v>
      </c>
      <c r="U3" s="1">
        <v>58.11</v>
      </c>
      <c r="V3" s="1">
        <v>58.2</v>
      </c>
      <c r="W3" s="1">
        <v>58.53</v>
      </c>
      <c r="X3" s="1">
        <v>58.97</v>
      </c>
      <c r="Y3" s="1">
        <v>58.28</v>
      </c>
      <c r="Z3" s="1">
        <v>58.49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0.1</v>
      </c>
      <c r="P4" s="1">
        <v>58.86</v>
      </c>
      <c r="Q4" s="1">
        <v>57.52</v>
      </c>
      <c r="R4" s="1">
        <v>57.07</v>
      </c>
      <c r="S4" s="1">
        <v>59.17</v>
      </c>
      <c r="T4" s="1">
        <v>58.25</v>
      </c>
      <c r="U4" s="1">
        <v>58.19</v>
      </c>
      <c r="V4" s="1">
        <v>58.18</v>
      </c>
      <c r="W4" s="1">
        <v>58.64</v>
      </c>
      <c r="X4" s="1">
        <v>59.05</v>
      </c>
      <c r="Y4" s="1">
        <v>58.29</v>
      </c>
      <c r="Z4" s="1">
        <v>58.4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0.15</v>
      </c>
      <c r="P5" s="1">
        <v>58.78</v>
      </c>
      <c r="Q5" s="1">
        <v>57.53</v>
      </c>
      <c r="R5" s="1">
        <v>57.1</v>
      </c>
      <c r="S5" s="1">
        <v>59.16</v>
      </c>
      <c r="T5" s="1">
        <v>58.27</v>
      </c>
      <c r="U5" s="1">
        <v>58.23</v>
      </c>
      <c r="V5" s="1">
        <v>58.21</v>
      </c>
      <c r="W5" s="1">
        <v>58.73</v>
      </c>
      <c r="X5" s="1">
        <v>59.06</v>
      </c>
      <c r="Y5" s="1">
        <v>58.33</v>
      </c>
      <c r="Z5" s="1">
        <v>58.44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0.2</v>
      </c>
      <c r="P6" s="1">
        <v>58.72</v>
      </c>
      <c r="Q6" s="1">
        <v>57.53</v>
      </c>
      <c r="R6" s="1">
        <v>57.1</v>
      </c>
      <c r="S6" s="1">
        <v>59.15</v>
      </c>
      <c r="T6" s="1">
        <v>58.25</v>
      </c>
      <c r="U6" s="1">
        <v>58.3</v>
      </c>
      <c r="V6" s="1">
        <v>58.21</v>
      </c>
      <c r="W6" s="1">
        <v>58.73</v>
      </c>
      <c r="X6" s="1">
        <v>59.05</v>
      </c>
      <c r="Y6" s="1">
        <v>58.34</v>
      </c>
      <c r="Z6" s="1">
        <v>58.39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0.25</v>
      </c>
      <c r="P7" s="1">
        <v>58.54</v>
      </c>
      <c r="Q7" s="1">
        <v>57.51</v>
      </c>
      <c r="R7" s="1">
        <v>57.16</v>
      </c>
      <c r="S7" s="1">
        <v>59.1</v>
      </c>
      <c r="T7" s="1">
        <v>58.24</v>
      </c>
      <c r="U7" s="1">
        <v>58.25</v>
      </c>
      <c r="V7" s="1">
        <v>58.19</v>
      </c>
      <c r="W7" s="1">
        <v>58.73</v>
      </c>
      <c r="X7" s="1">
        <v>59.01</v>
      </c>
      <c r="Y7" s="1">
        <v>58.38</v>
      </c>
      <c r="Z7" s="1">
        <v>58.4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0.3</v>
      </c>
      <c r="P8" s="1">
        <v>58.39</v>
      </c>
      <c r="Q8" s="1">
        <v>57.48</v>
      </c>
      <c r="R8" s="1">
        <v>57.1</v>
      </c>
      <c r="S8" s="1">
        <v>59.07</v>
      </c>
      <c r="T8" s="1">
        <v>58.18</v>
      </c>
      <c r="U8" s="1">
        <v>58.25</v>
      </c>
      <c r="V8" s="1">
        <v>58.16</v>
      </c>
      <c r="W8" s="1">
        <v>58.74</v>
      </c>
      <c r="X8" s="1">
        <v>59.02</v>
      </c>
      <c r="Y8" s="1">
        <v>58.38</v>
      </c>
      <c r="Z8" s="1">
        <v>58.38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0.35</v>
      </c>
      <c r="P9" s="1">
        <v>58.19</v>
      </c>
      <c r="Q9" s="1">
        <v>57.42</v>
      </c>
      <c r="R9" s="1">
        <v>57.08</v>
      </c>
      <c r="S9" s="1">
        <v>59.04</v>
      </c>
      <c r="T9" s="1">
        <v>58.16</v>
      </c>
      <c r="U9" s="1">
        <v>58.26</v>
      </c>
      <c r="V9" s="1">
        <v>58.17</v>
      </c>
      <c r="W9" s="1">
        <v>58.72</v>
      </c>
      <c r="X9" s="1">
        <v>59.02</v>
      </c>
      <c r="Y9" s="1">
        <v>58.4</v>
      </c>
      <c r="Z9" s="1">
        <v>58.37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0.4</v>
      </c>
      <c r="P10" s="1">
        <v>58.01</v>
      </c>
      <c r="Q10" s="1">
        <v>57.32</v>
      </c>
      <c r="R10" s="1">
        <v>57.06</v>
      </c>
      <c r="S10" s="1">
        <v>59.04</v>
      </c>
      <c r="T10" s="1">
        <v>58.12</v>
      </c>
      <c r="U10" s="1">
        <v>58.27</v>
      </c>
      <c r="V10" s="1">
        <v>58.18</v>
      </c>
      <c r="W10" s="1">
        <v>58.71</v>
      </c>
      <c r="X10" s="1">
        <v>59.05</v>
      </c>
      <c r="Y10" s="1">
        <v>58.41</v>
      </c>
      <c r="Z10" s="1">
        <v>58.35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O11">
        <v>0.45</v>
      </c>
      <c r="P11" s="1">
        <v>57.79</v>
      </c>
      <c r="Q11" s="1">
        <v>57.24</v>
      </c>
      <c r="R11" s="1">
        <v>57.01</v>
      </c>
      <c r="S11" s="1">
        <v>59.03</v>
      </c>
      <c r="T11" s="1">
        <v>58.07</v>
      </c>
      <c r="U11" s="1">
        <v>58.26</v>
      </c>
      <c r="V11" s="1">
        <v>58.16</v>
      </c>
      <c r="W11" s="1">
        <v>58.75</v>
      </c>
      <c r="X11" s="1">
        <v>59.02</v>
      </c>
      <c r="Y11" s="1">
        <v>58.39</v>
      </c>
      <c r="Z11" s="1">
        <v>58.34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O12">
        <v>0.5</v>
      </c>
      <c r="P12" s="1">
        <v>57.58</v>
      </c>
      <c r="Q12" s="1">
        <v>57.11</v>
      </c>
      <c r="R12" s="1">
        <v>56.97</v>
      </c>
      <c r="S12" s="1">
        <v>59.01</v>
      </c>
      <c r="T12" s="1">
        <v>58.06</v>
      </c>
      <c r="U12" s="1">
        <v>58.23</v>
      </c>
      <c r="V12" s="1">
        <v>58.14</v>
      </c>
      <c r="W12" s="1">
        <v>58.74</v>
      </c>
      <c r="X12" s="1">
        <v>59.03</v>
      </c>
      <c r="Y12" s="1">
        <v>58.39</v>
      </c>
      <c r="Z12" s="1">
        <v>58.36</v>
      </c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O14">
        <v>0</v>
      </c>
      <c r="P14">
        <f>P2+($AB$2-P$2)</f>
        <v>58.330909090909088</v>
      </c>
      <c r="Q14">
        <f t="shared" ref="Q14:Z14" si="3">Q2+($AB$2-Q$2)</f>
        <v>58.330909090909088</v>
      </c>
      <c r="R14">
        <f t="shared" si="3"/>
        <v>58.330909090909088</v>
      </c>
      <c r="S14">
        <f t="shared" si="3"/>
        <v>58.330909090909088</v>
      </c>
      <c r="T14">
        <f t="shared" si="3"/>
        <v>58.330909090909088</v>
      </c>
      <c r="U14">
        <f t="shared" si="3"/>
        <v>58.330909090909088</v>
      </c>
      <c r="V14">
        <f t="shared" si="3"/>
        <v>58.330909090909088</v>
      </c>
      <c r="W14">
        <f t="shared" si="3"/>
        <v>58.330909090909088</v>
      </c>
      <c r="X14">
        <f t="shared" si="3"/>
        <v>58.330909090909088</v>
      </c>
      <c r="Y14">
        <f t="shared" si="3"/>
        <v>58.330909090909088</v>
      </c>
      <c r="Z14">
        <f t="shared" si="3"/>
        <v>58.330909090909088</v>
      </c>
    </row>
    <row r="15" spans="1:28" x14ac:dyDescent="0.3"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4">AVERAGE(C15:G15)</f>
        <v>62.724000000000004</v>
      </c>
      <c r="I15">
        <f t="shared" ref="I15:I25" si="5">STDEV(C15:G15)</f>
        <v>3.2575266691156952</v>
      </c>
      <c r="J15">
        <f t="shared" ref="J15:J25" si="6">H15+$K$2</f>
        <v>67.867999999999995</v>
      </c>
      <c r="O15">
        <v>2E-3</v>
      </c>
      <c r="P15">
        <f t="shared" ref="P15:Z15" si="7">P3+($AB$2-P$2)</f>
        <v>58.290909090909089</v>
      </c>
      <c r="Q15">
        <f t="shared" si="7"/>
        <v>58.060909090909085</v>
      </c>
      <c r="R15">
        <f t="shared" si="7"/>
        <v>58.410909090909087</v>
      </c>
      <c r="S15">
        <f t="shared" si="7"/>
        <v>58.330909090909088</v>
      </c>
      <c r="T15">
        <f t="shared" si="7"/>
        <v>58.270909090909086</v>
      </c>
      <c r="U15">
        <f t="shared" si="7"/>
        <v>58.650909090909089</v>
      </c>
      <c r="V15">
        <f t="shared" si="7"/>
        <v>58.310909090909092</v>
      </c>
      <c r="W15">
        <f t="shared" si="7"/>
        <v>58.440909090909088</v>
      </c>
      <c r="X15">
        <f t="shared" si="7"/>
        <v>58.310909090909085</v>
      </c>
      <c r="Y15">
        <f t="shared" si="7"/>
        <v>58.230909090909087</v>
      </c>
      <c r="Z15">
        <f t="shared" si="7"/>
        <v>58.36090909090909</v>
      </c>
    </row>
    <row r="16" spans="1:28" x14ac:dyDescent="0.3"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4"/>
        <v>62.331999999999994</v>
      </c>
      <c r="I16">
        <f t="shared" si="5"/>
        <v>2.2373913381435968</v>
      </c>
      <c r="J16">
        <f t="shared" si="6"/>
        <v>67.475999999999985</v>
      </c>
      <c r="O16">
        <v>4.0000000000000001E-3</v>
      </c>
      <c r="P16">
        <f t="shared" ref="P16:Z16" si="8">P4+($AB$2-P$2)</f>
        <v>58.260909090909088</v>
      </c>
      <c r="Q16">
        <f t="shared" si="8"/>
        <v>57.970909090909089</v>
      </c>
      <c r="R16">
        <f t="shared" si="8"/>
        <v>58.400909090909089</v>
      </c>
      <c r="S16">
        <f t="shared" si="8"/>
        <v>58.280909090909091</v>
      </c>
      <c r="T16">
        <f t="shared" si="8"/>
        <v>58.230909090909087</v>
      </c>
      <c r="U16">
        <f t="shared" si="8"/>
        <v>58.730909090909087</v>
      </c>
      <c r="V16">
        <f t="shared" si="8"/>
        <v>58.290909090909089</v>
      </c>
      <c r="W16">
        <f t="shared" si="8"/>
        <v>58.550909090909087</v>
      </c>
      <c r="X16">
        <f t="shared" si="8"/>
        <v>58.390909090909084</v>
      </c>
      <c r="Y16">
        <f t="shared" si="8"/>
        <v>58.240909090909085</v>
      </c>
      <c r="Z16">
        <f t="shared" si="8"/>
        <v>58.270909090909086</v>
      </c>
    </row>
    <row r="17" spans="3:26" x14ac:dyDescent="0.3"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4"/>
        <v>60.396000000000001</v>
      </c>
      <c r="I17">
        <f t="shared" si="5"/>
        <v>1.5851435266246414</v>
      </c>
      <c r="J17">
        <f t="shared" si="6"/>
        <v>65.539999999999992</v>
      </c>
      <c r="O17">
        <v>6.0000000000000001E-3</v>
      </c>
      <c r="P17">
        <f t="shared" ref="P17:Z17" si="9">P5+($AB$2-P$2)</f>
        <v>58.18090909090909</v>
      </c>
      <c r="Q17">
        <f t="shared" si="9"/>
        <v>57.980909090909087</v>
      </c>
      <c r="R17">
        <f t="shared" si="9"/>
        <v>58.43090909090909</v>
      </c>
      <c r="S17">
        <f t="shared" si="9"/>
        <v>58.270909090909086</v>
      </c>
      <c r="T17">
        <f t="shared" si="9"/>
        <v>58.25090909090909</v>
      </c>
      <c r="U17">
        <f t="shared" si="9"/>
        <v>58.770909090909086</v>
      </c>
      <c r="V17">
        <f t="shared" si="9"/>
        <v>58.32090909090909</v>
      </c>
      <c r="W17">
        <f t="shared" si="9"/>
        <v>58.640909090909084</v>
      </c>
      <c r="X17">
        <f t="shared" si="9"/>
        <v>58.400909090909089</v>
      </c>
      <c r="Y17">
        <f t="shared" si="9"/>
        <v>58.280909090909084</v>
      </c>
      <c r="Z17">
        <f t="shared" si="9"/>
        <v>58.310909090909085</v>
      </c>
    </row>
    <row r="18" spans="3:26" x14ac:dyDescent="0.3">
      <c r="C18">
        <v>59.54</v>
      </c>
      <c r="D18">
        <v>60.52</v>
      </c>
      <c r="E18">
        <v>63.18</v>
      </c>
      <c r="F18">
        <v>58.34</v>
      </c>
      <c r="G18">
        <v>59.08</v>
      </c>
      <c r="H18">
        <f t="shared" si="4"/>
        <v>60.132000000000005</v>
      </c>
      <c r="I18">
        <f t="shared" si="5"/>
        <v>1.8781160773498529</v>
      </c>
      <c r="J18">
        <f t="shared" si="6"/>
        <v>65.275999999999996</v>
      </c>
      <c r="O18">
        <v>8.0000000000000002E-3</v>
      </c>
      <c r="P18">
        <f t="shared" ref="P18:Z18" si="10">P6+($AB$2-P$2)</f>
        <v>58.120909090909088</v>
      </c>
      <c r="Q18">
        <f t="shared" si="10"/>
        <v>57.980909090909087</v>
      </c>
      <c r="R18">
        <f t="shared" si="10"/>
        <v>58.43090909090909</v>
      </c>
      <c r="S18">
        <f t="shared" si="10"/>
        <v>58.260909090909088</v>
      </c>
      <c r="T18">
        <f t="shared" si="10"/>
        <v>58.230909090909087</v>
      </c>
      <c r="U18">
        <f t="shared" si="10"/>
        <v>58.840909090909086</v>
      </c>
      <c r="V18">
        <f t="shared" si="10"/>
        <v>58.32090909090909</v>
      </c>
      <c r="W18">
        <f t="shared" si="10"/>
        <v>58.640909090909084</v>
      </c>
      <c r="X18">
        <f t="shared" si="10"/>
        <v>58.390909090909084</v>
      </c>
      <c r="Y18">
        <f t="shared" si="10"/>
        <v>58.290909090909089</v>
      </c>
      <c r="Z18">
        <f t="shared" si="10"/>
        <v>58.260909090909088</v>
      </c>
    </row>
    <row r="19" spans="3:26" x14ac:dyDescent="0.3">
      <c r="C19">
        <v>57.04</v>
      </c>
      <c r="D19">
        <v>59.36</v>
      </c>
      <c r="E19">
        <v>61.32</v>
      </c>
      <c r="F19">
        <v>56.76</v>
      </c>
      <c r="G19">
        <v>55.88</v>
      </c>
      <c r="H19">
        <f t="shared" si="4"/>
        <v>58.072000000000003</v>
      </c>
      <c r="I19">
        <f t="shared" si="5"/>
        <v>2.2248415673930579</v>
      </c>
      <c r="J19">
        <f t="shared" si="6"/>
        <v>63.215999999999994</v>
      </c>
      <c r="O19">
        <v>0.01</v>
      </c>
      <c r="P19">
        <f t="shared" ref="P19:Z19" si="11">P7+($AB$2-P$2)</f>
        <v>57.940909090909088</v>
      </c>
      <c r="Q19">
        <f t="shared" si="11"/>
        <v>57.960909090909084</v>
      </c>
      <c r="R19">
        <f t="shared" si="11"/>
        <v>58.490909090909085</v>
      </c>
      <c r="S19">
        <f t="shared" si="11"/>
        <v>58.210909090909091</v>
      </c>
      <c r="T19">
        <f t="shared" si="11"/>
        <v>58.220909090909089</v>
      </c>
      <c r="U19">
        <f t="shared" si="11"/>
        <v>58.790909090909089</v>
      </c>
      <c r="V19">
        <f t="shared" si="11"/>
        <v>58.300909090909087</v>
      </c>
      <c r="W19">
        <f t="shared" si="11"/>
        <v>58.640909090909084</v>
      </c>
      <c r="X19">
        <f t="shared" si="11"/>
        <v>58.350909090909084</v>
      </c>
      <c r="Y19">
        <f t="shared" si="11"/>
        <v>58.330909090909088</v>
      </c>
      <c r="Z19">
        <f t="shared" si="11"/>
        <v>58.270909090909086</v>
      </c>
    </row>
    <row r="20" spans="3:26" x14ac:dyDescent="0.3"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4"/>
        <v>57.160000000000004</v>
      </c>
      <c r="I20">
        <f t="shared" si="5"/>
        <v>2.117876294782111</v>
      </c>
      <c r="J20">
        <f t="shared" si="6"/>
        <v>62.303999999999995</v>
      </c>
      <c r="O20">
        <v>1.2E-2</v>
      </c>
      <c r="P20">
        <f t="shared" ref="P20:Z20" si="12">P8+($AB$2-P$2)</f>
        <v>57.790909090909089</v>
      </c>
      <c r="Q20">
        <f t="shared" si="12"/>
        <v>57.930909090909083</v>
      </c>
      <c r="R20">
        <f t="shared" si="12"/>
        <v>58.43090909090909</v>
      </c>
      <c r="S20">
        <f t="shared" si="12"/>
        <v>58.18090909090909</v>
      </c>
      <c r="T20">
        <f t="shared" si="12"/>
        <v>58.160909090909087</v>
      </c>
      <c r="U20">
        <f t="shared" si="12"/>
        <v>58.790909090909089</v>
      </c>
      <c r="V20">
        <f t="shared" si="12"/>
        <v>58.270909090909086</v>
      </c>
      <c r="W20">
        <f t="shared" si="12"/>
        <v>58.650909090909089</v>
      </c>
      <c r="X20">
        <f t="shared" si="12"/>
        <v>58.36090909090909</v>
      </c>
      <c r="Y20">
        <f t="shared" si="12"/>
        <v>58.330909090909088</v>
      </c>
      <c r="Z20">
        <f t="shared" si="12"/>
        <v>58.25090909090909</v>
      </c>
    </row>
    <row r="21" spans="3:26" x14ac:dyDescent="0.3">
      <c r="C21">
        <v>56.18</v>
      </c>
      <c r="D21">
        <v>56.52</v>
      </c>
      <c r="E21">
        <v>60.24</v>
      </c>
      <c r="F21">
        <v>57.54</v>
      </c>
      <c r="G21">
        <v>56.5</v>
      </c>
      <c r="H21">
        <f t="shared" si="4"/>
        <v>57.396000000000001</v>
      </c>
      <c r="I21">
        <f t="shared" si="5"/>
        <v>1.6701736436670294</v>
      </c>
      <c r="J21">
        <f t="shared" si="6"/>
        <v>62.539999999999992</v>
      </c>
      <c r="O21">
        <v>1.4E-2</v>
      </c>
      <c r="P21">
        <f t="shared" ref="P21:Z21" si="13">P9+($AB$2-P$2)</f>
        <v>57.590909090909086</v>
      </c>
      <c r="Q21">
        <f t="shared" si="13"/>
        <v>57.870909090909088</v>
      </c>
      <c r="R21">
        <f t="shared" si="13"/>
        <v>58.410909090909087</v>
      </c>
      <c r="S21">
        <f t="shared" si="13"/>
        <v>58.150909090909089</v>
      </c>
      <c r="T21">
        <f t="shared" si="13"/>
        <v>58.140909090909084</v>
      </c>
      <c r="U21">
        <f t="shared" si="13"/>
        <v>58.800909090909087</v>
      </c>
      <c r="V21">
        <f t="shared" si="13"/>
        <v>58.280909090909091</v>
      </c>
      <c r="W21">
        <f t="shared" si="13"/>
        <v>58.630909090909086</v>
      </c>
      <c r="X21">
        <f t="shared" si="13"/>
        <v>58.36090909090909</v>
      </c>
      <c r="Y21">
        <f t="shared" si="13"/>
        <v>58.350909090909084</v>
      </c>
      <c r="Z21">
        <f t="shared" si="13"/>
        <v>58.240909090909085</v>
      </c>
    </row>
    <row r="22" spans="3:26" x14ac:dyDescent="0.3"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4"/>
        <v>55.736000000000004</v>
      </c>
      <c r="I22">
        <f t="shared" si="5"/>
        <v>1.6891062725595472</v>
      </c>
      <c r="J22">
        <f t="shared" si="6"/>
        <v>60.879999999999995</v>
      </c>
      <c r="O22">
        <v>1.6E-2</v>
      </c>
      <c r="P22">
        <f t="shared" ref="P22:Z22" si="14">P10+($AB$2-P$2)</f>
        <v>57.410909090909087</v>
      </c>
      <c r="Q22">
        <f t="shared" si="14"/>
        <v>57.770909090909086</v>
      </c>
      <c r="R22">
        <f t="shared" si="14"/>
        <v>58.390909090909091</v>
      </c>
      <c r="S22">
        <f t="shared" si="14"/>
        <v>58.150909090909089</v>
      </c>
      <c r="T22">
        <f t="shared" si="14"/>
        <v>58.100909090909084</v>
      </c>
      <c r="U22">
        <f t="shared" si="14"/>
        <v>58.810909090909092</v>
      </c>
      <c r="V22">
        <f t="shared" si="14"/>
        <v>58.290909090909089</v>
      </c>
      <c r="W22">
        <f t="shared" si="14"/>
        <v>58.620909090909088</v>
      </c>
      <c r="X22">
        <f t="shared" si="14"/>
        <v>58.390909090909084</v>
      </c>
      <c r="Y22">
        <f t="shared" si="14"/>
        <v>58.360909090909082</v>
      </c>
      <c r="Z22">
        <f t="shared" si="14"/>
        <v>58.220909090909089</v>
      </c>
    </row>
    <row r="23" spans="3:26" x14ac:dyDescent="0.3"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4"/>
        <v>55.483999999999995</v>
      </c>
      <c r="I23">
        <f t="shared" si="5"/>
        <v>1.9614994264592576</v>
      </c>
      <c r="J23">
        <f t="shared" si="6"/>
        <v>60.627999999999986</v>
      </c>
      <c r="O23">
        <v>1.7999999999999999E-2</v>
      </c>
      <c r="P23">
        <f t="shared" ref="P23:Z23" si="15">P11+($AB$2-P$2)</f>
        <v>57.190909090909088</v>
      </c>
      <c r="Q23">
        <f t="shared" si="15"/>
        <v>57.690909090909088</v>
      </c>
      <c r="R23">
        <f t="shared" si="15"/>
        <v>58.340909090909086</v>
      </c>
      <c r="S23">
        <f t="shared" si="15"/>
        <v>58.140909090909091</v>
      </c>
      <c r="T23">
        <f t="shared" si="15"/>
        <v>58.050909090909087</v>
      </c>
      <c r="U23">
        <f t="shared" si="15"/>
        <v>58.800909090909087</v>
      </c>
      <c r="V23">
        <f t="shared" si="15"/>
        <v>58.270909090909086</v>
      </c>
      <c r="W23">
        <f t="shared" si="15"/>
        <v>58.660909090909087</v>
      </c>
      <c r="X23">
        <f t="shared" si="15"/>
        <v>58.36090909090909</v>
      </c>
      <c r="Y23">
        <f t="shared" si="15"/>
        <v>58.340909090909086</v>
      </c>
      <c r="Z23">
        <f t="shared" si="15"/>
        <v>58.210909090909091</v>
      </c>
    </row>
    <row r="24" spans="3:26" x14ac:dyDescent="0.3"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4"/>
        <v>54.451999999999998</v>
      </c>
      <c r="I24">
        <f t="shared" si="5"/>
        <v>0.79430472741889158</v>
      </c>
      <c r="J24">
        <f t="shared" si="6"/>
        <v>59.595999999999989</v>
      </c>
      <c r="O24">
        <v>0.02</v>
      </c>
      <c r="P24">
        <f t="shared" ref="P24:Z24" si="16">P12+($AB$2-P$2)</f>
        <v>56.980909090909087</v>
      </c>
      <c r="Q24">
        <f t="shared" si="16"/>
        <v>57.560909090909085</v>
      </c>
      <c r="R24">
        <f t="shared" si="16"/>
        <v>58.300909090909087</v>
      </c>
      <c r="S24">
        <f t="shared" si="16"/>
        <v>58.120909090909088</v>
      </c>
      <c r="T24">
        <f t="shared" si="16"/>
        <v>58.040909090909089</v>
      </c>
      <c r="U24">
        <f t="shared" si="16"/>
        <v>58.770909090909086</v>
      </c>
      <c r="V24">
        <f t="shared" si="16"/>
        <v>58.25090909090909</v>
      </c>
      <c r="W24">
        <f t="shared" si="16"/>
        <v>58.650909090909089</v>
      </c>
      <c r="X24">
        <f t="shared" si="16"/>
        <v>58.370909090909088</v>
      </c>
      <c r="Y24">
        <f t="shared" si="16"/>
        <v>58.340909090909086</v>
      </c>
      <c r="Z24">
        <f t="shared" si="16"/>
        <v>58.230909090909087</v>
      </c>
    </row>
    <row r="25" spans="3:26" x14ac:dyDescent="0.3"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4"/>
        <v>53.996000000000002</v>
      </c>
      <c r="I25">
        <f t="shared" si="5"/>
        <v>2.0467730699811337</v>
      </c>
      <c r="J25">
        <f t="shared" si="6"/>
        <v>59.139999999999993</v>
      </c>
    </row>
    <row r="28" spans="3:26" x14ac:dyDescent="0.3">
      <c r="C28" t="s">
        <v>0</v>
      </c>
      <c r="D28" t="s">
        <v>9</v>
      </c>
      <c r="E28" t="s">
        <v>8</v>
      </c>
    </row>
    <row r="29" spans="3:26" x14ac:dyDescent="0.3">
      <c r="C29">
        <v>0</v>
      </c>
      <c r="D29">
        <f t="shared" ref="D29:D39" si="17">J15</f>
        <v>67.867999999999995</v>
      </c>
      <c r="E29">
        <f>J2</f>
        <v>67.867999999999995</v>
      </c>
    </row>
    <row r="30" spans="3:26" x14ac:dyDescent="0.3">
      <c r="C30">
        <v>0.05</v>
      </c>
      <c r="D30">
        <f t="shared" si="17"/>
        <v>67.475999999999985</v>
      </c>
      <c r="E30">
        <f t="shared" ref="E30:E39" si="18">J3</f>
        <v>67.527999999999992</v>
      </c>
    </row>
    <row r="31" spans="3:26" x14ac:dyDescent="0.3">
      <c r="C31">
        <v>0.1</v>
      </c>
      <c r="D31">
        <f t="shared" si="17"/>
        <v>65.539999999999992</v>
      </c>
      <c r="E31">
        <f t="shared" si="18"/>
        <v>67.631999999999991</v>
      </c>
    </row>
    <row r="32" spans="3:26" x14ac:dyDescent="0.3">
      <c r="C32">
        <v>0.15</v>
      </c>
      <c r="D32">
        <f t="shared" si="17"/>
        <v>65.275999999999996</v>
      </c>
      <c r="E32">
        <f t="shared" si="18"/>
        <v>68.38</v>
      </c>
    </row>
    <row r="33" spans="3:5" x14ac:dyDescent="0.3">
      <c r="C33">
        <v>0.2</v>
      </c>
      <c r="D33">
        <f t="shared" si="17"/>
        <v>63.215999999999994</v>
      </c>
      <c r="E33">
        <f t="shared" si="18"/>
        <v>68.043999999999997</v>
      </c>
    </row>
    <row r="34" spans="3:5" x14ac:dyDescent="0.3">
      <c r="C34">
        <v>0.25</v>
      </c>
      <c r="D34">
        <f t="shared" si="17"/>
        <v>62.303999999999995</v>
      </c>
      <c r="E34">
        <f t="shared" si="18"/>
        <v>68.447999999999993</v>
      </c>
    </row>
    <row r="35" spans="3:5" x14ac:dyDescent="0.3">
      <c r="C35">
        <v>0.3</v>
      </c>
      <c r="D35">
        <f t="shared" si="17"/>
        <v>62.539999999999992</v>
      </c>
      <c r="E35">
        <f t="shared" si="18"/>
        <v>67.984000000000009</v>
      </c>
    </row>
    <row r="36" spans="3:5" x14ac:dyDescent="0.3">
      <c r="C36">
        <v>0.35</v>
      </c>
      <c r="D36">
        <f t="shared" si="17"/>
        <v>60.879999999999995</v>
      </c>
      <c r="E36">
        <f t="shared" si="18"/>
        <v>67.748000000000005</v>
      </c>
    </row>
    <row r="37" spans="3:5" x14ac:dyDescent="0.3">
      <c r="C37">
        <v>0.4</v>
      </c>
      <c r="D37">
        <f t="shared" si="17"/>
        <v>60.627999999999986</v>
      </c>
      <c r="E37">
        <f t="shared" si="18"/>
        <v>68.068000000000012</v>
      </c>
    </row>
    <row r="38" spans="3:5" x14ac:dyDescent="0.3">
      <c r="C38">
        <v>0.45</v>
      </c>
      <c r="D38">
        <f t="shared" si="17"/>
        <v>59.595999999999989</v>
      </c>
      <c r="E38">
        <f t="shared" si="18"/>
        <v>67.768000000000001</v>
      </c>
    </row>
    <row r="39" spans="3:5" x14ac:dyDescent="0.3">
      <c r="C39">
        <v>0.5</v>
      </c>
      <c r="D39">
        <f t="shared" si="17"/>
        <v>59.139999999999993</v>
      </c>
      <c r="E39">
        <f t="shared" si="18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19">I3</f>
        <v>1.8256286588460418</v>
      </c>
      <c r="E43">
        <f t="shared" ref="E43:E52" si="20">I16</f>
        <v>2.2373913381435968</v>
      </c>
    </row>
    <row r="44" spans="3:5" x14ac:dyDescent="0.3">
      <c r="D44">
        <f t="shared" si="19"/>
        <v>1.3626151327502591</v>
      </c>
      <c r="E44">
        <f t="shared" si="20"/>
        <v>1.5851435266246414</v>
      </c>
    </row>
    <row r="45" spans="3:5" x14ac:dyDescent="0.3">
      <c r="D45">
        <f t="shared" si="19"/>
        <v>1.1028145809699832</v>
      </c>
      <c r="E45">
        <f t="shared" si="20"/>
        <v>1.8781160773498529</v>
      </c>
    </row>
    <row r="46" spans="3:5" x14ac:dyDescent="0.3">
      <c r="D46">
        <f t="shared" si="19"/>
        <v>2.6027447051141976</v>
      </c>
      <c r="E46">
        <f t="shared" si="20"/>
        <v>2.2248415673930579</v>
      </c>
    </row>
    <row r="47" spans="3:5" x14ac:dyDescent="0.3">
      <c r="D47">
        <f t="shared" si="19"/>
        <v>0.9743305393961561</v>
      </c>
      <c r="E47">
        <f t="shared" si="20"/>
        <v>2.117876294782111</v>
      </c>
    </row>
    <row r="48" spans="3:5" x14ac:dyDescent="0.3">
      <c r="D48">
        <f t="shared" si="19"/>
        <v>1.9641995825271923</v>
      </c>
      <c r="E48">
        <f t="shared" si="20"/>
        <v>1.6701736436670294</v>
      </c>
    </row>
    <row r="49" spans="4:5" x14ac:dyDescent="0.3">
      <c r="D49">
        <f t="shared" si="19"/>
        <v>1.4622311718739984</v>
      </c>
      <c r="E49">
        <f t="shared" si="20"/>
        <v>1.6891062725595472</v>
      </c>
    </row>
    <row r="50" spans="4:5" x14ac:dyDescent="0.3">
      <c r="D50">
        <f t="shared" si="19"/>
        <v>2.0234920311184825</v>
      </c>
      <c r="E50">
        <f t="shared" si="20"/>
        <v>1.9614994264592576</v>
      </c>
    </row>
    <row r="51" spans="4:5" x14ac:dyDescent="0.3">
      <c r="D51">
        <f t="shared" si="19"/>
        <v>1.6144101089871834</v>
      </c>
      <c r="E51">
        <f t="shared" si="20"/>
        <v>0.79430472741889158</v>
      </c>
    </row>
    <row r="52" spans="4:5" x14ac:dyDescent="0.3">
      <c r="D52">
        <f>I12</f>
        <v>2.188332698654389</v>
      </c>
      <c r="E52">
        <f t="shared" si="20"/>
        <v>2.0467730699811337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2025-04-02T04:07:22Z</dcterms:modified>
</cp:coreProperties>
</file>