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Oniontow\Desktop\Andy_Project\noise\"/>
    </mc:Choice>
  </mc:AlternateContent>
  <xr:revisionPtr revIDLastSave="0" documentId="13_ncr:1_{D790ECDF-D567-4869-AF94-FE9B4691693E}" xr6:coauthVersionLast="47" xr6:coauthVersionMax="47" xr10:uidLastSave="{00000000-0000-0000-0000-000000000000}"/>
  <bookViews>
    <workbookView xWindow="-110" yWindow="-110" windowWidth="24220" windowHeight="15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2" i="1" l="1"/>
  <c r="J12" i="1" s="1"/>
  <c r="E39" i="1" s="1"/>
  <c r="I12" i="1"/>
  <c r="D52" i="1" s="1"/>
  <c r="H11" i="1"/>
  <c r="J11" i="1" s="1"/>
  <c r="E38" i="1" s="1"/>
  <c r="I11" i="1"/>
  <c r="D51" i="1" s="1"/>
  <c r="H10" i="1"/>
  <c r="J10" i="1" s="1"/>
  <c r="E37" i="1" s="1"/>
  <c r="I10" i="1"/>
  <c r="D50" i="1" s="1"/>
  <c r="H9" i="1"/>
  <c r="J9" i="1" s="1"/>
  <c r="E36" i="1" s="1"/>
  <c r="I9" i="1"/>
  <c r="D49" i="1" s="1"/>
  <c r="H8" i="1"/>
  <c r="J8" i="1" s="1"/>
  <c r="E35" i="1" s="1"/>
  <c r="I8" i="1"/>
  <c r="D48" i="1" s="1"/>
  <c r="H7" i="1"/>
  <c r="J7" i="1" s="1"/>
  <c r="E34" i="1" s="1"/>
  <c r="I7" i="1"/>
  <c r="D47" i="1" s="1"/>
  <c r="H6" i="1"/>
  <c r="J6" i="1" s="1"/>
  <c r="E33" i="1" s="1"/>
  <c r="I6" i="1"/>
  <c r="D46" i="1" s="1"/>
  <c r="H5" i="1"/>
  <c r="J5" i="1" s="1"/>
  <c r="E32" i="1" s="1"/>
  <c r="I5" i="1"/>
  <c r="D45" i="1" s="1"/>
  <c r="H4" i="1"/>
  <c r="J4" i="1" s="1"/>
  <c r="E31" i="1" s="1"/>
  <c r="I4" i="1"/>
  <c r="D44" i="1" s="1"/>
  <c r="H3" i="1"/>
  <c r="J3" i="1" s="1"/>
  <c r="E30" i="1" s="1"/>
  <c r="I3" i="1"/>
  <c r="D43" i="1" s="1"/>
  <c r="H2" i="1"/>
  <c r="I2" i="1"/>
  <c r="D42" i="1" s="1"/>
  <c r="H25" i="1"/>
  <c r="I25" i="1"/>
  <c r="E52" i="1" s="1"/>
  <c r="H24" i="1"/>
  <c r="I24" i="1"/>
  <c r="E51" i="1" s="1"/>
  <c r="H23" i="1"/>
  <c r="I23" i="1"/>
  <c r="E50" i="1" s="1"/>
  <c r="H22" i="1"/>
  <c r="I22" i="1"/>
  <c r="E49" i="1" s="1"/>
  <c r="H21" i="1"/>
  <c r="I21" i="1"/>
  <c r="E48" i="1" s="1"/>
  <c r="H20" i="1"/>
  <c r="I20" i="1"/>
  <c r="E47" i="1" s="1"/>
  <c r="H19" i="1"/>
  <c r="I19" i="1"/>
  <c r="E46" i="1" s="1"/>
  <c r="H18" i="1"/>
  <c r="I18" i="1"/>
  <c r="E45" i="1" s="1"/>
  <c r="H17" i="1"/>
  <c r="I17" i="1"/>
  <c r="E44" i="1" s="1"/>
  <c r="H16" i="1"/>
  <c r="I16" i="1"/>
  <c r="E43" i="1" s="1"/>
  <c r="H15" i="1"/>
  <c r="I15" i="1"/>
  <c r="E42" i="1" s="1"/>
  <c r="K2" i="1" l="1"/>
  <c r="J2" i="1"/>
  <c r="E29" i="1" s="1"/>
  <c r="J19" i="1"/>
  <c r="D33" i="1" s="1"/>
  <c r="J15" i="1"/>
  <c r="D29" i="1" s="1"/>
  <c r="J25" i="1"/>
  <c r="D39" i="1" s="1"/>
  <c r="J21" i="1"/>
  <c r="D35" i="1" s="1"/>
  <c r="J18" i="1"/>
  <c r="D32" i="1" s="1"/>
  <c r="J17" i="1"/>
  <c r="D31" i="1" s="1"/>
  <c r="J16" i="1"/>
  <c r="D30" i="1" s="1"/>
  <c r="J24" i="1" l="1"/>
  <c r="D38" i="1" s="1"/>
  <c r="J20" i="1"/>
  <c r="D34" i="1" s="1"/>
  <c r="J23" i="1"/>
  <c r="D37" i="1" s="1"/>
  <c r="J22" i="1"/>
  <c r="D36" i="1" s="1"/>
</calcChain>
</file>

<file path=xl/sharedStrings.xml><?xml version="1.0" encoding="utf-8"?>
<sst xmlns="http://schemas.openxmlformats.org/spreadsheetml/2006/main" count="43" uniqueCount="23">
  <si>
    <t>noise level</t>
    <phoneticPr fontId="2" type="noConversion"/>
  </si>
  <si>
    <t>with noise</t>
    <phoneticPr fontId="2" type="noConversion"/>
  </si>
  <si>
    <t>without noise</t>
    <phoneticPr fontId="2" type="noConversion"/>
  </si>
  <si>
    <t>U</t>
    <phoneticPr fontId="2" type="noConversion"/>
  </si>
  <si>
    <t>SIGMA</t>
    <phoneticPr fontId="2" type="noConversion"/>
  </si>
  <si>
    <t>U-norm</t>
    <phoneticPr fontId="2" type="noConversion"/>
  </si>
  <si>
    <t>Delta</t>
    <phoneticPr fontId="2" type="noConversion"/>
  </si>
  <si>
    <t>sigma</t>
    <phoneticPr fontId="2" type="noConversion"/>
  </si>
  <si>
    <t>w/o Noise injection</t>
    <phoneticPr fontId="2" type="noConversion"/>
  </si>
  <si>
    <t>mean</t>
    <phoneticPr fontId="2" type="noConversion"/>
  </si>
  <si>
    <r>
      <t xml:space="preserve">w/ </t>
    </r>
    <r>
      <rPr>
        <sz val="11"/>
        <color theme="1"/>
        <rFont val="Yu Gothic"/>
        <family val="2"/>
        <charset val="128"/>
      </rPr>
      <t>N</t>
    </r>
    <r>
      <rPr>
        <sz val="11"/>
        <color theme="1"/>
        <rFont val="新細明體"/>
        <family val="2"/>
        <scheme val="minor"/>
      </rPr>
      <t>oise injection</t>
    </r>
    <phoneticPr fontId="2" type="noConversion"/>
  </si>
  <si>
    <r>
      <t xml:space="preserve">w/ </t>
    </r>
    <r>
      <rPr>
        <sz val="11"/>
        <color theme="1"/>
        <rFont val="新細明體"/>
        <family val="2"/>
        <charset val="136"/>
      </rPr>
      <t>Bayesian NN</t>
    </r>
    <phoneticPr fontId="2" type="noConversion"/>
  </si>
  <si>
    <r>
      <rPr>
        <sz val="11"/>
        <color theme="1"/>
        <rFont val="Calibri"/>
        <family val="2"/>
        <charset val="161"/>
      </rPr>
      <t>σ</t>
    </r>
    <r>
      <rPr>
        <sz val="11"/>
        <color theme="1"/>
        <rFont val="新細明體"/>
        <family val="2"/>
        <scheme val="minor"/>
      </rPr>
      <t xml:space="preserve"> 0.00</t>
    </r>
    <phoneticPr fontId="2" type="noConversion"/>
  </si>
  <si>
    <t>σ 0.01</t>
    <phoneticPr fontId="2" type="noConversion"/>
  </si>
  <si>
    <r>
      <rPr>
        <sz val="11"/>
        <color theme="1"/>
        <rFont val="Calibri"/>
        <family val="2"/>
        <charset val="161"/>
      </rPr>
      <t>σ</t>
    </r>
    <r>
      <rPr>
        <sz val="11"/>
        <color theme="1"/>
        <rFont val="新細明體"/>
        <family val="2"/>
        <scheme val="minor"/>
      </rPr>
      <t xml:space="preserve"> 0.02</t>
    </r>
    <r>
      <rPr>
        <sz val="12"/>
        <color theme="1"/>
        <rFont val="新細明體"/>
        <family val="2"/>
        <charset val="136"/>
        <scheme val="minor"/>
      </rPr>
      <t/>
    </r>
  </si>
  <si>
    <t>σ 0.03</t>
  </si>
  <si>
    <r>
      <rPr>
        <sz val="11"/>
        <color theme="1"/>
        <rFont val="Calibri"/>
        <family val="2"/>
        <charset val="161"/>
      </rPr>
      <t>σ</t>
    </r>
    <r>
      <rPr>
        <sz val="11"/>
        <color theme="1"/>
        <rFont val="新細明體"/>
        <family val="2"/>
        <scheme val="minor"/>
      </rPr>
      <t xml:space="preserve"> 0.04</t>
    </r>
    <r>
      <rPr>
        <sz val="12"/>
        <color theme="1"/>
        <rFont val="新細明體"/>
        <family val="2"/>
        <charset val="136"/>
        <scheme val="minor"/>
      </rPr>
      <t/>
    </r>
  </si>
  <si>
    <t>σ 0.05</t>
  </si>
  <si>
    <r>
      <rPr>
        <sz val="11"/>
        <color theme="1"/>
        <rFont val="Calibri"/>
        <family val="2"/>
        <charset val="161"/>
      </rPr>
      <t>σ</t>
    </r>
    <r>
      <rPr>
        <sz val="11"/>
        <color theme="1"/>
        <rFont val="新細明體"/>
        <family val="2"/>
        <scheme val="minor"/>
      </rPr>
      <t xml:space="preserve"> 0.06</t>
    </r>
    <r>
      <rPr>
        <sz val="12"/>
        <color theme="1"/>
        <rFont val="新細明體"/>
        <family val="2"/>
        <charset val="136"/>
        <scheme val="minor"/>
      </rPr>
      <t/>
    </r>
  </si>
  <si>
    <t>σ 0.07</t>
  </si>
  <si>
    <r>
      <rPr>
        <sz val="11"/>
        <color theme="1"/>
        <rFont val="Calibri"/>
        <family val="2"/>
        <charset val="161"/>
      </rPr>
      <t>σ</t>
    </r>
    <r>
      <rPr>
        <sz val="11"/>
        <color theme="1"/>
        <rFont val="新細明體"/>
        <family val="2"/>
        <scheme val="minor"/>
      </rPr>
      <t xml:space="preserve"> 0.08</t>
    </r>
    <r>
      <rPr>
        <sz val="12"/>
        <color theme="1"/>
        <rFont val="新細明體"/>
        <family val="2"/>
        <charset val="136"/>
        <scheme val="minor"/>
      </rPr>
      <t/>
    </r>
  </si>
  <si>
    <t>σ 0.09</t>
  </si>
  <si>
    <r>
      <rPr>
        <sz val="11"/>
        <color theme="1"/>
        <rFont val="Calibri"/>
        <family val="2"/>
        <charset val="161"/>
      </rPr>
      <t>σ</t>
    </r>
    <r>
      <rPr>
        <sz val="11"/>
        <color theme="1"/>
        <rFont val="新細明體"/>
        <family val="2"/>
        <scheme val="minor"/>
      </rPr>
      <t xml:space="preserve"> 0.10</t>
    </r>
    <r>
      <rPr>
        <sz val="12"/>
        <color theme="1"/>
        <rFont val="新細明體"/>
        <family val="2"/>
        <charset val="136"/>
        <scheme val="minor"/>
      </rPr>
      <t/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</si>
</sst>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新細明體"/>
      <family val="2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3"/>
      <charset val="136"/>
      <scheme val="minor"/>
    </font>
    <font>
      <sz val="11"/>
      <color theme="1"/>
      <name val="Yu Gothic"/>
      <family val="2"/>
      <charset val="128"/>
    </font>
    <font>
      <sz val="11"/>
      <color theme="1"/>
      <name val="新細明體"/>
      <family val="2"/>
      <charset val="136"/>
    </font>
    <font>
      <sz val="11"/>
      <color theme="1"/>
      <name val="Calibri"/>
      <family val="2"/>
      <charset val="161"/>
    </font>
    <font>
      <sz val="11"/>
      <color theme="1"/>
      <name val="新細明體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0" fontId="6" fillId="0" borderId="0" xfId="0" applyFon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Noise STDEV vs Accuracy 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 alt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942646058131622"/>
          <c:y val="0.17171296296296296"/>
          <c:w val="0.81213230290658112"/>
          <c:h val="0.62271617089530473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Sheet1!$D$28</c:f>
              <c:strCache>
                <c:ptCount val="1"/>
                <c:pt idx="0">
                  <c:v>w/o Noise injection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Sheet1!$E$42:$E$52</c:f>
                <c:numCache>
                  <c:formatCode>General</c:formatCode>
                  <c:ptCount val="11"/>
                  <c:pt idx="0">
                    <c:v>3.2575266691156952</c:v>
                  </c:pt>
                  <c:pt idx="1">
                    <c:v>2.2373913381435968</c:v>
                  </c:pt>
                  <c:pt idx="2">
                    <c:v>1.5851435266246414</c:v>
                  </c:pt>
                  <c:pt idx="3">
                    <c:v>2.0633274097922505</c:v>
                  </c:pt>
                  <c:pt idx="4">
                    <c:v>2.1227152423252629</c:v>
                  </c:pt>
                  <c:pt idx="5">
                    <c:v>2.117876294782111</c:v>
                  </c:pt>
                  <c:pt idx="6">
                    <c:v>1.7502799776035838</c:v>
                  </c:pt>
                  <c:pt idx="7">
                    <c:v>1.6891062725595472</c:v>
                  </c:pt>
                  <c:pt idx="8">
                    <c:v>1.9614994264592576</c:v>
                  </c:pt>
                  <c:pt idx="9">
                    <c:v>0.79430472741889158</c:v>
                  </c:pt>
                  <c:pt idx="10">
                    <c:v>2.0467730699811337</c:v>
                  </c:pt>
                </c:numCache>
              </c:numRef>
            </c:plus>
            <c:minus>
              <c:numRef>
                <c:f>Sheet1!$E$42:$E$52</c:f>
                <c:numCache>
                  <c:formatCode>General</c:formatCode>
                  <c:ptCount val="11"/>
                  <c:pt idx="0">
                    <c:v>3.2575266691156952</c:v>
                  </c:pt>
                  <c:pt idx="1">
                    <c:v>2.2373913381435968</c:v>
                  </c:pt>
                  <c:pt idx="2">
                    <c:v>1.5851435266246414</c:v>
                  </c:pt>
                  <c:pt idx="3">
                    <c:v>2.0633274097922505</c:v>
                  </c:pt>
                  <c:pt idx="4">
                    <c:v>2.1227152423252629</c:v>
                  </c:pt>
                  <c:pt idx="5">
                    <c:v>2.117876294782111</c:v>
                  </c:pt>
                  <c:pt idx="6">
                    <c:v>1.7502799776035838</c:v>
                  </c:pt>
                  <c:pt idx="7">
                    <c:v>1.6891062725595472</c:v>
                  </c:pt>
                  <c:pt idx="8">
                    <c:v>1.9614994264592576</c:v>
                  </c:pt>
                  <c:pt idx="9">
                    <c:v>0.79430472741889158</c:v>
                  </c:pt>
                  <c:pt idx="10">
                    <c:v>2.0467730699811337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Sheet1!$C$29:$C$39</c:f>
              <c:numCache>
                <c:formatCode>General</c:formatCode>
                <c:ptCount val="1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</c:numCache>
            </c:numRef>
          </c:xVal>
          <c:yVal>
            <c:numRef>
              <c:f>Sheet1!$D$29:$D$39</c:f>
              <c:numCache>
                <c:formatCode>General</c:formatCode>
                <c:ptCount val="11"/>
                <c:pt idx="0">
                  <c:v>67.867999999999995</c:v>
                </c:pt>
                <c:pt idx="1">
                  <c:v>67.475999999999985</c:v>
                </c:pt>
                <c:pt idx="2">
                  <c:v>65.539999999999992</c:v>
                </c:pt>
                <c:pt idx="3">
                  <c:v>64.275999999999996</c:v>
                </c:pt>
                <c:pt idx="4">
                  <c:v>63.015999999999991</c:v>
                </c:pt>
                <c:pt idx="5">
                  <c:v>62.303999999999995</c:v>
                </c:pt>
                <c:pt idx="6">
                  <c:v>61.94</c:v>
                </c:pt>
                <c:pt idx="7">
                  <c:v>60.879999999999995</c:v>
                </c:pt>
                <c:pt idx="8">
                  <c:v>60.627999999999986</c:v>
                </c:pt>
                <c:pt idx="9">
                  <c:v>59.595999999999989</c:v>
                </c:pt>
                <c:pt idx="10">
                  <c:v>59.139999999999993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67-4392-891C-910255E0926E}"/>
            </c:ext>
          </c:extLst>
        </c:ser>
        <c:ser>
          <c:idx val="1"/>
          <c:order val="1"/>
          <c:tx>
            <c:strRef>
              <c:f>Sheet1!$E$28</c:f>
              <c:strCache>
                <c:ptCount val="1"/>
                <c:pt idx="0">
                  <c:v>w/ Noise injection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Sheet1!$D$42:$D$52</c:f>
                <c:numCache>
                  <c:formatCode>General</c:formatCode>
                  <c:ptCount val="11"/>
                  <c:pt idx="0">
                    <c:v>1.4348937242876234</c:v>
                  </c:pt>
                  <c:pt idx="1">
                    <c:v>1.8256286588460418</c:v>
                  </c:pt>
                  <c:pt idx="2">
                    <c:v>1.3626151327502591</c:v>
                  </c:pt>
                  <c:pt idx="3">
                    <c:v>1.1028145809699832</c:v>
                  </c:pt>
                  <c:pt idx="4">
                    <c:v>2.6027447051141976</c:v>
                  </c:pt>
                  <c:pt idx="5">
                    <c:v>0.9743305393961561</c:v>
                  </c:pt>
                  <c:pt idx="6">
                    <c:v>1.9641995825271923</c:v>
                  </c:pt>
                  <c:pt idx="7">
                    <c:v>1.4622311718739984</c:v>
                  </c:pt>
                  <c:pt idx="8">
                    <c:v>2.0234920311184825</c:v>
                  </c:pt>
                  <c:pt idx="9">
                    <c:v>1.6144101089871834</c:v>
                  </c:pt>
                  <c:pt idx="10">
                    <c:v>2.188332698654389</c:v>
                  </c:pt>
                </c:numCache>
              </c:numRef>
            </c:plus>
            <c:minus>
              <c:numRef>
                <c:f>Sheet1!$D$42:$D$52</c:f>
                <c:numCache>
                  <c:formatCode>General</c:formatCode>
                  <c:ptCount val="11"/>
                  <c:pt idx="0">
                    <c:v>1.4348937242876234</c:v>
                  </c:pt>
                  <c:pt idx="1">
                    <c:v>1.8256286588460418</c:v>
                  </c:pt>
                  <c:pt idx="2">
                    <c:v>1.3626151327502591</c:v>
                  </c:pt>
                  <c:pt idx="3">
                    <c:v>1.1028145809699832</c:v>
                  </c:pt>
                  <c:pt idx="4">
                    <c:v>2.6027447051141976</c:v>
                  </c:pt>
                  <c:pt idx="5">
                    <c:v>0.9743305393961561</c:v>
                  </c:pt>
                  <c:pt idx="6">
                    <c:v>1.9641995825271923</c:v>
                  </c:pt>
                  <c:pt idx="7">
                    <c:v>1.4622311718739984</c:v>
                  </c:pt>
                  <c:pt idx="8">
                    <c:v>2.0234920311184825</c:v>
                  </c:pt>
                  <c:pt idx="9">
                    <c:v>1.6144101089871834</c:v>
                  </c:pt>
                  <c:pt idx="10">
                    <c:v>2.188332698654389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Sheet1!$C$29:$C$39</c:f>
              <c:numCache>
                <c:formatCode>General</c:formatCode>
                <c:ptCount val="1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</c:numCache>
            </c:numRef>
          </c:xVal>
          <c:yVal>
            <c:numRef>
              <c:f>Sheet1!$E$29:$E$39</c:f>
              <c:numCache>
                <c:formatCode>General</c:formatCode>
                <c:ptCount val="11"/>
                <c:pt idx="0">
                  <c:v>67.867999999999995</c:v>
                </c:pt>
                <c:pt idx="1">
                  <c:v>67.527999999999992</c:v>
                </c:pt>
                <c:pt idx="2">
                  <c:v>67.631999999999991</c:v>
                </c:pt>
                <c:pt idx="3">
                  <c:v>68.38</c:v>
                </c:pt>
                <c:pt idx="4">
                  <c:v>68.043999999999997</c:v>
                </c:pt>
                <c:pt idx="5">
                  <c:v>68.447999999999993</c:v>
                </c:pt>
                <c:pt idx="6">
                  <c:v>67.984000000000009</c:v>
                </c:pt>
                <c:pt idx="7">
                  <c:v>67.748000000000005</c:v>
                </c:pt>
                <c:pt idx="8">
                  <c:v>68.068000000000012</c:v>
                </c:pt>
                <c:pt idx="9">
                  <c:v>67.768000000000001</c:v>
                </c:pt>
                <c:pt idx="10">
                  <c:v>67.7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B67-4392-891C-910255E092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4992352"/>
        <c:axId val="854991392"/>
      </c:scatterChart>
      <c:valAx>
        <c:axId val="854992352"/>
        <c:scaling>
          <c:orientation val="minMax"/>
          <c:max val="0.5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STDEV of Noise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 alt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54991392"/>
        <c:crosses val="autoZero"/>
        <c:crossBetween val="midCat"/>
      </c:valAx>
      <c:valAx>
        <c:axId val="854991392"/>
        <c:scaling>
          <c:orientation val="minMax"/>
          <c:min val="5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Accuracy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 alt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54992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391422002482248"/>
          <c:y val="0.63504556722076411"/>
          <c:w val="0.32666508982888764"/>
          <c:h val="0.15625109361329836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Effect</a:t>
            </a:r>
            <a:r>
              <a:rPr lang="en-US" altLang="zh-TW" baseline="0"/>
              <a:t> of Different </a:t>
            </a:r>
            <a:r>
              <a:rPr lang="en-US" altLang="zh-TW"/>
              <a:t>Noise STDEV Values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 alt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575840845120604"/>
          <c:y val="0.16688272049979469"/>
          <c:w val="0.83581964584743651"/>
          <c:h val="0.69632066049764763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Sheet1!$P$1</c:f>
              <c:strCache>
                <c:ptCount val="1"/>
                <c:pt idx="0">
                  <c:v>σ 0.00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Sheet1!$O$2:$O$12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Sheet1!$P$2:$P$12</c:f>
              <c:numCache>
                <c:formatCode>General</c:formatCode>
                <c:ptCount val="11"/>
                <c:pt idx="0">
                  <c:v>82.78</c:v>
                </c:pt>
                <c:pt idx="1">
                  <c:v>79.92</c:v>
                </c:pt>
                <c:pt idx="2">
                  <c:v>76.599999999999994</c:v>
                </c:pt>
                <c:pt idx="3">
                  <c:v>73.489999999999995</c:v>
                </c:pt>
                <c:pt idx="4">
                  <c:v>70.650000000000006</c:v>
                </c:pt>
                <c:pt idx="5">
                  <c:v>68.11</c:v>
                </c:pt>
                <c:pt idx="6">
                  <c:v>65.88</c:v>
                </c:pt>
                <c:pt idx="7">
                  <c:v>63.91</c:v>
                </c:pt>
                <c:pt idx="8">
                  <c:v>62.1</c:v>
                </c:pt>
                <c:pt idx="9">
                  <c:v>60.5</c:v>
                </c:pt>
                <c:pt idx="10">
                  <c:v>59.05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5B-4A9E-8B15-9CCA65AEB38E}"/>
            </c:ext>
          </c:extLst>
        </c:ser>
        <c:ser>
          <c:idx val="1"/>
          <c:order val="1"/>
          <c:tx>
            <c:strRef>
              <c:f>Sheet1!$Q$1</c:f>
              <c:strCache>
                <c:ptCount val="1"/>
                <c:pt idx="0">
                  <c:v>σ 0.01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Sheet1!$O$2:$O$12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Sheet1!$Q$2:$Q$12</c:f>
              <c:numCache>
                <c:formatCode>General</c:formatCode>
                <c:ptCount val="11"/>
                <c:pt idx="0">
                  <c:v>78.55</c:v>
                </c:pt>
                <c:pt idx="1">
                  <c:v>78.209999999999994</c:v>
                </c:pt>
                <c:pt idx="2">
                  <c:v>77.64</c:v>
                </c:pt>
                <c:pt idx="3">
                  <c:v>76.94</c:v>
                </c:pt>
                <c:pt idx="4">
                  <c:v>76.23</c:v>
                </c:pt>
                <c:pt idx="5">
                  <c:v>75.55</c:v>
                </c:pt>
                <c:pt idx="6">
                  <c:v>74.819999999999993</c:v>
                </c:pt>
                <c:pt idx="7">
                  <c:v>74.13</c:v>
                </c:pt>
                <c:pt idx="8">
                  <c:v>73.41</c:v>
                </c:pt>
                <c:pt idx="9">
                  <c:v>72.680000000000007</c:v>
                </c:pt>
                <c:pt idx="10">
                  <c:v>71.989999999999995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5B-4A9E-8B15-9CCA65AEB38E}"/>
            </c:ext>
          </c:extLst>
        </c:ser>
        <c:ser>
          <c:idx val="2"/>
          <c:order val="2"/>
          <c:tx>
            <c:strRef>
              <c:f>Sheet1!$R$1</c:f>
              <c:strCache>
                <c:ptCount val="1"/>
                <c:pt idx="0">
                  <c:v>σ 0.02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Sheet1!$O$2:$O$12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Sheet1!$R$2:$R$12</c:f>
              <c:numCache>
                <c:formatCode>General</c:formatCode>
                <c:ptCount val="11"/>
                <c:pt idx="0">
                  <c:v>81.69</c:v>
                </c:pt>
                <c:pt idx="1">
                  <c:v>81.33</c:v>
                </c:pt>
                <c:pt idx="2">
                  <c:v>80.900000000000006</c:v>
                </c:pt>
                <c:pt idx="3">
                  <c:v>80.25</c:v>
                </c:pt>
                <c:pt idx="4">
                  <c:v>79.489999999999995</c:v>
                </c:pt>
                <c:pt idx="5">
                  <c:v>78.75</c:v>
                </c:pt>
                <c:pt idx="6">
                  <c:v>77.98</c:v>
                </c:pt>
                <c:pt idx="7">
                  <c:v>77.239999999999995</c:v>
                </c:pt>
                <c:pt idx="8">
                  <c:v>76.52</c:v>
                </c:pt>
                <c:pt idx="9">
                  <c:v>75.83</c:v>
                </c:pt>
                <c:pt idx="10">
                  <c:v>75.13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D5B-4A9E-8B15-9CCA65AEB38E}"/>
            </c:ext>
          </c:extLst>
        </c:ser>
        <c:ser>
          <c:idx val="10"/>
          <c:order val="3"/>
          <c:tx>
            <c:strRef>
              <c:f>Sheet1!$Z$1</c:f>
              <c:strCache>
                <c:ptCount val="1"/>
                <c:pt idx="0">
                  <c:v>σ 0.10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Sheet1!$O$2:$O$12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Sheet1!$Z$2:$Z$12</c:f>
              <c:numCache>
                <c:formatCode>General</c:formatCode>
                <c:ptCount val="11"/>
                <c:pt idx="0">
                  <c:v>78.63</c:v>
                </c:pt>
                <c:pt idx="1">
                  <c:v>78.819999999999993</c:v>
                </c:pt>
                <c:pt idx="2">
                  <c:v>78.849999999999994</c:v>
                </c:pt>
                <c:pt idx="3">
                  <c:v>78.819999999999993</c:v>
                </c:pt>
                <c:pt idx="4">
                  <c:v>78.81</c:v>
                </c:pt>
                <c:pt idx="5">
                  <c:v>78.709999999999994</c:v>
                </c:pt>
                <c:pt idx="6">
                  <c:v>78.61</c:v>
                </c:pt>
                <c:pt idx="7">
                  <c:v>78.52</c:v>
                </c:pt>
                <c:pt idx="8">
                  <c:v>78.430000000000007</c:v>
                </c:pt>
                <c:pt idx="9">
                  <c:v>78.27</c:v>
                </c:pt>
                <c:pt idx="10">
                  <c:v>78.150000000000006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DD5B-4A9E-8B15-9CCA65AEB3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1056704"/>
        <c:axId val="1851053344"/>
      </c:scatterChart>
      <c:valAx>
        <c:axId val="1851056704"/>
        <c:scaling>
          <c:orientation val="minMax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STDEV</a:t>
                </a:r>
                <a:r>
                  <a:rPr lang="en-US" altLang="zh-TW" baseline="0"/>
                  <a:t> of Noise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 alt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51053344"/>
        <c:crosses val="autoZero"/>
        <c:crossBetween val="midCat"/>
      </c:valAx>
      <c:valAx>
        <c:axId val="1851053344"/>
        <c:scaling>
          <c:orientation val="minMax"/>
          <c:min val="56.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Accuracy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 alt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51056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6354638009049774"/>
          <c:y val="0.5238232565093377"/>
          <c:w val="0.14923642533936651"/>
          <c:h val="0.30371157929270154"/>
        </c:manualLayout>
      </c:layout>
      <c:overlay val="0"/>
      <c:spPr>
        <a:noFill/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Noise</a:t>
            </a:r>
            <a:r>
              <a:rPr lang="en-US" altLang="zh-TW" baseline="0"/>
              <a:t>-Aware Training (Omniglot)</a:t>
            </a:r>
            <a:endParaRPr lang="zh-TW" altLang="en-US"/>
          </a:p>
        </c:rich>
      </c:tx>
      <c:layout>
        <c:manualLayout>
          <c:xMode val="edge"/>
          <c:yMode val="edge"/>
          <c:x val="0.16945960698689957"/>
          <c:y val="4.773269689737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 alt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548381452318461"/>
          <c:y val="0.17171296296296296"/>
          <c:w val="0.81665376202974627"/>
          <c:h val="0.66438283756197136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Sheet1!$A$54</c:f>
              <c:strCache>
                <c:ptCount val="1"/>
                <c:pt idx="0">
                  <c:v>w/o Noise injection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Sheet1!$B$53:$L$53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Sheet1!$B$54:$L$54</c:f>
              <c:numCache>
                <c:formatCode>General</c:formatCode>
                <c:ptCount val="11"/>
                <c:pt idx="0">
                  <c:v>89.28</c:v>
                </c:pt>
                <c:pt idx="1">
                  <c:v>87.78</c:v>
                </c:pt>
                <c:pt idx="2">
                  <c:v>85.94</c:v>
                </c:pt>
                <c:pt idx="3">
                  <c:v>84.18</c:v>
                </c:pt>
                <c:pt idx="4">
                  <c:v>82.47</c:v>
                </c:pt>
                <c:pt idx="5">
                  <c:v>80.88</c:v>
                </c:pt>
                <c:pt idx="6">
                  <c:v>79.33</c:v>
                </c:pt>
                <c:pt idx="7">
                  <c:v>77.819999999999993</c:v>
                </c:pt>
                <c:pt idx="8">
                  <c:v>76.34</c:v>
                </c:pt>
                <c:pt idx="9">
                  <c:v>74.900000000000006</c:v>
                </c:pt>
                <c:pt idx="10">
                  <c:v>73.5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FB-48E2-BAC3-CACD7E5170E6}"/>
            </c:ext>
          </c:extLst>
        </c:ser>
        <c:ser>
          <c:idx val="1"/>
          <c:order val="1"/>
          <c:tx>
            <c:strRef>
              <c:f>Sheet1!$A$55</c:f>
              <c:strCache>
                <c:ptCount val="1"/>
                <c:pt idx="0">
                  <c:v>w/ Noise injection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Sheet1!$B$53:$L$53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Sheet1!$B$55:$L$55</c:f>
              <c:numCache>
                <c:formatCode>General</c:formatCode>
                <c:ptCount val="11"/>
                <c:pt idx="0">
                  <c:v>87.56</c:v>
                </c:pt>
                <c:pt idx="1">
                  <c:v>87.63</c:v>
                </c:pt>
                <c:pt idx="2">
                  <c:v>87.64</c:v>
                </c:pt>
                <c:pt idx="3">
                  <c:v>87.61</c:v>
                </c:pt>
                <c:pt idx="4">
                  <c:v>87.58</c:v>
                </c:pt>
                <c:pt idx="5">
                  <c:v>87.59</c:v>
                </c:pt>
                <c:pt idx="6">
                  <c:v>87.59</c:v>
                </c:pt>
                <c:pt idx="7">
                  <c:v>87.6</c:v>
                </c:pt>
                <c:pt idx="8">
                  <c:v>87.58</c:v>
                </c:pt>
                <c:pt idx="9">
                  <c:v>87.58</c:v>
                </c:pt>
                <c:pt idx="10">
                  <c:v>87.57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0FB-48E2-BAC3-CACD7E5170E6}"/>
            </c:ext>
          </c:extLst>
        </c:ser>
        <c:ser>
          <c:idx val="2"/>
          <c:order val="2"/>
          <c:tx>
            <c:strRef>
              <c:f>Sheet1!$A$56</c:f>
              <c:strCache>
                <c:ptCount val="1"/>
                <c:pt idx="0">
                  <c:v>w/ Bayesian NN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Sheet1!$B$53:$L$53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Sheet1!$B$56:$L$56</c:f>
              <c:numCache>
                <c:formatCode>General</c:formatCode>
                <c:ptCount val="11"/>
                <c:pt idx="0">
                  <c:v>77.02</c:v>
                </c:pt>
                <c:pt idx="1">
                  <c:v>76.930000000000007</c:v>
                </c:pt>
                <c:pt idx="2">
                  <c:v>76.900000000000006</c:v>
                </c:pt>
                <c:pt idx="3">
                  <c:v>76.900000000000006</c:v>
                </c:pt>
                <c:pt idx="4">
                  <c:v>76.86</c:v>
                </c:pt>
                <c:pt idx="5">
                  <c:v>76.86</c:v>
                </c:pt>
                <c:pt idx="6">
                  <c:v>76.87</c:v>
                </c:pt>
                <c:pt idx="7">
                  <c:v>76.84</c:v>
                </c:pt>
                <c:pt idx="8">
                  <c:v>76.84</c:v>
                </c:pt>
                <c:pt idx="9">
                  <c:v>76.83</c:v>
                </c:pt>
                <c:pt idx="10">
                  <c:v>76.84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0FB-48E2-BAC3-CACD7E5170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947296"/>
        <c:axId val="561947776"/>
      </c:scatterChart>
      <c:valAx>
        <c:axId val="561947296"/>
        <c:scaling>
          <c:orientation val="minMax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STDEV</a:t>
                </a:r>
                <a:r>
                  <a:rPr lang="zh-TW" altLang="en-US"/>
                  <a:t> </a:t>
                </a:r>
                <a:r>
                  <a:rPr lang="en-US" altLang="zh-TW"/>
                  <a:t>of Noise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 alt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61947776"/>
        <c:crosses val="autoZero"/>
        <c:crossBetween val="midCat"/>
      </c:valAx>
      <c:valAx>
        <c:axId val="561947776"/>
        <c:scaling>
          <c:orientation val="minMax"/>
          <c:max val="90"/>
          <c:min val="7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Accuracy</a:t>
                </a:r>
                <a:endParaRPr lang="zh-TW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61947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025676512051715"/>
          <c:y val="0.30615037678762708"/>
          <c:w val="0.28093197725284341"/>
          <c:h val="0.23437664041994752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Noise</a:t>
            </a:r>
            <a:r>
              <a:rPr lang="en-US" altLang="zh-TW" baseline="0"/>
              <a:t>-Aware Training (MNIST)</a:t>
            </a:r>
            <a:endParaRPr lang="zh-TW" altLang="en-US"/>
          </a:p>
        </c:rich>
      </c:tx>
      <c:layout>
        <c:manualLayout>
          <c:xMode val="edge"/>
          <c:yMode val="edge"/>
          <c:x val="0.26225436681222708"/>
          <c:y val="5.72792362768496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 alt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548381452318461"/>
          <c:y val="0.17171296296296296"/>
          <c:w val="0.81665376202974627"/>
          <c:h val="0.66438283756197136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Sheet1!$A$59</c:f>
              <c:strCache>
                <c:ptCount val="1"/>
                <c:pt idx="0">
                  <c:v>w/o Noise injection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Sheet1!$B$53:$L$53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Sheet1!$B$59:$L$59</c:f>
              <c:numCache>
                <c:formatCode>General</c:formatCode>
                <c:ptCount val="11"/>
                <c:pt idx="0">
                  <c:v>91.5</c:v>
                </c:pt>
                <c:pt idx="1">
                  <c:v>90.79</c:v>
                </c:pt>
                <c:pt idx="2">
                  <c:v>89.9</c:v>
                </c:pt>
                <c:pt idx="3">
                  <c:v>88.86</c:v>
                </c:pt>
                <c:pt idx="4">
                  <c:v>87.68</c:v>
                </c:pt>
                <c:pt idx="5">
                  <c:v>86.44</c:v>
                </c:pt>
                <c:pt idx="6">
                  <c:v>85.12</c:v>
                </c:pt>
                <c:pt idx="7">
                  <c:v>83.79</c:v>
                </c:pt>
                <c:pt idx="8">
                  <c:v>82.42</c:v>
                </c:pt>
                <c:pt idx="9">
                  <c:v>81.05</c:v>
                </c:pt>
                <c:pt idx="10">
                  <c:v>79.650000000000006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FB-4D85-B20E-E5E9866E56F5}"/>
            </c:ext>
          </c:extLst>
        </c:ser>
        <c:ser>
          <c:idx val="1"/>
          <c:order val="1"/>
          <c:tx>
            <c:strRef>
              <c:f>Sheet1!$A$60</c:f>
              <c:strCache>
                <c:ptCount val="1"/>
                <c:pt idx="0">
                  <c:v>w/ Noise injection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Sheet1!$B$53:$L$53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Sheet1!$B$60:$L$60</c:f>
              <c:numCache>
                <c:formatCode>General</c:formatCode>
                <c:ptCount val="11"/>
                <c:pt idx="0">
                  <c:v>90.25</c:v>
                </c:pt>
                <c:pt idx="1">
                  <c:v>90.21</c:v>
                </c:pt>
                <c:pt idx="2">
                  <c:v>90.2</c:v>
                </c:pt>
                <c:pt idx="3">
                  <c:v>90.21</c:v>
                </c:pt>
                <c:pt idx="4">
                  <c:v>90.26</c:v>
                </c:pt>
                <c:pt idx="5">
                  <c:v>90.27</c:v>
                </c:pt>
                <c:pt idx="6">
                  <c:v>90.25</c:v>
                </c:pt>
                <c:pt idx="7">
                  <c:v>90.27</c:v>
                </c:pt>
                <c:pt idx="8">
                  <c:v>90.27</c:v>
                </c:pt>
                <c:pt idx="9">
                  <c:v>90.28</c:v>
                </c:pt>
                <c:pt idx="10">
                  <c:v>90.27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FFB-4D85-B20E-E5E9866E56F5}"/>
            </c:ext>
          </c:extLst>
        </c:ser>
        <c:ser>
          <c:idx val="2"/>
          <c:order val="2"/>
          <c:tx>
            <c:strRef>
              <c:f>Sheet1!$A$61</c:f>
              <c:strCache>
                <c:ptCount val="1"/>
                <c:pt idx="0">
                  <c:v>w/ Bayesian NN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Sheet1!$B$53:$L$53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Sheet1!$B$61:$L$61</c:f>
              <c:numCache>
                <c:formatCode>General</c:formatCode>
                <c:ptCount val="11"/>
                <c:pt idx="0">
                  <c:v>87.59</c:v>
                </c:pt>
                <c:pt idx="1">
                  <c:v>87.64</c:v>
                </c:pt>
                <c:pt idx="2">
                  <c:v>87.63</c:v>
                </c:pt>
                <c:pt idx="3">
                  <c:v>87.64</c:v>
                </c:pt>
                <c:pt idx="4">
                  <c:v>87.68</c:v>
                </c:pt>
                <c:pt idx="5">
                  <c:v>87.68</c:v>
                </c:pt>
                <c:pt idx="6">
                  <c:v>87.68</c:v>
                </c:pt>
                <c:pt idx="7">
                  <c:v>87.71</c:v>
                </c:pt>
                <c:pt idx="8">
                  <c:v>87.7</c:v>
                </c:pt>
                <c:pt idx="9">
                  <c:v>87.69</c:v>
                </c:pt>
                <c:pt idx="10">
                  <c:v>87.68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FFB-4D85-B20E-E5E9866E56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947296"/>
        <c:axId val="561947776"/>
      </c:scatterChart>
      <c:valAx>
        <c:axId val="561947296"/>
        <c:scaling>
          <c:orientation val="minMax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STDEV</a:t>
                </a:r>
                <a:r>
                  <a:rPr lang="zh-TW" altLang="en-US"/>
                  <a:t> </a:t>
                </a:r>
                <a:r>
                  <a:rPr lang="en-US" altLang="zh-TW"/>
                  <a:t>of Noise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 alt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61947776"/>
        <c:crosses val="autoZero"/>
        <c:crossBetween val="midCat"/>
      </c:valAx>
      <c:valAx>
        <c:axId val="561947776"/>
        <c:scaling>
          <c:orientation val="minMax"/>
          <c:min val="78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Accuracy</a:t>
                </a:r>
                <a:endParaRPr lang="zh-TW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61947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6078078258776604"/>
          <c:y val="0.54004059158476314"/>
          <c:w val="0.28093197725284341"/>
          <c:h val="0.23437664041994752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image" Target="../media/image3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2.png"/><Relationship Id="rId5" Type="http://schemas.openxmlformats.org/officeDocument/2006/relationships/image" Target="../media/image1.png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441512</xdr:colOff>
      <xdr:row>2</xdr:row>
      <xdr:rowOff>143360</xdr:rowOff>
    </xdr:from>
    <xdr:to>
      <xdr:col>8</xdr:col>
      <xdr:colOff>532504</xdr:colOff>
      <xdr:row>17</xdr:row>
      <xdr:rowOff>85463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479B036D-5C82-0834-EFAC-C3F74ABFC3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157118</xdr:colOff>
      <xdr:row>12</xdr:row>
      <xdr:rowOff>40938</xdr:rowOff>
    </xdr:from>
    <xdr:to>
      <xdr:col>22</xdr:col>
      <xdr:colOff>258718</xdr:colOff>
      <xdr:row>27</xdr:row>
      <xdr:rowOff>6037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CBA30B92-9874-4502-CBBF-79F76A8C05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405130</xdr:colOff>
      <xdr:row>17</xdr:row>
      <xdr:rowOff>68580</xdr:rowOff>
    </xdr:from>
    <xdr:to>
      <xdr:col>10</xdr:col>
      <xdr:colOff>29210</xdr:colOff>
      <xdr:row>31</xdr:row>
      <xdr:rowOff>106680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B02BAAE2-75DF-1C14-A82E-497D3203D2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457200</xdr:colOff>
      <xdr:row>32</xdr:row>
      <xdr:rowOff>12700</xdr:rowOff>
    </xdr:from>
    <xdr:to>
      <xdr:col>10</xdr:col>
      <xdr:colOff>81280</xdr:colOff>
      <xdr:row>46</xdr:row>
      <xdr:rowOff>95250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A7A5B59B-C89A-4E4F-BADF-D70F1E224E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10</xdr:col>
      <xdr:colOff>25601</xdr:colOff>
      <xdr:row>27</xdr:row>
      <xdr:rowOff>8841</xdr:rowOff>
    </xdr:from>
    <xdr:to>
      <xdr:col>14</xdr:col>
      <xdr:colOff>271514</xdr:colOff>
      <xdr:row>37</xdr:row>
      <xdr:rowOff>174624</xdr:rowOff>
    </xdr:to>
    <xdr:pic>
      <xdr:nvPicPr>
        <xdr:cNvPr id="7" name="圖片 6">
          <a:extLst>
            <a:ext uri="{FF2B5EF4-FFF2-40B4-BE49-F238E27FC236}">
              <a16:creationId xmlns:a16="http://schemas.microsoft.com/office/drawing/2014/main" id="{44F551B7-D3FA-1939-D330-0AD22BC7A7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81851" y="4969779"/>
          <a:ext cx="2468413" cy="2039033"/>
        </a:xfrm>
        <a:prstGeom prst="rect">
          <a:avLst/>
        </a:prstGeom>
      </xdr:spPr>
    </xdr:pic>
    <xdr:clientData/>
  </xdr:twoCellAnchor>
  <xdr:twoCellAnchor editAs="oneCell">
    <xdr:from>
      <xdr:col>10</xdr:col>
      <xdr:colOff>100939</xdr:colOff>
      <xdr:row>4</xdr:row>
      <xdr:rowOff>33815</xdr:rowOff>
    </xdr:from>
    <xdr:to>
      <xdr:col>14</xdr:col>
      <xdr:colOff>547688</xdr:colOff>
      <xdr:row>16</xdr:row>
      <xdr:rowOff>28156</xdr:rowOff>
    </xdr:to>
    <xdr:pic>
      <xdr:nvPicPr>
        <xdr:cNvPr id="9" name="圖片 8">
          <a:extLst>
            <a:ext uri="{FF2B5EF4-FFF2-40B4-BE49-F238E27FC236}">
              <a16:creationId xmlns:a16="http://schemas.microsoft.com/office/drawing/2014/main" id="{124F6F03-CE2F-580E-4F86-686D521B1D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57189" y="795815"/>
          <a:ext cx="2669249" cy="2185091"/>
        </a:xfrm>
        <a:prstGeom prst="rect">
          <a:avLst/>
        </a:prstGeom>
      </xdr:spPr>
    </xdr:pic>
    <xdr:clientData/>
  </xdr:twoCellAnchor>
  <xdr:twoCellAnchor editAs="oneCell">
    <xdr:from>
      <xdr:col>10</xdr:col>
      <xdr:colOff>57795</xdr:colOff>
      <xdr:row>16</xdr:row>
      <xdr:rowOff>58797</xdr:rowOff>
    </xdr:from>
    <xdr:to>
      <xdr:col>14</xdr:col>
      <xdr:colOff>257215</xdr:colOff>
      <xdr:row>27</xdr:row>
      <xdr:rowOff>74868</xdr:rowOff>
    </xdr:to>
    <xdr:pic>
      <xdr:nvPicPr>
        <xdr:cNvPr id="11" name="圖片 10">
          <a:extLst>
            <a:ext uri="{FF2B5EF4-FFF2-40B4-BE49-F238E27FC236}">
              <a16:creationId xmlns:a16="http://schemas.microsoft.com/office/drawing/2014/main" id="{9B4A29EB-8F97-44C4-6B38-4D20DC5115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84377" y="3048924"/>
          <a:ext cx="2450053" cy="204967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61"/>
  <sheetViews>
    <sheetView tabSelected="1" topLeftCell="B1" zoomScale="80" zoomScaleNormal="100" workbookViewId="0">
      <selection activeCell="V43" sqref="V43"/>
    </sheetView>
  </sheetViews>
  <sheetFormatPr defaultRowHeight="14.5" x14ac:dyDescent="0.3"/>
  <sheetData>
    <row r="1" spans="1:28" ht="17" x14ac:dyDescent="0.4">
      <c r="A1" t="s">
        <v>0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3</v>
      </c>
      <c r="I1" t="s">
        <v>4</v>
      </c>
      <c r="J1" t="s">
        <v>5</v>
      </c>
      <c r="K1" t="s">
        <v>6</v>
      </c>
      <c r="P1" s="2" t="s">
        <v>12</v>
      </c>
      <c r="Q1" s="2" t="s">
        <v>13</v>
      </c>
      <c r="R1" s="2" t="s">
        <v>14</v>
      </c>
      <c r="S1" s="2" t="s">
        <v>15</v>
      </c>
      <c r="T1" s="2" t="s">
        <v>16</v>
      </c>
      <c r="U1" s="2" t="s">
        <v>17</v>
      </c>
      <c r="V1" s="2" t="s">
        <v>18</v>
      </c>
      <c r="W1" s="2" t="s">
        <v>19</v>
      </c>
      <c r="X1" s="2" t="s">
        <v>20</v>
      </c>
      <c r="Y1" s="2" t="s">
        <v>21</v>
      </c>
      <c r="Z1" s="2" t="s">
        <v>22</v>
      </c>
      <c r="AB1" t="s">
        <v>9</v>
      </c>
    </row>
    <row r="2" spans="1:28" x14ac:dyDescent="0.3">
      <c r="A2">
        <v>0</v>
      </c>
      <c r="C2">
        <v>68.06</v>
      </c>
      <c r="D2">
        <v>68.58</v>
      </c>
      <c r="E2">
        <v>67.28</v>
      </c>
      <c r="F2">
        <v>69.62</v>
      </c>
      <c r="G2">
        <v>65.8</v>
      </c>
      <c r="H2">
        <f t="shared" ref="H2:H12" si="0">AVERAGE(C2:G2)</f>
        <v>67.867999999999995</v>
      </c>
      <c r="I2">
        <f t="shared" ref="I2:I12" si="1">STDEV(C2:G2)</f>
        <v>1.4348937242876234</v>
      </c>
      <c r="J2">
        <f>H2</f>
        <v>67.867999999999995</v>
      </c>
      <c r="K2">
        <f>H2-H15</f>
        <v>5.1439999999999912</v>
      </c>
      <c r="O2">
        <v>0</v>
      </c>
      <c r="P2" s="1">
        <v>82.78</v>
      </c>
      <c r="Q2" s="1">
        <v>78.55</v>
      </c>
      <c r="R2" s="1">
        <v>81.69</v>
      </c>
      <c r="S2" s="1">
        <v>79.2</v>
      </c>
      <c r="T2" s="1">
        <v>77.28</v>
      </c>
      <c r="U2" s="1">
        <v>80.849999999999994</v>
      </c>
      <c r="V2" s="1">
        <v>82.01</v>
      </c>
      <c r="W2" s="1">
        <v>80.91</v>
      </c>
      <c r="X2" s="1">
        <v>79.66</v>
      </c>
      <c r="Y2" s="1">
        <v>79.03</v>
      </c>
      <c r="Z2" s="1">
        <v>78.63</v>
      </c>
    </row>
    <row r="3" spans="1:28" x14ac:dyDescent="0.3">
      <c r="A3">
        <v>0.05</v>
      </c>
      <c r="C3">
        <v>70.08</v>
      </c>
      <c r="D3">
        <v>67.52</v>
      </c>
      <c r="E3">
        <v>66.42</v>
      </c>
      <c r="F3">
        <v>68.319999999999993</v>
      </c>
      <c r="G3">
        <v>65.3</v>
      </c>
      <c r="H3">
        <f t="shared" si="0"/>
        <v>67.527999999999992</v>
      </c>
      <c r="I3">
        <f t="shared" si="1"/>
        <v>1.8256286588460418</v>
      </c>
      <c r="J3">
        <f t="shared" ref="J3:J12" si="2">H3</f>
        <v>67.527999999999992</v>
      </c>
      <c r="O3">
        <v>0.1</v>
      </c>
      <c r="P3" s="1">
        <v>79.92</v>
      </c>
      <c r="Q3" s="1">
        <v>78.209999999999994</v>
      </c>
      <c r="R3" s="1">
        <v>81.33</v>
      </c>
      <c r="S3" s="1">
        <v>79.2</v>
      </c>
      <c r="T3" s="1">
        <v>77.2</v>
      </c>
      <c r="U3" s="1">
        <v>80.78</v>
      </c>
      <c r="V3" s="1">
        <v>82.05</v>
      </c>
      <c r="W3" s="1">
        <v>81.02</v>
      </c>
      <c r="X3" s="1">
        <v>79.8</v>
      </c>
      <c r="Y3" s="1">
        <v>79.25</v>
      </c>
      <c r="Z3" s="1">
        <v>78.819999999999993</v>
      </c>
    </row>
    <row r="4" spans="1:28" x14ac:dyDescent="0.3">
      <c r="A4">
        <v>0.1</v>
      </c>
      <c r="C4">
        <v>68.72</v>
      </c>
      <c r="D4">
        <v>66.459999999999994</v>
      </c>
      <c r="E4">
        <v>67.66</v>
      </c>
      <c r="F4">
        <v>69.22</v>
      </c>
      <c r="G4">
        <v>66.099999999999994</v>
      </c>
      <c r="H4">
        <f t="shared" si="0"/>
        <v>67.631999999999991</v>
      </c>
      <c r="I4">
        <f t="shared" si="1"/>
        <v>1.3626151327502591</v>
      </c>
      <c r="J4">
        <f t="shared" si="2"/>
        <v>67.631999999999991</v>
      </c>
      <c r="O4">
        <v>0.2</v>
      </c>
      <c r="P4" s="1">
        <v>76.599999999999994</v>
      </c>
      <c r="Q4" s="1">
        <v>77.64</v>
      </c>
      <c r="R4" s="1">
        <v>80.900000000000006</v>
      </c>
      <c r="S4" s="1">
        <v>79.069999999999993</v>
      </c>
      <c r="T4" s="1">
        <v>77.05</v>
      </c>
      <c r="U4" s="1">
        <v>80.739999999999995</v>
      </c>
      <c r="V4" s="1">
        <v>82.12</v>
      </c>
      <c r="W4" s="1">
        <v>80.930000000000007</v>
      </c>
      <c r="X4" s="1">
        <v>79.78</v>
      </c>
      <c r="Y4" s="1">
        <v>79.22</v>
      </c>
      <c r="Z4" s="1">
        <v>78.849999999999994</v>
      </c>
    </row>
    <row r="5" spans="1:28" x14ac:dyDescent="0.3">
      <c r="A5">
        <v>0.15</v>
      </c>
      <c r="C5">
        <v>68.8</v>
      </c>
      <c r="D5">
        <v>68.78</v>
      </c>
      <c r="E5">
        <v>67.22</v>
      </c>
      <c r="F5">
        <v>69.8</v>
      </c>
      <c r="G5">
        <v>67.3</v>
      </c>
      <c r="H5">
        <f t="shared" si="0"/>
        <v>68.38</v>
      </c>
      <c r="I5">
        <f t="shared" si="1"/>
        <v>1.1028145809699832</v>
      </c>
      <c r="J5">
        <f t="shared" si="2"/>
        <v>68.38</v>
      </c>
      <c r="O5">
        <v>0.3</v>
      </c>
      <c r="P5" s="1">
        <v>73.489999999999995</v>
      </c>
      <c r="Q5" s="1">
        <v>76.94</v>
      </c>
      <c r="R5" s="1">
        <v>80.25</v>
      </c>
      <c r="S5" s="1">
        <v>78.930000000000007</v>
      </c>
      <c r="T5" s="1">
        <v>76.98</v>
      </c>
      <c r="U5" s="1">
        <v>80.75</v>
      </c>
      <c r="V5" s="1">
        <v>82.03</v>
      </c>
      <c r="W5" s="1">
        <v>80.930000000000007</v>
      </c>
      <c r="X5" s="1">
        <v>79.66</v>
      </c>
      <c r="Y5" s="1">
        <v>79.23</v>
      </c>
      <c r="Z5" s="1">
        <v>78.819999999999993</v>
      </c>
    </row>
    <row r="6" spans="1:28" x14ac:dyDescent="0.3">
      <c r="A6">
        <v>0.2</v>
      </c>
      <c r="C6">
        <v>67.22</v>
      </c>
      <c r="D6">
        <v>68.28</v>
      </c>
      <c r="E6">
        <v>68.08</v>
      </c>
      <c r="F6">
        <v>71.94</v>
      </c>
      <c r="G6">
        <v>64.7</v>
      </c>
      <c r="H6">
        <f t="shared" si="0"/>
        <v>68.043999999999997</v>
      </c>
      <c r="I6">
        <f t="shared" si="1"/>
        <v>2.6027447051141976</v>
      </c>
      <c r="J6">
        <f t="shared" si="2"/>
        <v>68.043999999999997</v>
      </c>
      <c r="O6">
        <v>0.4</v>
      </c>
      <c r="P6" s="1">
        <v>70.650000000000006</v>
      </c>
      <c r="Q6" s="1">
        <v>76.23</v>
      </c>
      <c r="R6" s="1">
        <v>79.489999999999995</v>
      </c>
      <c r="S6" s="1">
        <v>78.77</v>
      </c>
      <c r="T6" s="1">
        <v>76.86</v>
      </c>
      <c r="U6" s="1">
        <v>80.569999999999993</v>
      </c>
      <c r="V6" s="1">
        <v>81.91</v>
      </c>
      <c r="W6" s="1">
        <v>80.88</v>
      </c>
      <c r="X6" s="1">
        <v>79.58</v>
      </c>
      <c r="Y6" s="1">
        <v>79.22</v>
      </c>
      <c r="Z6" s="1">
        <v>78.81</v>
      </c>
    </row>
    <row r="7" spans="1:28" x14ac:dyDescent="0.3">
      <c r="A7">
        <v>0.25</v>
      </c>
      <c r="C7">
        <v>68.94</v>
      </c>
      <c r="D7">
        <v>67.959999999999994</v>
      </c>
      <c r="E7">
        <v>68.2</v>
      </c>
      <c r="F7">
        <v>69.84</v>
      </c>
      <c r="G7">
        <v>67.3</v>
      </c>
      <c r="H7">
        <f t="shared" si="0"/>
        <v>68.447999999999993</v>
      </c>
      <c r="I7">
        <f t="shared" si="1"/>
        <v>0.9743305393961561</v>
      </c>
      <c r="J7">
        <f t="shared" si="2"/>
        <v>68.447999999999993</v>
      </c>
      <c r="O7">
        <v>0.5</v>
      </c>
      <c r="P7" s="1">
        <v>68.11</v>
      </c>
      <c r="Q7" s="1">
        <v>75.55</v>
      </c>
      <c r="R7" s="1">
        <v>78.75</v>
      </c>
      <c r="S7" s="1">
        <v>78.52</v>
      </c>
      <c r="T7" s="1">
        <v>76.650000000000006</v>
      </c>
      <c r="U7" s="1">
        <v>80.37</v>
      </c>
      <c r="V7" s="1">
        <v>81.739999999999995</v>
      </c>
      <c r="W7" s="1">
        <v>80.8</v>
      </c>
      <c r="X7" s="1">
        <v>79.48</v>
      </c>
      <c r="Y7" s="1">
        <v>79.180000000000007</v>
      </c>
      <c r="Z7" s="1">
        <v>78.709999999999994</v>
      </c>
    </row>
    <row r="8" spans="1:28" x14ac:dyDescent="0.3">
      <c r="A8">
        <v>0.3</v>
      </c>
      <c r="C8">
        <v>68.900000000000006</v>
      </c>
      <c r="D8">
        <v>67.94</v>
      </c>
      <c r="E8">
        <v>68.52</v>
      </c>
      <c r="F8">
        <v>69.86</v>
      </c>
      <c r="G8">
        <v>64.7</v>
      </c>
      <c r="H8">
        <f t="shared" si="0"/>
        <v>67.984000000000009</v>
      </c>
      <c r="I8">
        <f t="shared" si="1"/>
        <v>1.9641995825271923</v>
      </c>
      <c r="J8">
        <f t="shared" si="2"/>
        <v>67.984000000000009</v>
      </c>
      <c r="O8">
        <v>0.6</v>
      </c>
      <c r="P8" s="1">
        <v>65.88</v>
      </c>
      <c r="Q8" s="1">
        <v>74.819999999999993</v>
      </c>
      <c r="R8" s="1">
        <v>77.98</v>
      </c>
      <c r="S8" s="1">
        <v>78.260000000000005</v>
      </c>
      <c r="T8" s="1">
        <v>76.42</v>
      </c>
      <c r="U8" s="1">
        <v>80.13</v>
      </c>
      <c r="V8" s="1">
        <v>81.569999999999993</v>
      </c>
      <c r="W8" s="1">
        <v>80.7</v>
      </c>
      <c r="X8" s="1">
        <v>79.42</v>
      </c>
      <c r="Y8" s="1">
        <v>79.099999999999994</v>
      </c>
      <c r="Z8" s="1">
        <v>78.61</v>
      </c>
    </row>
    <row r="9" spans="1:28" x14ac:dyDescent="0.3">
      <c r="A9">
        <v>0.35</v>
      </c>
      <c r="C9">
        <v>68.06</v>
      </c>
      <c r="D9">
        <v>67.52</v>
      </c>
      <c r="E9">
        <v>68.12</v>
      </c>
      <c r="F9">
        <v>69.540000000000006</v>
      </c>
      <c r="G9">
        <v>65.5</v>
      </c>
      <c r="H9">
        <f t="shared" si="0"/>
        <v>67.748000000000005</v>
      </c>
      <c r="I9">
        <f t="shared" si="1"/>
        <v>1.4622311718739984</v>
      </c>
      <c r="J9">
        <f t="shared" si="2"/>
        <v>67.748000000000005</v>
      </c>
      <c r="O9">
        <v>0.7</v>
      </c>
      <c r="P9" s="1">
        <v>63.91</v>
      </c>
      <c r="Q9" s="1">
        <v>74.13</v>
      </c>
      <c r="R9" s="1">
        <v>77.239999999999995</v>
      </c>
      <c r="S9" s="1">
        <v>77.989999999999995</v>
      </c>
      <c r="T9" s="1">
        <v>76.19</v>
      </c>
      <c r="U9" s="1">
        <v>79.87</v>
      </c>
      <c r="V9" s="1">
        <v>81.349999999999994</v>
      </c>
      <c r="W9" s="1">
        <v>80.599999999999994</v>
      </c>
      <c r="X9" s="1">
        <v>79.34</v>
      </c>
      <c r="Y9" s="1">
        <v>79.03</v>
      </c>
      <c r="Z9" s="1">
        <v>78.52</v>
      </c>
    </row>
    <row r="10" spans="1:28" x14ac:dyDescent="0.3">
      <c r="A10">
        <v>0.4</v>
      </c>
      <c r="C10">
        <v>69.260000000000005</v>
      </c>
      <c r="D10">
        <v>67.540000000000006</v>
      </c>
      <c r="E10">
        <v>68.180000000000007</v>
      </c>
      <c r="F10">
        <v>70.36</v>
      </c>
      <c r="G10">
        <v>65</v>
      </c>
      <c r="H10">
        <f t="shared" si="0"/>
        <v>68.068000000000012</v>
      </c>
      <c r="I10">
        <f t="shared" si="1"/>
        <v>2.0234920311184825</v>
      </c>
      <c r="J10">
        <f t="shared" si="2"/>
        <v>68.068000000000012</v>
      </c>
      <c r="O10">
        <v>0.8</v>
      </c>
      <c r="P10" s="1">
        <v>62.1</v>
      </c>
      <c r="Q10" s="1">
        <v>73.41</v>
      </c>
      <c r="R10" s="1">
        <v>76.52</v>
      </c>
      <c r="S10" s="1">
        <v>77.7</v>
      </c>
      <c r="T10" s="1">
        <v>75.900000000000006</v>
      </c>
      <c r="U10" s="1">
        <v>79.599999999999994</v>
      </c>
      <c r="V10" s="1">
        <v>81.180000000000007</v>
      </c>
      <c r="W10" s="1">
        <v>80.45</v>
      </c>
      <c r="X10" s="1">
        <v>79.2</v>
      </c>
      <c r="Y10" s="1">
        <v>78.89</v>
      </c>
      <c r="Z10" s="1">
        <v>78.430000000000007</v>
      </c>
    </row>
    <row r="11" spans="1:28" x14ac:dyDescent="0.3">
      <c r="A11">
        <v>0.45</v>
      </c>
      <c r="C11">
        <v>67.98</v>
      </c>
      <c r="D11">
        <v>68.12</v>
      </c>
      <c r="E11">
        <v>68.14</v>
      </c>
      <c r="F11">
        <v>69.5</v>
      </c>
      <c r="G11">
        <v>65.099999999999994</v>
      </c>
      <c r="H11">
        <f t="shared" si="0"/>
        <v>67.768000000000001</v>
      </c>
      <c r="I11">
        <f t="shared" si="1"/>
        <v>1.6144101089871834</v>
      </c>
      <c r="J11">
        <f t="shared" si="2"/>
        <v>67.768000000000001</v>
      </c>
      <c r="M11" s="1"/>
      <c r="N11" s="1"/>
      <c r="O11">
        <v>0.9</v>
      </c>
      <c r="P11" s="1">
        <v>60.5</v>
      </c>
      <c r="Q11" s="1">
        <v>72.680000000000007</v>
      </c>
      <c r="R11" s="1">
        <v>75.83</v>
      </c>
      <c r="S11" s="1">
        <v>77.39</v>
      </c>
      <c r="T11" s="1">
        <v>75.63</v>
      </c>
      <c r="U11" s="1">
        <v>79.34</v>
      </c>
      <c r="V11" s="1">
        <v>80.97</v>
      </c>
      <c r="W11" s="1">
        <v>80.3</v>
      </c>
      <c r="X11" s="1">
        <v>79.069999999999993</v>
      </c>
      <c r="Y11" s="1">
        <v>78.78</v>
      </c>
      <c r="Z11" s="1">
        <v>78.27</v>
      </c>
    </row>
    <row r="12" spans="1:28" x14ac:dyDescent="0.3">
      <c r="A12">
        <v>0.5</v>
      </c>
      <c r="C12">
        <v>67.16</v>
      </c>
      <c r="D12">
        <v>68.16</v>
      </c>
      <c r="E12">
        <v>68.72</v>
      </c>
      <c r="F12">
        <v>70.16</v>
      </c>
      <c r="G12">
        <v>64.3</v>
      </c>
      <c r="H12">
        <f t="shared" si="0"/>
        <v>67.7</v>
      </c>
      <c r="I12">
        <f t="shared" si="1"/>
        <v>2.188332698654389</v>
      </c>
      <c r="J12">
        <f t="shared" si="2"/>
        <v>67.7</v>
      </c>
      <c r="M12" s="1"/>
      <c r="N12" s="1"/>
      <c r="O12">
        <v>1</v>
      </c>
      <c r="P12" s="1">
        <v>59.05</v>
      </c>
      <c r="Q12" s="1">
        <v>71.989999999999995</v>
      </c>
      <c r="R12" s="1">
        <v>75.13</v>
      </c>
      <c r="S12" s="1">
        <v>77.05</v>
      </c>
      <c r="T12" s="1">
        <v>75.36</v>
      </c>
      <c r="U12" s="1">
        <v>79.08</v>
      </c>
      <c r="V12" s="1">
        <v>80.760000000000005</v>
      </c>
      <c r="W12" s="1">
        <v>80.17</v>
      </c>
      <c r="X12" s="1">
        <v>78.94</v>
      </c>
      <c r="Y12" s="1">
        <v>78.66</v>
      </c>
      <c r="Z12" s="1">
        <v>78.150000000000006</v>
      </c>
    </row>
    <row r="13" spans="1:28" x14ac:dyDescent="0.3">
      <c r="M13" s="1"/>
      <c r="N13" s="1"/>
    </row>
    <row r="14" spans="1:28" x14ac:dyDescent="0.3">
      <c r="C14" t="s">
        <v>2</v>
      </c>
      <c r="D14" t="s">
        <v>2</v>
      </c>
      <c r="E14" t="s">
        <v>2</v>
      </c>
      <c r="F14" t="s">
        <v>2</v>
      </c>
      <c r="G14" t="s">
        <v>2</v>
      </c>
      <c r="H14" t="s">
        <v>3</v>
      </c>
      <c r="I14" t="s">
        <v>4</v>
      </c>
      <c r="J14" t="s">
        <v>5</v>
      </c>
      <c r="M14" s="1"/>
      <c r="N14" s="1"/>
    </row>
    <row r="15" spans="1:28" x14ac:dyDescent="0.3">
      <c r="A15">
        <v>0</v>
      </c>
      <c r="C15">
        <v>60.6</v>
      </c>
      <c r="D15">
        <v>60.52</v>
      </c>
      <c r="E15">
        <v>66.78</v>
      </c>
      <c r="F15">
        <v>59.98</v>
      </c>
      <c r="G15">
        <v>65.739999999999995</v>
      </c>
      <c r="H15">
        <f t="shared" ref="H15:H25" si="3">AVERAGE(C15:G15)</f>
        <v>62.724000000000004</v>
      </c>
      <c r="I15">
        <f t="shared" ref="I15:I25" si="4">STDEV(C15:G15)</f>
        <v>3.2575266691156952</v>
      </c>
      <c r="J15">
        <f t="shared" ref="J15:J25" si="5">H15+$K$2</f>
        <v>67.867999999999995</v>
      </c>
      <c r="M15" s="1"/>
      <c r="N15" s="1"/>
    </row>
    <row r="16" spans="1:28" x14ac:dyDescent="0.3">
      <c r="A16">
        <v>0.05</v>
      </c>
      <c r="C16">
        <v>62.16</v>
      </c>
      <c r="D16">
        <v>61.44</v>
      </c>
      <c r="E16">
        <v>65.44</v>
      </c>
      <c r="F16">
        <v>59.38</v>
      </c>
      <c r="G16">
        <v>63.24</v>
      </c>
      <c r="H16">
        <f t="shared" si="3"/>
        <v>62.331999999999994</v>
      </c>
      <c r="I16">
        <f t="shared" si="4"/>
        <v>2.2373913381435968</v>
      </c>
      <c r="J16">
        <f t="shared" si="5"/>
        <v>67.475999999999985</v>
      </c>
    </row>
    <row r="17" spans="1:10" x14ac:dyDescent="0.3">
      <c r="A17">
        <v>0.1</v>
      </c>
      <c r="C17">
        <v>59.44</v>
      </c>
      <c r="D17">
        <v>60.54</v>
      </c>
      <c r="E17">
        <v>63.06</v>
      </c>
      <c r="F17">
        <v>59.08</v>
      </c>
      <c r="G17">
        <v>59.86</v>
      </c>
      <c r="H17">
        <f t="shared" si="3"/>
        <v>60.396000000000001</v>
      </c>
      <c r="I17">
        <f t="shared" si="4"/>
        <v>1.5851435266246414</v>
      </c>
      <c r="J17">
        <f t="shared" si="5"/>
        <v>65.539999999999992</v>
      </c>
    </row>
    <row r="18" spans="1:10" x14ac:dyDescent="0.3">
      <c r="A18">
        <v>0.15</v>
      </c>
      <c r="C18">
        <v>59.54</v>
      </c>
      <c r="D18">
        <v>59.52</v>
      </c>
      <c r="E18">
        <v>62.18</v>
      </c>
      <c r="F18">
        <v>57.34</v>
      </c>
      <c r="G18">
        <v>57.08</v>
      </c>
      <c r="H18">
        <f t="shared" si="3"/>
        <v>59.132000000000005</v>
      </c>
      <c r="I18">
        <f t="shared" si="4"/>
        <v>2.0633274097922505</v>
      </c>
      <c r="J18">
        <f t="shared" si="5"/>
        <v>64.275999999999996</v>
      </c>
    </row>
    <row r="19" spans="1:10" x14ac:dyDescent="0.3">
      <c r="A19">
        <v>0.2</v>
      </c>
      <c r="C19">
        <v>57.04</v>
      </c>
      <c r="D19">
        <v>58.36</v>
      </c>
      <c r="E19">
        <v>61.32</v>
      </c>
      <c r="F19">
        <v>56.76</v>
      </c>
      <c r="G19">
        <v>55.88</v>
      </c>
      <c r="H19">
        <f t="shared" si="3"/>
        <v>57.872</v>
      </c>
      <c r="I19">
        <f t="shared" si="4"/>
        <v>2.1227152423252629</v>
      </c>
      <c r="J19">
        <f t="shared" si="5"/>
        <v>63.015999999999991</v>
      </c>
    </row>
    <row r="20" spans="1:10" x14ac:dyDescent="0.3">
      <c r="A20">
        <v>0.25</v>
      </c>
      <c r="C20">
        <v>56.96</v>
      </c>
      <c r="D20">
        <v>57.16</v>
      </c>
      <c r="E20">
        <v>60.6</v>
      </c>
      <c r="F20">
        <v>56.18</v>
      </c>
      <c r="G20">
        <v>54.9</v>
      </c>
      <c r="H20">
        <f t="shared" si="3"/>
        <v>57.160000000000004</v>
      </c>
      <c r="I20">
        <f t="shared" si="4"/>
        <v>2.117876294782111</v>
      </c>
      <c r="J20">
        <f t="shared" si="5"/>
        <v>62.303999999999995</v>
      </c>
    </row>
    <row r="21" spans="1:10" x14ac:dyDescent="0.3">
      <c r="A21">
        <v>0.3</v>
      </c>
      <c r="C21">
        <v>56.18</v>
      </c>
      <c r="D21">
        <v>56.52</v>
      </c>
      <c r="E21">
        <v>59.24</v>
      </c>
      <c r="F21">
        <v>57.54</v>
      </c>
      <c r="G21">
        <v>54.5</v>
      </c>
      <c r="H21">
        <f t="shared" si="3"/>
        <v>56.796000000000006</v>
      </c>
      <c r="I21">
        <f t="shared" si="4"/>
        <v>1.7502799776035838</v>
      </c>
      <c r="J21">
        <f t="shared" si="5"/>
        <v>61.94</v>
      </c>
    </row>
    <row r="22" spans="1:10" x14ac:dyDescent="0.3">
      <c r="A22">
        <v>0.35</v>
      </c>
      <c r="C22">
        <v>57.56</v>
      </c>
      <c r="D22">
        <v>55.8</v>
      </c>
      <c r="E22">
        <v>57.2</v>
      </c>
      <c r="F22">
        <v>54.46</v>
      </c>
      <c r="G22">
        <v>53.66</v>
      </c>
      <c r="H22">
        <f t="shared" si="3"/>
        <v>55.736000000000004</v>
      </c>
      <c r="I22">
        <f t="shared" si="4"/>
        <v>1.6891062725595472</v>
      </c>
      <c r="J22">
        <f t="shared" si="5"/>
        <v>60.879999999999995</v>
      </c>
    </row>
    <row r="23" spans="1:10" x14ac:dyDescent="0.3">
      <c r="A23">
        <v>0.4</v>
      </c>
      <c r="C23">
        <v>53.38</v>
      </c>
      <c r="D23">
        <v>55.22</v>
      </c>
      <c r="E23">
        <v>58.72</v>
      </c>
      <c r="F23">
        <v>55.2</v>
      </c>
      <c r="G23">
        <v>54.9</v>
      </c>
      <c r="H23">
        <f t="shared" si="3"/>
        <v>55.483999999999995</v>
      </c>
      <c r="I23">
        <f t="shared" si="4"/>
        <v>1.9614994264592576</v>
      </c>
      <c r="J23">
        <f t="shared" si="5"/>
        <v>60.627999999999986</v>
      </c>
    </row>
    <row r="24" spans="1:10" x14ac:dyDescent="0.3">
      <c r="A24">
        <v>0.45</v>
      </c>
      <c r="C24">
        <v>54.54</v>
      </c>
      <c r="D24">
        <v>53.42</v>
      </c>
      <c r="E24">
        <v>55.64</v>
      </c>
      <c r="F24">
        <v>54.26</v>
      </c>
      <c r="G24">
        <v>54.4</v>
      </c>
      <c r="H24">
        <f t="shared" si="3"/>
        <v>54.451999999999998</v>
      </c>
      <c r="I24">
        <f t="shared" si="4"/>
        <v>0.79430472741889158</v>
      </c>
      <c r="J24">
        <f t="shared" si="5"/>
        <v>59.595999999999989</v>
      </c>
    </row>
    <row r="25" spans="1:10" x14ac:dyDescent="0.3">
      <c r="A25">
        <v>0.5</v>
      </c>
      <c r="C25">
        <v>53.26</v>
      </c>
      <c r="D25">
        <v>52.94</v>
      </c>
      <c r="E25">
        <v>57.62</v>
      </c>
      <c r="F25">
        <v>53.46</v>
      </c>
      <c r="G25">
        <v>52.7</v>
      </c>
      <c r="H25">
        <f t="shared" si="3"/>
        <v>53.996000000000002</v>
      </c>
      <c r="I25">
        <f t="shared" si="4"/>
        <v>2.0467730699811337</v>
      </c>
      <c r="J25">
        <f t="shared" si="5"/>
        <v>59.139999999999993</v>
      </c>
    </row>
    <row r="28" spans="1:10" ht="18" x14ac:dyDescent="0.55000000000000004">
      <c r="C28" t="s">
        <v>0</v>
      </c>
      <c r="D28" t="s">
        <v>8</v>
      </c>
      <c r="E28" t="s">
        <v>10</v>
      </c>
    </row>
    <row r="29" spans="1:10" x14ac:dyDescent="0.3">
      <c r="C29">
        <v>0</v>
      </c>
      <c r="D29">
        <f t="shared" ref="D29:D39" si="6">J15</f>
        <v>67.867999999999995</v>
      </c>
      <c r="E29">
        <f>J2</f>
        <v>67.867999999999995</v>
      </c>
    </row>
    <row r="30" spans="1:10" x14ac:dyDescent="0.3">
      <c r="C30">
        <v>0.05</v>
      </c>
      <c r="D30">
        <f t="shared" si="6"/>
        <v>67.475999999999985</v>
      </c>
      <c r="E30">
        <f t="shared" ref="E30:E39" si="7">J3</f>
        <v>67.527999999999992</v>
      </c>
    </row>
    <row r="31" spans="1:10" x14ac:dyDescent="0.3">
      <c r="C31">
        <v>0.1</v>
      </c>
      <c r="D31">
        <f t="shared" si="6"/>
        <v>65.539999999999992</v>
      </c>
      <c r="E31">
        <f t="shared" si="7"/>
        <v>67.631999999999991</v>
      </c>
    </row>
    <row r="32" spans="1:10" x14ac:dyDescent="0.3">
      <c r="C32">
        <v>0.15</v>
      </c>
      <c r="D32">
        <f t="shared" si="6"/>
        <v>64.275999999999996</v>
      </c>
      <c r="E32">
        <f t="shared" si="7"/>
        <v>68.38</v>
      </c>
    </row>
    <row r="33" spans="3:5" x14ac:dyDescent="0.3">
      <c r="C33">
        <v>0.2</v>
      </c>
      <c r="D33">
        <f t="shared" si="6"/>
        <v>63.015999999999991</v>
      </c>
      <c r="E33">
        <f t="shared" si="7"/>
        <v>68.043999999999997</v>
      </c>
    </row>
    <row r="34" spans="3:5" x14ac:dyDescent="0.3">
      <c r="C34">
        <v>0.25</v>
      </c>
      <c r="D34">
        <f t="shared" si="6"/>
        <v>62.303999999999995</v>
      </c>
      <c r="E34">
        <f t="shared" si="7"/>
        <v>68.447999999999993</v>
      </c>
    </row>
    <row r="35" spans="3:5" x14ac:dyDescent="0.3">
      <c r="C35">
        <v>0.3</v>
      </c>
      <c r="D35">
        <f t="shared" si="6"/>
        <v>61.94</v>
      </c>
      <c r="E35">
        <f t="shared" si="7"/>
        <v>67.984000000000009</v>
      </c>
    </row>
    <row r="36" spans="3:5" x14ac:dyDescent="0.3">
      <c r="C36">
        <v>0.35</v>
      </c>
      <c r="D36">
        <f t="shared" si="6"/>
        <v>60.879999999999995</v>
      </c>
      <c r="E36">
        <f t="shared" si="7"/>
        <v>67.748000000000005</v>
      </c>
    </row>
    <row r="37" spans="3:5" x14ac:dyDescent="0.3">
      <c r="C37">
        <v>0.4</v>
      </c>
      <c r="D37">
        <f t="shared" si="6"/>
        <v>60.627999999999986</v>
      </c>
      <c r="E37">
        <f t="shared" si="7"/>
        <v>68.068000000000012</v>
      </c>
    </row>
    <row r="38" spans="3:5" x14ac:dyDescent="0.3">
      <c r="C38">
        <v>0.45</v>
      </c>
      <c r="D38">
        <f t="shared" si="6"/>
        <v>59.595999999999989</v>
      </c>
      <c r="E38">
        <f t="shared" si="7"/>
        <v>67.768000000000001</v>
      </c>
    </row>
    <row r="39" spans="3:5" x14ac:dyDescent="0.3">
      <c r="C39">
        <v>0.5</v>
      </c>
      <c r="D39">
        <f t="shared" si="6"/>
        <v>59.139999999999993</v>
      </c>
      <c r="E39">
        <f t="shared" si="7"/>
        <v>67.7</v>
      </c>
    </row>
    <row r="41" spans="3:5" x14ac:dyDescent="0.3">
      <c r="D41" t="s">
        <v>7</v>
      </c>
      <c r="E41" t="s">
        <v>7</v>
      </c>
    </row>
    <row r="42" spans="3:5" x14ac:dyDescent="0.3">
      <c r="D42">
        <f>I2</f>
        <v>1.4348937242876234</v>
      </c>
      <c r="E42">
        <f>I15</f>
        <v>3.2575266691156952</v>
      </c>
    </row>
    <row r="43" spans="3:5" x14ac:dyDescent="0.3">
      <c r="D43">
        <f t="shared" ref="D43:D51" si="8">I3</f>
        <v>1.8256286588460418</v>
      </c>
      <c r="E43">
        <f t="shared" ref="E43:E52" si="9">I16</f>
        <v>2.2373913381435968</v>
      </c>
    </row>
    <row r="44" spans="3:5" x14ac:dyDescent="0.3">
      <c r="D44">
        <f t="shared" si="8"/>
        <v>1.3626151327502591</v>
      </c>
      <c r="E44">
        <f t="shared" si="9"/>
        <v>1.5851435266246414</v>
      </c>
    </row>
    <row r="45" spans="3:5" x14ac:dyDescent="0.3">
      <c r="D45">
        <f t="shared" si="8"/>
        <v>1.1028145809699832</v>
      </c>
      <c r="E45">
        <f t="shared" si="9"/>
        <v>2.0633274097922505</v>
      </c>
    </row>
    <row r="46" spans="3:5" x14ac:dyDescent="0.3">
      <c r="D46">
        <f t="shared" si="8"/>
        <v>2.6027447051141976</v>
      </c>
      <c r="E46">
        <f t="shared" si="9"/>
        <v>2.1227152423252629</v>
      </c>
    </row>
    <row r="47" spans="3:5" x14ac:dyDescent="0.3">
      <c r="D47">
        <f t="shared" si="8"/>
        <v>0.9743305393961561</v>
      </c>
      <c r="E47">
        <f t="shared" si="9"/>
        <v>2.117876294782111</v>
      </c>
    </row>
    <row r="48" spans="3:5" x14ac:dyDescent="0.3">
      <c r="D48">
        <f t="shared" si="8"/>
        <v>1.9641995825271923</v>
      </c>
      <c r="E48">
        <f t="shared" si="9"/>
        <v>1.7502799776035838</v>
      </c>
    </row>
    <row r="49" spans="1:12" x14ac:dyDescent="0.3">
      <c r="D49">
        <f t="shared" si="8"/>
        <v>1.4622311718739984</v>
      </c>
      <c r="E49">
        <f t="shared" si="9"/>
        <v>1.6891062725595472</v>
      </c>
    </row>
    <row r="50" spans="1:12" x14ac:dyDescent="0.3">
      <c r="D50">
        <f t="shared" si="8"/>
        <v>2.0234920311184825</v>
      </c>
      <c r="E50">
        <f t="shared" si="9"/>
        <v>1.9614994264592576</v>
      </c>
    </row>
    <row r="51" spans="1:12" x14ac:dyDescent="0.3">
      <c r="D51">
        <f t="shared" si="8"/>
        <v>1.6144101089871834</v>
      </c>
      <c r="E51">
        <f t="shared" si="9"/>
        <v>0.79430472741889158</v>
      </c>
    </row>
    <row r="52" spans="1:12" x14ac:dyDescent="0.3">
      <c r="D52">
        <f>I12</f>
        <v>2.188332698654389</v>
      </c>
      <c r="E52">
        <f t="shared" si="9"/>
        <v>2.0467730699811337</v>
      </c>
    </row>
    <row r="53" spans="1:12" x14ac:dyDescent="0.3">
      <c r="A53" t="s">
        <v>0</v>
      </c>
      <c r="B53">
        <v>0</v>
      </c>
      <c r="C53">
        <v>0.1</v>
      </c>
      <c r="D53">
        <v>0.2</v>
      </c>
      <c r="E53">
        <v>0.3</v>
      </c>
      <c r="F53">
        <v>0.4</v>
      </c>
      <c r="G53">
        <v>0.5</v>
      </c>
      <c r="H53">
        <v>0.6</v>
      </c>
      <c r="I53">
        <v>0.7</v>
      </c>
      <c r="J53">
        <v>0.8</v>
      </c>
      <c r="K53">
        <v>0.9</v>
      </c>
      <c r="L53">
        <v>1</v>
      </c>
    </row>
    <row r="54" spans="1:12" x14ac:dyDescent="0.3">
      <c r="A54" t="s">
        <v>8</v>
      </c>
      <c r="B54" s="1">
        <v>89.28</v>
      </c>
      <c r="C54" s="1">
        <v>87.78</v>
      </c>
      <c r="D54" s="1">
        <v>85.94</v>
      </c>
      <c r="E54" s="1">
        <v>84.18</v>
      </c>
      <c r="F54" s="1">
        <v>82.47</v>
      </c>
      <c r="G54" s="1">
        <v>80.88</v>
      </c>
      <c r="H54" s="1">
        <v>79.33</v>
      </c>
      <c r="I54" s="1">
        <v>77.819999999999993</v>
      </c>
      <c r="J54" s="1">
        <v>76.34</v>
      </c>
      <c r="K54" s="1">
        <v>74.900000000000006</v>
      </c>
      <c r="L54" s="1">
        <v>73.5</v>
      </c>
    </row>
    <row r="55" spans="1:12" ht="18" x14ac:dyDescent="0.55000000000000004">
      <c r="A55" t="s">
        <v>10</v>
      </c>
      <c r="B55" s="1">
        <v>87.56</v>
      </c>
      <c r="C55" s="1">
        <v>87.63</v>
      </c>
      <c r="D55" s="1">
        <v>87.64</v>
      </c>
      <c r="E55" s="1">
        <v>87.61</v>
      </c>
      <c r="F55" s="1">
        <v>87.58</v>
      </c>
      <c r="G55" s="1">
        <v>87.59</v>
      </c>
      <c r="H55" s="1">
        <v>87.59</v>
      </c>
      <c r="I55" s="1">
        <v>87.6</v>
      </c>
      <c r="J55" s="1">
        <v>87.58</v>
      </c>
      <c r="K55" s="1">
        <v>87.58</v>
      </c>
      <c r="L55" s="1">
        <v>87.57</v>
      </c>
    </row>
    <row r="56" spans="1:12" x14ac:dyDescent="0.3">
      <c r="A56" t="s">
        <v>11</v>
      </c>
      <c r="B56" s="1">
        <v>77.02</v>
      </c>
      <c r="C56" s="1">
        <v>76.930000000000007</v>
      </c>
      <c r="D56" s="1">
        <v>76.900000000000006</v>
      </c>
      <c r="E56" s="1">
        <v>76.900000000000006</v>
      </c>
      <c r="F56" s="1">
        <v>76.86</v>
      </c>
      <c r="G56" s="1">
        <v>76.86</v>
      </c>
      <c r="H56" s="1">
        <v>76.87</v>
      </c>
      <c r="I56" s="1">
        <v>76.84</v>
      </c>
      <c r="J56" s="1">
        <v>76.84</v>
      </c>
      <c r="K56" s="1">
        <v>76.83</v>
      </c>
      <c r="L56" s="1">
        <v>76.84</v>
      </c>
    </row>
    <row r="58" spans="1:12" x14ac:dyDescent="0.3">
      <c r="A58" t="s">
        <v>0</v>
      </c>
      <c r="B58">
        <v>0</v>
      </c>
      <c r="C58">
        <v>0.1</v>
      </c>
      <c r="D58">
        <v>0.2</v>
      </c>
      <c r="E58">
        <v>0.3</v>
      </c>
      <c r="F58">
        <v>0.4</v>
      </c>
      <c r="G58">
        <v>0.5</v>
      </c>
      <c r="H58">
        <v>0.6</v>
      </c>
      <c r="I58">
        <v>0.7</v>
      </c>
      <c r="J58">
        <v>0.8</v>
      </c>
      <c r="K58">
        <v>0.9</v>
      </c>
      <c r="L58">
        <v>1</v>
      </c>
    </row>
    <row r="59" spans="1:12" x14ac:dyDescent="0.3">
      <c r="A59" t="s">
        <v>8</v>
      </c>
      <c r="B59" s="1">
        <v>91.5</v>
      </c>
      <c r="C59" s="1">
        <v>90.79</v>
      </c>
      <c r="D59" s="1">
        <v>89.9</v>
      </c>
      <c r="E59" s="1">
        <v>88.86</v>
      </c>
      <c r="F59" s="1">
        <v>87.68</v>
      </c>
      <c r="G59" s="1">
        <v>86.44</v>
      </c>
      <c r="H59" s="1">
        <v>85.12</v>
      </c>
      <c r="I59" s="1">
        <v>83.79</v>
      </c>
      <c r="J59" s="1">
        <v>82.42</v>
      </c>
      <c r="K59" s="1">
        <v>81.05</v>
      </c>
      <c r="L59" s="1">
        <v>79.650000000000006</v>
      </c>
    </row>
    <row r="60" spans="1:12" ht="18" x14ac:dyDescent="0.55000000000000004">
      <c r="A60" t="s">
        <v>10</v>
      </c>
      <c r="B60" s="1">
        <v>90.25</v>
      </c>
      <c r="C60" s="1">
        <v>90.21</v>
      </c>
      <c r="D60" s="1">
        <v>90.2</v>
      </c>
      <c r="E60" s="1">
        <v>90.21</v>
      </c>
      <c r="F60" s="1">
        <v>90.26</v>
      </c>
      <c r="G60" s="1">
        <v>90.27</v>
      </c>
      <c r="H60" s="1">
        <v>90.25</v>
      </c>
      <c r="I60" s="1">
        <v>90.27</v>
      </c>
      <c r="J60" s="1">
        <v>90.27</v>
      </c>
      <c r="K60" s="1">
        <v>90.28</v>
      </c>
      <c r="L60" s="1">
        <v>90.27</v>
      </c>
    </row>
    <row r="61" spans="1:12" x14ac:dyDescent="0.3">
      <c r="A61" t="s">
        <v>11</v>
      </c>
      <c r="B61" s="1">
        <v>87.59</v>
      </c>
      <c r="C61" s="1">
        <v>87.64</v>
      </c>
      <c r="D61" s="1">
        <v>87.63</v>
      </c>
      <c r="E61" s="1">
        <v>87.64</v>
      </c>
      <c r="F61" s="1">
        <v>87.68</v>
      </c>
      <c r="G61" s="1">
        <v>87.68</v>
      </c>
      <c r="H61" s="1">
        <v>87.68</v>
      </c>
      <c r="I61" s="1">
        <v>87.71</v>
      </c>
      <c r="J61" s="1">
        <v>87.7</v>
      </c>
      <c r="K61" s="1">
        <v>87.69</v>
      </c>
      <c r="L61" s="1">
        <v>87.68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COMPUTER</dc:creator>
  <cp:lastModifiedBy>仁軒 王</cp:lastModifiedBy>
  <dcterms:created xsi:type="dcterms:W3CDTF">2015-06-05T18:17:20Z</dcterms:created>
  <dcterms:modified xsi:type="dcterms:W3CDTF">2025-04-08T10:18:34Z</dcterms:modified>
</cp:coreProperties>
</file>