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MPUTER\Desktop\project2\noise\"/>
    </mc:Choice>
  </mc:AlternateContent>
  <xr:revisionPtr revIDLastSave="0" documentId="13_ncr:1_{ED906BFE-3308-4F25-9C21-2337600E1198}" xr6:coauthVersionLast="47" xr6:coauthVersionMax="47" xr10:uidLastSave="{00000000-0000-0000-0000-000000000000}"/>
  <bookViews>
    <workbookView xWindow="2808" yWindow="264" windowWidth="23052" windowHeight="16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4" i="1" l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L74" i="1"/>
  <c r="H12" i="1"/>
  <c r="J12" i="1" s="1"/>
  <c r="E39" i="1" s="1"/>
  <c r="I12" i="1"/>
  <c r="D52" i="1" s="1"/>
  <c r="H11" i="1"/>
  <c r="J11" i="1" s="1"/>
  <c r="E38" i="1" s="1"/>
  <c r="I11" i="1"/>
  <c r="D51" i="1" s="1"/>
  <c r="H10" i="1"/>
  <c r="J10" i="1" s="1"/>
  <c r="E37" i="1" s="1"/>
  <c r="I10" i="1"/>
  <c r="D50" i="1" s="1"/>
  <c r="H9" i="1"/>
  <c r="J9" i="1" s="1"/>
  <c r="E36" i="1" s="1"/>
  <c r="I9" i="1"/>
  <c r="D49" i="1" s="1"/>
  <c r="H8" i="1"/>
  <c r="J8" i="1" s="1"/>
  <c r="E35" i="1" s="1"/>
  <c r="I8" i="1"/>
  <c r="D48" i="1" s="1"/>
  <c r="H7" i="1"/>
  <c r="J7" i="1" s="1"/>
  <c r="E34" i="1" s="1"/>
  <c r="I7" i="1"/>
  <c r="D47" i="1" s="1"/>
  <c r="H6" i="1"/>
  <c r="J6" i="1" s="1"/>
  <c r="E33" i="1" s="1"/>
  <c r="I6" i="1"/>
  <c r="D46" i="1" s="1"/>
  <c r="H5" i="1"/>
  <c r="J5" i="1" s="1"/>
  <c r="E32" i="1" s="1"/>
  <c r="I5" i="1"/>
  <c r="D45" i="1" s="1"/>
  <c r="H4" i="1"/>
  <c r="J4" i="1" s="1"/>
  <c r="E31" i="1" s="1"/>
  <c r="I4" i="1"/>
  <c r="D44" i="1" s="1"/>
  <c r="H3" i="1"/>
  <c r="J3" i="1" s="1"/>
  <c r="E30" i="1" s="1"/>
  <c r="I3" i="1"/>
  <c r="D43" i="1" s="1"/>
  <c r="H2" i="1"/>
  <c r="I2" i="1"/>
  <c r="D42" i="1" s="1"/>
  <c r="H25" i="1"/>
  <c r="I25" i="1"/>
  <c r="E52" i="1" s="1"/>
  <c r="H24" i="1"/>
  <c r="I24" i="1"/>
  <c r="E51" i="1" s="1"/>
  <c r="H23" i="1"/>
  <c r="I23" i="1"/>
  <c r="E50" i="1" s="1"/>
  <c r="H22" i="1"/>
  <c r="I22" i="1"/>
  <c r="E49" i="1" s="1"/>
  <c r="H21" i="1"/>
  <c r="I21" i="1"/>
  <c r="E48" i="1" s="1"/>
  <c r="H20" i="1"/>
  <c r="I20" i="1"/>
  <c r="E47" i="1" s="1"/>
  <c r="H19" i="1"/>
  <c r="I19" i="1"/>
  <c r="E46" i="1" s="1"/>
  <c r="H18" i="1"/>
  <c r="I18" i="1"/>
  <c r="E45" i="1" s="1"/>
  <c r="H17" i="1"/>
  <c r="I17" i="1"/>
  <c r="E44" i="1" s="1"/>
  <c r="H16" i="1"/>
  <c r="I16" i="1"/>
  <c r="E43" i="1" s="1"/>
  <c r="H15" i="1"/>
  <c r="I15" i="1"/>
  <c r="E42" i="1" s="1"/>
  <c r="K2" i="1" l="1"/>
  <c r="J2" i="1"/>
  <c r="E29" i="1" s="1"/>
  <c r="J19" i="1"/>
  <c r="D33" i="1" s="1"/>
  <c r="J15" i="1"/>
  <c r="D29" i="1" s="1"/>
  <c r="J25" i="1"/>
  <c r="D39" i="1" s="1"/>
  <c r="J21" i="1"/>
  <c r="D35" i="1" s="1"/>
  <c r="J18" i="1"/>
  <c r="D32" i="1" s="1"/>
  <c r="J17" i="1"/>
  <c r="D31" i="1" s="1"/>
  <c r="J16" i="1"/>
  <c r="D30" i="1" s="1"/>
  <c r="J24" i="1" l="1"/>
  <c r="D38" i="1" s="1"/>
  <c r="J20" i="1"/>
  <c r="D34" i="1" s="1"/>
  <c r="J23" i="1"/>
  <c r="D37" i="1" s="1"/>
  <c r="J22" i="1"/>
  <c r="D36" i="1" s="1"/>
</calcChain>
</file>

<file path=xl/sharedStrings.xml><?xml version="1.0" encoding="utf-8"?>
<sst xmlns="http://schemas.openxmlformats.org/spreadsheetml/2006/main" count="61" uniqueCount="27">
  <si>
    <t>noise level</t>
    <phoneticPr fontId="2" type="noConversion"/>
  </si>
  <si>
    <t>with noise</t>
    <phoneticPr fontId="2" type="noConversion"/>
  </si>
  <si>
    <t>without noise</t>
    <phoneticPr fontId="2" type="noConversion"/>
  </si>
  <si>
    <t>U</t>
    <phoneticPr fontId="2" type="noConversion"/>
  </si>
  <si>
    <t>SIGMA</t>
    <phoneticPr fontId="2" type="noConversion"/>
  </si>
  <si>
    <t>U-norm</t>
    <phoneticPr fontId="2" type="noConversion"/>
  </si>
  <si>
    <t>Delta</t>
    <phoneticPr fontId="2" type="noConversion"/>
  </si>
  <si>
    <t>sigma</t>
    <phoneticPr fontId="2" type="noConversion"/>
  </si>
  <si>
    <t>w/o Noise injection</t>
    <phoneticPr fontId="2" type="noConversion"/>
  </si>
  <si>
    <t>mean</t>
    <phoneticPr fontId="2" type="noConversion"/>
  </si>
  <si>
    <r>
      <t xml:space="preserve">w/ </t>
    </r>
    <r>
      <rPr>
        <sz val="11"/>
        <color theme="1"/>
        <rFont val="Yu Gothic"/>
        <family val="2"/>
        <charset val="128"/>
      </rPr>
      <t>N</t>
    </r>
    <r>
      <rPr>
        <sz val="11"/>
        <color theme="1"/>
        <rFont val="新細明體"/>
        <family val="2"/>
        <scheme val="minor"/>
      </rPr>
      <t>oise injection</t>
    </r>
    <phoneticPr fontId="2" type="noConversion"/>
  </si>
  <si>
    <r>
      <t xml:space="preserve">w/ </t>
    </r>
    <r>
      <rPr>
        <sz val="11"/>
        <color theme="1"/>
        <rFont val="新細明體"/>
        <family val="2"/>
        <charset val="136"/>
      </rPr>
      <t>Bayesian NN</t>
    </r>
    <phoneticPr fontId="2" type="noConversion"/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</si>
  <si>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新細明體"/>
        <family val="2"/>
        <scheme val="minor"/>
      </rPr>
      <t xml:space="preserve"> 0.00</t>
    </r>
    <phoneticPr fontId="2" type="noConversion"/>
  </si>
  <si>
    <t>σ 0.01</t>
    <phoneticPr fontId="2" type="noConversion"/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</si>
  <si>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新細明體"/>
        <family val="2"/>
        <scheme val="minor"/>
      </rPr>
      <t xml:space="preserve"> 0.02</t>
    </r>
    <r>
      <rPr>
        <sz val="12"/>
        <color theme="1"/>
        <rFont val="新細明體"/>
        <family val="2"/>
        <charset val="136"/>
        <scheme val="minor"/>
      </rPr>
      <t/>
    </r>
  </si>
  <si>
    <t>σ 0.03</t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</si>
  <si>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新細明體"/>
        <family val="2"/>
        <scheme val="minor"/>
      </rPr>
      <t xml:space="preserve"> 0.04</t>
    </r>
    <r>
      <rPr>
        <sz val="12"/>
        <color theme="1"/>
        <rFont val="新細明體"/>
        <family val="2"/>
        <charset val="136"/>
        <scheme val="minor"/>
      </rPr>
      <t/>
    </r>
  </si>
  <si>
    <t>σ 0.05</t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</si>
  <si>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新細明體"/>
        <family val="2"/>
        <scheme val="minor"/>
      </rPr>
      <t xml:space="preserve"> 0.06</t>
    </r>
    <r>
      <rPr>
        <sz val="12"/>
        <color theme="1"/>
        <rFont val="新細明體"/>
        <family val="2"/>
        <charset val="136"/>
        <scheme val="minor"/>
      </rPr>
      <t/>
    </r>
  </si>
  <si>
    <t>σ 0.07</t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</si>
  <si>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新細明體"/>
        <family val="2"/>
        <scheme val="minor"/>
      </rPr>
      <t xml:space="preserve"> 0.08</t>
    </r>
    <r>
      <rPr>
        <sz val="12"/>
        <color theme="1"/>
        <rFont val="新細明體"/>
        <family val="2"/>
        <charset val="136"/>
        <scheme val="minor"/>
      </rPr>
      <t/>
    </r>
  </si>
  <si>
    <t>σ 0.09</t>
  </si>
  <si>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新細明體"/>
        <family val="2"/>
        <scheme val="minor"/>
      </rPr>
      <t xml:space="preserve"> 0.10</t>
    </r>
    <r>
      <rPr>
        <sz val="12"/>
        <color theme="1"/>
        <rFont val="新細明體"/>
        <family val="2"/>
        <charset val="136"/>
        <scheme val="minor"/>
      </rPr>
      <t/>
    </r>
  </si>
  <si>
    <t xml:space="preserve">noise level </t>
    <phoneticPr fontId="2" type="noConversion"/>
  </si>
  <si>
    <t>mnist</t>
    <phoneticPr fontId="2" type="noConversion"/>
  </si>
  <si>
    <t>omniglot</t>
    <phoneticPr fontId="2" type="noConversion"/>
  </si>
  <si>
    <t>less kl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</si>
</sst>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  <charset val="161"/>
    </font>
    <font>
      <sz val="11"/>
      <color theme="1"/>
      <name val="新細明體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Noise STDEV vs Accuracy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2646058131622"/>
          <c:y val="0.17171296296296296"/>
          <c:w val="0.81213230290658112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Sheet1!$D$28</c:f>
              <c:strCache>
                <c:ptCount val="1"/>
                <c:pt idx="0">
                  <c:v>w/o Noise injection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Sheet1!$E$42:$E$52</c:f>
                <c:numCache>
                  <c:formatCode>General</c:formatCode>
                  <c:ptCount val="11"/>
                  <c:pt idx="0">
                    <c:v>3.2575266691156952</c:v>
                  </c:pt>
                  <c:pt idx="1">
                    <c:v>2.2373913381435968</c:v>
                  </c:pt>
                  <c:pt idx="2">
                    <c:v>1.5851435266246414</c:v>
                  </c:pt>
                  <c:pt idx="3">
                    <c:v>2.0633274097922505</c:v>
                  </c:pt>
                  <c:pt idx="4">
                    <c:v>2.1227152423252629</c:v>
                  </c:pt>
                  <c:pt idx="5">
                    <c:v>2.117876294782111</c:v>
                  </c:pt>
                  <c:pt idx="6">
                    <c:v>1.7502799776035838</c:v>
                  </c:pt>
                  <c:pt idx="7">
                    <c:v>1.6891062725595472</c:v>
                  </c:pt>
                  <c:pt idx="8">
                    <c:v>1.9614994264592576</c:v>
                  </c:pt>
                  <c:pt idx="9">
                    <c:v>0.79430472741889158</c:v>
                  </c:pt>
                  <c:pt idx="10">
                    <c:v>2.0467730699811337</c:v>
                  </c:pt>
                </c:numCache>
              </c:numRef>
            </c:plus>
            <c:minus>
              <c:numRef>
                <c:f>Sheet1!$E$42:$E$52</c:f>
                <c:numCache>
                  <c:formatCode>General</c:formatCode>
                  <c:ptCount val="11"/>
                  <c:pt idx="0">
                    <c:v>3.2575266691156952</c:v>
                  </c:pt>
                  <c:pt idx="1">
                    <c:v>2.2373913381435968</c:v>
                  </c:pt>
                  <c:pt idx="2">
                    <c:v>1.5851435266246414</c:v>
                  </c:pt>
                  <c:pt idx="3">
                    <c:v>2.0633274097922505</c:v>
                  </c:pt>
                  <c:pt idx="4">
                    <c:v>2.1227152423252629</c:v>
                  </c:pt>
                  <c:pt idx="5">
                    <c:v>2.117876294782111</c:v>
                  </c:pt>
                  <c:pt idx="6">
                    <c:v>1.7502799776035838</c:v>
                  </c:pt>
                  <c:pt idx="7">
                    <c:v>1.6891062725595472</c:v>
                  </c:pt>
                  <c:pt idx="8">
                    <c:v>1.9614994264592576</c:v>
                  </c:pt>
                  <c:pt idx="9">
                    <c:v>0.79430472741889158</c:v>
                  </c:pt>
                  <c:pt idx="10">
                    <c:v>2.0467730699811337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Sheet1!$C$29:$C$39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Sheet1!$D$29:$D$39</c:f>
              <c:numCache>
                <c:formatCode>General</c:formatCode>
                <c:ptCount val="11"/>
                <c:pt idx="0">
                  <c:v>67.867999999999995</c:v>
                </c:pt>
                <c:pt idx="1">
                  <c:v>67.475999999999985</c:v>
                </c:pt>
                <c:pt idx="2">
                  <c:v>65.539999999999992</c:v>
                </c:pt>
                <c:pt idx="3">
                  <c:v>64.275999999999996</c:v>
                </c:pt>
                <c:pt idx="4">
                  <c:v>63.015999999999991</c:v>
                </c:pt>
                <c:pt idx="5">
                  <c:v>62.303999999999995</c:v>
                </c:pt>
                <c:pt idx="6">
                  <c:v>61.94</c:v>
                </c:pt>
                <c:pt idx="7">
                  <c:v>60.879999999999995</c:v>
                </c:pt>
                <c:pt idx="8">
                  <c:v>60.627999999999986</c:v>
                </c:pt>
                <c:pt idx="9">
                  <c:v>59.595999999999989</c:v>
                </c:pt>
                <c:pt idx="10">
                  <c:v>59.139999999999993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7-4392-891C-910255E0926E}"/>
            </c:ext>
          </c:extLst>
        </c:ser>
        <c:ser>
          <c:idx val="1"/>
          <c:order val="1"/>
          <c:tx>
            <c:strRef>
              <c:f>Sheet1!$E$28</c:f>
              <c:strCache>
                <c:ptCount val="1"/>
                <c:pt idx="0">
                  <c:v>w/ Noise injection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Sheet1!$D$42:$D$52</c:f>
                <c:numCache>
                  <c:formatCode>General</c:formatCode>
                  <c:ptCount val="11"/>
                  <c:pt idx="0">
                    <c:v>1.4348937242876234</c:v>
                  </c:pt>
                  <c:pt idx="1">
                    <c:v>1.8256286588460418</c:v>
                  </c:pt>
                  <c:pt idx="2">
                    <c:v>1.3626151327502591</c:v>
                  </c:pt>
                  <c:pt idx="3">
                    <c:v>1.1028145809699832</c:v>
                  </c:pt>
                  <c:pt idx="4">
                    <c:v>2.6027447051141976</c:v>
                  </c:pt>
                  <c:pt idx="5">
                    <c:v>0.9743305393961561</c:v>
                  </c:pt>
                  <c:pt idx="6">
                    <c:v>1.9641995825271923</c:v>
                  </c:pt>
                  <c:pt idx="7">
                    <c:v>1.4622311718739984</c:v>
                  </c:pt>
                  <c:pt idx="8">
                    <c:v>2.0234920311184825</c:v>
                  </c:pt>
                  <c:pt idx="9">
                    <c:v>1.6144101089871834</c:v>
                  </c:pt>
                  <c:pt idx="10">
                    <c:v>2.188332698654389</c:v>
                  </c:pt>
                </c:numCache>
              </c:numRef>
            </c:plus>
            <c:minus>
              <c:numRef>
                <c:f>Sheet1!$D$42:$D$52</c:f>
                <c:numCache>
                  <c:formatCode>General</c:formatCode>
                  <c:ptCount val="11"/>
                  <c:pt idx="0">
                    <c:v>1.4348937242876234</c:v>
                  </c:pt>
                  <c:pt idx="1">
                    <c:v>1.8256286588460418</c:v>
                  </c:pt>
                  <c:pt idx="2">
                    <c:v>1.3626151327502591</c:v>
                  </c:pt>
                  <c:pt idx="3">
                    <c:v>1.1028145809699832</c:v>
                  </c:pt>
                  <c:pt idx="4">
                    <c:v>2.6027447051141976</c:v>
                  </c:pt>
                  <c:pt idx="5">
                    <c:v>0.9743305393961561</c:v>
                  </c:pt>
                  <c:pt idx="6">
                    <c:v>1.9641995825271923</c:v>
                  </c:pt>
                  <c:pt idx="7">
                    <c:v>1.4622311718739984</c:v>
                  </c:pt>
                  <c:pt idx="8">
                    <c:v>2.0234920311184825</c:v>
                  </c:pt>
                  <c:pt idx="9">
                    <c:v>1.6144101089871834</c:v>
                  </c:pt>
                  <c:pt idx="10">
                    <c:v>2.188332698654389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Sheet1!$C$29:$C$39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Sheet1!$E$29:$E$39</c:f>
              <c:numCache>
                <c:formatCode>General</c:formatCode>
                <c:ptCount val="11"/>
                <c:pt idx="0">
                  <c:v>67.867999999999995</c:v>
                </c:pt>
                <c:pt idx="1">
                  <c:v>67.527999999999992</c:v>
                </c:pt>
                <c:pt idx="2">
                  <c:v>67.631999999999991</c:v>
                </c:pt>
                <c:pt idx="3">
                  <c:v>68.38</c:v>
                </c:pt>
                <c:pt idx="4">
                  <c:v>68.043999999999997</c:v>
                </c:pt>
                <c:pt idx="5">
                  <c:v>68.447999999999993</c:v>
                </c:pt>
                <c:pt idx="6">
                  <c:v>67.984000000000009</c:v>
                </c:pt>
                <c:pt idx="7">
                  <c:v>67.748000000000005</c:v>
                </c:pt>
                <c:pt idx="8">
                  <c:v>68.068000000000012</c:v>
                </c:pt>
                <c:pt idx="9">
                  <c:v>67.768000000000001</c:v>
                </c:pt>
                <c:pt idx="10">
                  <c:v>67.7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67-4392-891C-910255E09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92352"/>
        <c:axId val="854991392"/>
      </c:scatterChart>
      <c:valAx>
        <c:axId val="854992352"/>
        <c:scaling>
          <c:orientation val="minMax"/>
          <c:max val="0.5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 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4991392"/>
        <c:crosses val="autoZero"/>
        <c:crossBetween val="midCat"/>
      </c:valAx>
      <c:valAx>
        <c:axId val="854991392"/>
        <c:scaling>
          <c:orientation val="minMax"/>
          <c:min val="5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499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1422002482248"/>
          <c:y val="0.63504556722076411"/>
          <c:w val="0.32666508982888764"/>
          <c:h val="0.1562510936132983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Effect</a:t>
            </a:r>
            <a:r>
              <a:rPr lang="en-US" altLang="zh-TW" baseline="0"/>
              <a:t> of Different </a:t>
            </a:r>
            <a:r>
              <a:rPr lang="en-US" altLang="zh-TW"/>
              <a:t>Noise STDEV Values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75840845120604"/>
          <c:y val="0.16688272049979469"/>
          <c:w val="0.83581964584743651"/>
          <c:h val="0.6963206604976476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σ 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Sheet1!$P$2:$P$12</c:f>
              <c:numCache>
                <c:formatCode>General</c:formatCode>
                <c:ptCount val="11"/>
                <c:pt idx="0">
                  <c:v>82.78</c:v>
                </c:pt>
                <c:pt idx="1">
                  <c:v>79.92</c:v>
                </c:pt>
                <c:pt idx="2">
                  <c:v>76.599999999999994</c:v>
                </c:pt>
                <c:pt idx="3">
                  <c:v>73.489999999999995</c:v>
                </c:pt>
                <c:pt idx="4">
                  <c:v>70.650000000000006</c:v>
                </c:pt>
                <c:pt idx="5">
                  <c:v>68.11</c:v>
                </c:pt>
                <c:pt idx="6">
                  <c:v>65.88</c:v>
                </c:pt>
                <c:pt idx="7">
                  <c:v>63.91</c:v>
                </c:pt>
                <c:pt idx="8">
                  <c:v>62.1</c:v>
                </c:pt>
                <c:pt idx="9">
                  <c:v>60.5</c:v>
                </c:pt>
                <c:pt idx="10">
                  <c:v>59.05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B-4A9E-8B15-9CCA65AEB38E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σ 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Sheet1!$Q$2:$Q$12</c:f>
              <c:numCache>
                <c:formatCode>General</c:formatCode>
                <c:ptCount val="11"/>
                <c:pt idx="0">
                  <c:v>78.55</c:v>
                </c:pt>
                <c:pt idx="1">
                  <c:v>78.209999999999994</c:v>
                </c:pt>
                <c:pt idx="2">
                  <c:v>77.64</c:v>
                </c:pt>
                <c:pt idx="3">
                  <c:v>76.94</c:v>
                </c:pt>
                <c:pt idx="4">
                  <c:v>76.23</c:v>
                </c:pt>
                <c:pt idx="5">
                  <c:v>75.55</c:v>
                </c:pt>
                <c:pt idx="6">
                  <c:v>74.819999999999993</c:v>
                </c:pt>
                <c:pt idx="7">
                  <c:v>74.13</c:v>
                </c:pt>
                <c:pt idx="8">
                  <c:v>73.41</c:v>
                </c:pt>
                <c:pt idx="9">
                  <c:v>72.680000000000007</c:v>
                </c:pt>
                <c:pt idx="10">
                  <c:v>71.989999999999995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A9E-8B15-9CCA65AEB38E}"/>
            </c:ext>
          </c:extLst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σ 0.02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Sheet1!$R$2:$R$12</c:f>
              <c:numCache>
                <c:formatCode>General</c:formatCode>
                <c:ptCount val="11"/>
                <c:pt idx="0">
                  <c:v>81.69</c:v>
                </c:pt>
                <c:pt idx="1">
                  <c:v>81.33</c:v>
                </c:pt>
                <c:pt idx="2">
                  <c:v>80.900000000000006</c:v>
                </c:pt>
                <c:pt idx="3">
                  <c:v>80.25</c:v>
                </c:pt>
                <c:pt idx="4">
                  <c:v>79.489999999999995</c:v>
                </c:pt>
                <c:pt idx="5">
                  <c:v>78.75</c:v>
                </c:pt>
                <c:pt idx="6">
                  <c:v>77.98</c:v>
                </c:pt>
                <c:pt idx="7">
                  <c:v>77.239999999999995</c:v>
                </c:pt>
                <c:pt idx="8">
                  <c:v>76.52</c:v>
                </c:pt>
                <c:pt idx="9">
                  <c:v>75.83</c:v>
                </c:pt>
                <c:pt idx="10">
                  <c:v>75.13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5B-4A9E-8B15-9CCA65AEB38E}"/>
            </c:ext>
          </c:extLst>
        </c:ser>
        <c:ser>
          <c:idx val="10"/>
          <c:order val="3"/>
          <c:tx>
            <c:strRef>
              <c:f>Sheet1!$Z$1</c:f>
              <c:strCache>
                <c:ptCount val="1"/>
                <c:pt idx="0">
                  <c:v>σ 0.10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Sheet1!$O$2:$O$12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Sheet1!$Z$2:$Z$12</c:f>
              <c:numCache>
                <c:formatCode>General</c:formatCode>
                <c:ptCount val="11"/>
                <c:pt idx="0">
                  <c:v>78.63</c:v>
                </c:pt>
                <c:pt idx="1">
                  <c:v>78.819999999999993</c:v>
                </c:pt>
                <c:pt idx="2">
                  <c:v>78.849999999999994</c:v>
                </c:pt>
                <c:pt idx="3">
                  <c:v>78.819999999999993</c:v>
                </c:pt>
                <c:pt idx="4">
                  <c:v>78.81</c:v>
                </c:pt>
                <c:pt idx="5">
                  <c:v>78.709999999999994</c:v>
                </c:pt>
                <c:pt idx="6">
                  <c:v>78.61</c:v>
                </c:pt>
                <c:pt idx="7">
                  <c:v>78.52</c:v>
                </c:pt>
                <c:pt idx="8">
                  <c:v>78.430000000000007</c:v>
                </c:pt>
                <c:pt idx="9">
                  <c:v>78.27</c:v>
                </c:pt>
                <c:pt idx="10">
                  <c:v>78.150000000000006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A9E-8B15-9CCA65AEB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056704"/>
        <c:axId val="1851053344"/>
      </c:scatterChart>
      <c:valAx>
        <c:axId val="185105670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</a:t>
                </a:r>
                <a:r>
                  <a:rPr lang="en-US" altLang="zh-TW" baseline="0"/>
                  <a:t> 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053344"/>
        <c:crosses val="autoZero"/>
        <c:crossBetween val="midCat"/>
      </c:valAx>
      <c:valAx>
        <c:axId val="1851053344"/>
        <c:scaling>
          <c:orientation val="minMax"/>
          <c:min val="56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10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4638009049774"/>
          <c:y val="0.5238232565093377"/>
          <c:w val="0.14923642533936651"/>
          <c:h val="0.30371157929270154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Noise</a:t>
            </a:r>
            <a:r>
              <a:rPr lang="en-US" altLang="zh-TW" baseline="0"/>
              <a:t>-Aware Training (Omniglot)</a:t>
            </a:r>
            <a:endParaRPr lang="zh-TW" altLang="en-US"/>
          </a:p>
        </c:rich>
      </c:tx>
      <c:layout>
        <c:manualLayout>
          <c:xMode val="edge"/>
          <c:yMode val="edge"/>
          <c:x val="0.16945960698689957"/>
          <c:y val="4.77326968973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65376202974627"/>
          <c:h val="0.66438283756197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w/o Noise injection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Sheet1!$B$54:$L$54</c:f>
              <c:numCache>
                <c:formatCode>General</c:formatCode>
                <c:ptCount val="11"/>
                <c:pt idx="0">
                  <c:v>89.28</c:v>
                </c:pt>
                <c:pt idx="1">
                  <c:v>87.78</c:v>
                </c:pt>
                <c:pt idx="2">
                  <c:v>85.94</c:v>
                </c:pt>
                <c:pt idx="3">
                  <c:v>84.18</c:v>
                </c:pt>
                <c:pt idx="4">
                  <c:v>82.47</c:v>
                </c:pt>
                <c:pt idx="5">
                  <c:v>80.88</c:v>
                </c:pt>
                <c:pt idx="6">
                  <c:v>79.33</c:v>
                </c:pt>
                <c:pt idx="7">
                  <c:v>77.819999999999993</c:v>
                </c:pt>
                <c:pt idx="8">
                  <c:v>76.34</c:v>
                </c:pt>
                <c:pt idx="9">
                  <c:v>74.900000000000006</c:v>
                </c:pt>
                <c:pt idx="10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B-48E2-BAC3-CACD7E5170E6}"/>
            </c:ext>
          </c:extLst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w/ Noise injection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Sheet1!$B$55:$L$55</c:f>
              <c:numCache>
                <c:formatCode>General</c:formatCode>
                <c:ptCount val="11"/>
                <c:pt idx="0">
                  <c:v>87.56</c:v>
                </c:pt>
                <c:pt idx="1">
                  <c:v>87.63</c:v>
                </c:pt>
                <c:pt idx="2">
                  <c:v>87.64</c:v>
                </c:pt>
                <c:pt idx="3">
                  <c:v>87.61</c:v>
                </c:pt>
                <c:pt idx="4">
                  <c:v>87.58</c:v>
                </c:pt>
                <c:pt idx="5">
                  <c:v>87.59</c:v>
                </c:pt>
                <c:pt idx="6">
                  <c:v>87.59</c:v>
                </c:pt>
                <c:pt idx="7">
                  <c:v>87.6</c:v>
                </c:pt>
                <c:pt idx="8">
                  <c:v>87.58</c:v>
                </c:pt>
                <c:pt idx="9">
                  <c:v>87.58</c:v>
                </c:pt>
                <c:pt idx="10">
                  <c:v>87.57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FB-48E2-BAC3-CACD7E5170E6}"/>
            </c:ext>
          </c:extLst>
        </c:ser>
        <c:ser>
          <c:idx val="2"/>
          <c:order val="2"/>
          <c:tx>
            <c:strRef>
              <c:f>Sheet1!$A$56</c:f>
              <c:strCache>
                <c:ptCount val="1"/>
                <c:pt idx="0">
                  <c:v>w/ Bayesian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Sheet1!$B$56:$L$56</c:f>
              <c:numCache>
                <c:formatCode>General</c:formatCode>
                <c:ptCount val="11"/>
                <c:pt idx="0">
                  <c:v>77.02</c:v>
                </c:pt>
                <c:pt idx="1">
                  <c:v>76.930000000000007</c:v>
                </c:pt>
                <c:pt idx="2">
                  <c:v>76.900000000000006</c:v>
                </c:pt>
                <c:pt idx="3">
                  <c:v>76.900000000000006</c:v>
                </c:pt>
                <c:pt idx="4">
                  <c:v>76.86</c:v>
                </c:pt>
                <c:pt idx="5">
                  <c:v>76.86</c:v>
                </c:pt>
                <c:pt idx="6">
                  <c:v>76.87</c:v>
                </c:pt>
                <c:pt idx="7">
                  <c:v>76.84</c:v>
                </c:pt>
                <c:pt idx="8">
                  <c:v>76.84</c:v>
                </c:pt>
                <c:pt idx="9">
                  <c:v>76.83</c:v>
                </c:pt>
                <c:pt idx="10">
                  <c:v>76.84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FB-48E2-BAC3-CACD7E517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47296"/>
        <c:axId val="561947776"/>
      </c:scatterChart>
      <c:valAx>
        <c:axId val="56194729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</a:t>
                </a:r>
                <a:r>
                  <a:rPr lang="zh-TW" altLang="en-US"/>
                  <a:t> </a:t>
                </a:r>
                <a:r>
                  <a:rPr lang="en-US" altLang="zh-TW"/>
                  <a:t>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776"/>
        <c:crosses val="autoZero"/>
        <c:crossBetween val="midCat"/>
      </c:valAx>
      <c:valAx>
        <c:axId val="561947776"/>
        <c:scaling>
          <c:orientation val="minMax"/>
          <c:max val="90"/>
          <c:min val="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25676512051715"/>
          <c:y val="0.30615037678762708"/>
          <c:w val="0.28093197725284341"/>
          <c:h val="0.2343766404199475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Noise</a:t>
            </a:r>
            <a:r>
              <a:rPr lang="en-US" altLang="zh-TW" baseline="0"/>
              <a:t>-Aware Training (MNIST)</a:t>
            </a:r>
            <a:endParaRPr lang="zh-TW" altLang="en-US"/>
          </a:p>
        </c:rich>
      </c:tx>
      <c:layout>
        <c:manualLayout>
          <c:xMode val="edge"/>
          <c:yMode val="edge"/>
          <c:x val="0.26225436681222708"/>
          <c:y val="5.7279236276849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65376202974627"/>
          <c:h val="0.66438283756197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Sheet1!$A$59</c:f>
              <c:strCache>
                <c:ptCount val="1"/>
                <c:pt idx="0">
                  <c:v>w/o Noise injection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Sheet1!$B$59:$L$59</c:f>
              <c:numCache>
                <c:formatCode>General</c:formatCode>
                <c:ptCount val="11"/>
                <c:pt idx="0">
                  <c:v>91.5</c:v>
                </c:pt>
                <c:pt idx="1">
                  <c:v>90.79</c:v>
                </c:pt>
                <c:pt idx="2">
                  <c:v>89.9</c:v>
                </c:pt>
                <c:pt idx="3">
                  <c:v>88.86</c:v>
                </c:pt>
                <c:pt idx="4">
                  <c:v>87.68</c:v>
                </c:pt>
                <c:pt idx="5">
                  <c:v>86.44</c:v>
                </c:pt>
                <c:pt idx="6">
                  <c:v>85.12</c:v>
                </c:pt>
                <c:pt idx="7">
                  <c:v>83.79</c:v>
                </c:pt>
                <c:pt idx="8">
                  <c:v>82.42</c:v>
                </c:pt>
                <c:pt idx="9">
                  <c:v>81.05</c:v>
                </c:pt>
                <c:pt idx="10">
                  <c:v>79.650000000000006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B-4D85-B20E-E5E9866E56F5}"/>
            </c:ext>
          </c:extLst>
        </c:ser>
        <c:ser>
          <c:idx val="1"/>
          <c:order val="1"/>
          <c:tx>
            <c:strRef>
              <c:f>Sheet1!$A$60</c:f>
              <c:strCache>
                <c:ptCount val="1"/>
                <c:pt idx="0">
                  <c:v>w/ Noise injection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Sheet1!$B$60:$L$60</c:f>
              <c:numCache>
                <c:formatCode>General</c:formatCode>
                <c:ptCount val="11"/>
                <c:pt idx="0">
                  <c:v>90.25</c:v>
                </c:pt>
                <c:pt idx="1">
                  <c:v>90.21</c:v>
                </c:pt>
                <c:pt idx="2">
                  <c:v>90.2</c:v>
                </c:pt>
                <c:pt idx="3">
                  <c:v>90.21</c:v>
                </c:pt>
                <c:pt idx="4">
                  <c:v>90.26</c:v>
                </c:pt>
                <c:pt idx="5">
                  <c:v>90.27</c:v>
                </c:pt>
                <c:pt idx="6">
                  <c:v>90.25</c:v>
                </c:pt>
                <c:pt idx="7">
                  <c:v>90.27</c:v>
                </c:pt>
                <c:pt idx="8">
                  <c:v>90.27</c:v>
                </c:pt>
                <c:pt idx="9">
                  <c:v>90.28</c:v>
                </c:pt>
                <c:pt idx="10">
                  <c:v>90.27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B-4D85-B20E-E5E9866E56F5}"/>
            </c:ext>
          </c:extLst>
        </c:ser>
        <c:ser>
          <c:idx val="2"/>
          <c:order val="2"/>
          <c:tx>
            <c:strRef>
              <c:f>Sheet1!$A$61</c:f>
              <c:strCache>
                <c:ptCount val="1"/>
                <c:pt idx="0">
                  <c:v>w/ Bayesian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Sheet1!$B$61:$L$61</c:f>
              <c:numCache>
                <c:formatCode>General</c:formatCode>
                <c:ptCount val="11"/>
                <c:pt idx="0">
                  <c:v>87.59</c:v>
                </c:pt>
                <c:pt idx="1">
                  <c:v>87.64</c:v>
                </c:pt>
                <c:pt idx="2">
                  <c:v>87.63</c:v>
                </c:pt>
                <c:pt idx="3">
                  <c:v>87.64</c:v>
                </c:pt>
                <c:pt idx="4">
                  <c:v>87.68</c:v>
                </c:pt>
                <c:pt idx="5">
                  <c:v>87.68</c:v>
                </c:pt>
                <c:pt idx="6">
                  <c:v>87.68</c:v>
                </c:pt>
                <c:pt idx="7">
                  <c:v>87.71</c:v>
                </c:pt>
                <c:pt idx="8">
                  <c:v>87.7</c:v>
                </c:pt>
                <c:pt idx="9">
                  <c:v>87.69</c:v>
                </c:pt>
                <c:pt idx="10">
                  <c:v>87.68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FB-4D85-B20E-E5E9866E5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47296"/>
        <c:axId val="561947776"/>
      </c:scatterChart>
      <c:valAx>
        <c:axId val="56194729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</a:t>
                </a:r>
                <a:r>
                  <a:rPr lang="zh-TW" altLang="en-US"/>
                  <a:t> </a:t>
                </a:r>
                <a:r>
                  <a:rPr lang="en-US" altLang="zh-TW"/>
                  <a:t>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776"/>
        <c:crosses val="autoZero"/>
        <c:crossBetween val="midCat"/>
      </c:valAx>
      <c:valAx>
        <c:axId val="561947776"/>
        <c:scaling>
          <c:orientation val="minMax"/>
          <c:min val="7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8078258776604"/>
          <c:y val="0.54004059158476314"/>
          <c:w val="0.28093197725284341"/>
          <c:h val="0.2343766404199475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Noise</a:t>
            </a:r>
            <a:r>
              <a:rPr lang="en-US" altLang="zh-TW" baseline="0"/>
              <a:t>-Aware Training (MNIST)</a:t>
            </a:r>
            <a:endParaRPr lang="zh-TW" altLang="en-US"/>
          </a:p>
        </c:rich>
      </c:tx>
      <c:layout>
        <c:manualLayout>
          <c:xMode val="edge"/>
          <c:yMode val="edge"/>
          <c:x val="0.26225436681222708"/>
          <c:y val="5.7279236276849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65376202974627"/>
          <c:h val="0.66438283756197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Sheet1!$A$69</c:f>
              <c:strCache>
                <c:ptCount val="1"/>
                <c:pt idx="0">
                  <c:v>w/o Noise injection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Sheet1!$B$69:$L$69</c:f>
              <c:numCache>
                <c:formatCode>General</c:formatCode>
                <c:ptCount val="11"/>
                <c:pt idx="0">
                  <c:v>94.37</c:v>
                </c:pt>
                <c:pt idx="1">
                  <c:v>93.51</c:v>
                </c:pt>
                <c:pt idx="2">
                  <c:v>92.54</c:v>
                </c:pt>
                <c:pt idx="3">
                  <c:v>91.3</c:v>
                </c:pt>
                <c:pt idx="4">
                  <c:v>89.92</c:v>
                </c:pt>
                <c:pt idx="5">
                  <c:v>88.44</c:v>
                </c:pt>
                <c:pt idx="6">
                  <c:v>86.86</c:v>
                </c:pt>
                <c:pt idx="7">
                  <c:v>85.09</c:v>
                </c:pt>
                <c:pt idx="8">
                  <c:v>83.26</c:v>
                </c:pt>
                <c:pt idx="9">
                  <c:v>81.42</c:v>
                </c:pt>
                <c:pt idx="10">
                  <c:v>79.569999999999993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4-408A-9188-45DFFF178549}"/>
            </c:ext>
          </c:extLst>
        </c:ser>
        <c:ser>
          <c:idx val="1"/>
          <c:order val="1"/>
          <c:tx>
            <c:strRef>
              <c:f>Sheet1!$A$70</c:f>
              <c:strCache>
                <c:ptCount val="1"/>
                <c:pt idx="0">
                  <c:v>w/ Noise injection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Sheet1!$B$70:$L$70</c:f>
              <c:numCache>
                <c:formatCode>General</c:formatCode>
                <c:ptCount val="11"/>
                <c:pt idx="0">
                  <c:v>89.04</c:v>
                </c:pt>
                <c:pt idx="1">
                  <c:v>89.18</c:v>
                </c:pt>
                <c:pt idx="2">
                  <c:v>89.09</c:v>
                </c:pt>
                <c:pt idx="3">
                  <c:v>89.17</c:v>
                </c:pt>
                <c:pt idx="4">
                  <c:v>89.16</c:v>
                </c:pt>
                <c:pt idx="5">
                  <c:v>89.14</c:v>
                </c:pt>
                <c:pt idx="6">
                  <c:v>89.09</c:v>
                </c:pt>
                <c:pt idx="7">
                  <c:v>89.1</c:v>
                </c:pt>
                <c:pt idx="8">
                  <c:v>89.09</c:v>
                </c:pt>
                <c:pt idx="9">
                  <c:v>89.11</c:v>
                </c:pt>
                <c:pt idx="10">
                  <c:v>89.13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24-408A-9188-45DFFF178549}"/>
            </c:ext>
          </c:extLst>
        </c:ser>
        <c:ser>
          <c:idx val="2"/>
          <c:order val="2"/>
          <c:tx>
            <c:strRef>
              <c:f>Sheet1!$A$71</c:f>
              <c:strCache>
                <c:ptCount val="1"/>
                <c:pt idx="0">
                  <c:v>w/ Bayesian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Sheet1!$B$71:$L$71</c:f>
              <c:numCache>
                <c:formatCode>General</c:formatCode>
                <c:ptCount val="11"/>
                <c:pt idx="0">
                  <c:v>90.7</c:v>
                </c:pt>
                <c:pt idx="1">
                  <c:v>90.92</c:v>
                </c:pt>
                <c:pt idx="2">
                  <c:v>91.02</c:v>
                </c:pt>
                <c:pt idx="3">
                  <c:v>90.97</c:v>
                </c:pt>
                <c:pt idx="4">
                  <c:v>90.99</c:v>
                </c:pt>
                <c:pt idx="5">
                  <c:v>90.98</c:v>
                </c:pt>
                <c:pt idx="6">
                  <c:v>90.93</c:v>
                </c:pt>
                <c:pt idx="7">
                  <c:v>90.88</c:v>
                </c:pt>
                <c:pt idx="8">
                  <c:v>90.83</c:v>
                </c:pt>
                <c:pt idx="9">
                  <c:v>90.79</c:v>
                </c:pt>
                <c:pt idx="10">
                  <c:v>90.76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24-408A-9188-45DFFF178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47296"/>
        <c:axId val="561947776"/>
      </c:scatterChart>
      <c:valAx>
        <c:axId val="56194729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</a:t>
                </a:r>
                <a:r>
                  <a:rPr lang="zh-TW" altLang="en-US"/>
                  <a:t> </a:t>
                </a:r>
                <a:r>
                  <a:rPr lang="en-US" altLang="zh-TW"/>
                  <a:t>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776"/>
        <c:crosses val="autoZero"/>
        <c:crossBetween val="midCat"/>
      </c:valAx>
      <c:valAx>
        <c:axId val="561947776"/>
        <c:scaling>
          <c:orientation val="minMax"/>
          <c:min val="7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8078258776604"/>
          <c:y val="0.54004059158476314"/>
          <c:w val="0.28093197725284341"/>
          <c:h val="0.2343766404199475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Noise</a:t>
            </a:r>
            <a:r>
              <a:rPr lang="en-US" altLang="zh-TW" baseline="0"/>
              <a:t>-Aware Training (Omniglot)</a:t>
            </a:r>
            <a:endParaRPr lang="zh-TW" altLang="en-US"/>
          </a:p>
        </c:rich>
      </c:tx>
      <c:layout>
        <c:manualLayout>
          <c:xMode val="edge"/>
          <c:yMode val="edge"/>
          <c:x val="0.16945960698689957"/>
          <c:y val="4.77326968973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65376202974627"/>
          <c:h val="0.66438283756197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Sheet1!$A$64</c:f>
              <c:strCache>
                <c:ptCount val="1"/>
                <c:pt idx="0">
                  <c:v>w/o Noise injection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Sheet1!$B$64:$L$64</c:f>
              <c:numCache>
                <c:formatCode>General</c:formatCode>
                <c:ptCount val="11"/>
                <c:pt idx="0">
                  <c:v>89.24</c:v>
                </c:pt>
                <c:pt idx="1">
                  <c:v>87.55</c:v>
                </c:pt>
                <c:pt idx="2">
                  <c:v>85.72</c:v>
                </c:pt>
                <c:pt idx="3">
                  <c:v>84.05</c:v>
                </c:pt>
                <c:pt idx="4">
                  <c:v>82.36</c:v>
                </c:pt>
                <c:pt idx="5">
                  <c:v>80.75</c:v>
                </c:pt>
                <c:pt idx="6">
                  <c:v>79.23</c:v>
                </c:pt>
                <c:pt idx="7">
                  <c:v>77.69</c:v>
                </c:pt>
                <c:pt idx="8">
                  <c:v>76.16</c:v>
                </c:pt>
                <c:pt idx="9">
                  <c:v>74.69</c:v>
                </c:pt>
                <c:pt idx="10">
                  <c:v>73.319999999999993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3-44FA-9732-607703E17554}"/>
            </c:ext>
          </c:extLst>
        </c:ser>
        <c:ser>
          <c:idx val="1"/>
          <c:order val="1"/>
          <c:tx>
            <c:strRef>
              <c:f>Sheet1!$A$65</c:f>
              <c:strCache>
                <c:ptCount val="1"/>
                <c:pt idx="0">
                  <c:v>w/ Noise injection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Sheet1!$B$65:$L$65</c:f>
              <c:numCache>
                <c:formatCode>General</c:formatCode>
                <c:ptCount val="11"/>
                <c:pt idx="0">
                  <c:v>86.74</c:v>
                </c:pt>
                <c:pt idx="1">
                  <c:v>86.69</c:v>
                </c:pt>
                <c:pt idx="2">
                  <c:v>86.76</c:v>
                </c:pt>
                <c:pt idx="3">
                  <c:v>86.75</c:v>
                </c:pt>
                <c:pt idx="4">
                  <c:v>86.72</c:v>
                </c:pt>
                <c:pt idx="5">
                  <c:v>86.69</c:v>
                </c:pt>
                <c:pt idx="6">
                  <c:v>86.69</c:v>
                </c:pt>
                <c:pt idx="7">
                  <c:v>86.69</c:v>
                </c:pt>
                <c:pt idx="8">
                  <c:v>86.7</c:v>
                </c:pt>
                <c:pt idx="9">
                  <c:v>86.73</c:v>
                </c:pt>
                <c:pt idx="10">
                  <c:v>86.72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E3-44FA-9732-607703E17554}"/>
            </c:ext>
          </c:extLst>
        </c:ser>
        <c:ser>
          <c:idx val="2"/>
          <c:order val="2"/>
          <c:tx>
            <c:strRef>
              <c:f>Sheet1!$A$66</c:f>
              <c:strCache>
                <c:ptCount val="1"/>
                <c:pt idx="0">
                  <c:v>w/ Bayesian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Sheet1!$B$53:$L$53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Sheet1!$B$66:$L$66</c:f>
              <c:numCache>
                <c:formatCode>General</c:formatCode>
                <c:ptCount val="11"/>
                <c:pt idx="0">
                  <c:v>84.29</c:v>
                </c:pt>
                <c:pt idx="1">
                  <c:v>84.3</c:v>
                </c:pt>
                <c:pt idx="2">
                  <c:v>84.22</c:v>
                </c:pt>
                <c:pt idx="3">
                  <c:v>84.23</c:v>
                </c:pt>
                <c:pt idx="4">
                  <c:v>84.23</c:v>
                </c:pt>
                <c:pt idx="5">
                  <c:v>84.21</c:v>
                </c:pt>
                <c:pt idx="6">
                  <c:v>84.16</c:v>
                </c:pt>
                <c:pt idx="7">
                  <c:v>84.06</c:v>
                </c:pt>
                <c:pt idx="8">
                  <c:v>84.07</c:v>
                </c:pt>
                <c:pt idx="9">
                  <c:v>84.03</c:v>
                </c:pt>
                <c:pt idx="10">
                  <c:v>84.04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E3-44FA-9732-607703E17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47296"/>
        <c:axId val="561947776"/>
      </c:scatterChart>
      <c:valAx>
        <c:axId val="561947296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</a:t>
                </a:r>
                <a:r>
                  <a:rPr lang="zh-TW" altLang="en-US"/>
                  <a:t> </a:t>
                </a:r>
                <a:r>
                  <a:rPr lang="en-US" altLang="zh-TW"/>
                  <a:t>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776"/>
        <c:crosses val="autoZero"/>
        <c:crossBetween val="midCat"/>
      </c:valAx>
      <c:valAx>
        <c:axId val="561947776"/>
        <c:scaling>
          <c:orientation val="minMax"/>
          <c:max val="90"/>
          <c:min val="7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281301764121248"/>
          <c:y val="0.53746648933445396"/>
          <c:w val="0.28093197725284341"/>
          <c:h val="0.2343766404199475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Noise</a:t>
            </a:r>
            <a:r>
              <a:rPr lang="en-US" altLang="zh-TW" baseline="0"/>
              <a:t>-Aware Training (MNIST)</a:t>
            </a:r>
            <a:endParaRPr lang="zh-TW" altLang="en-US"/>
          </a:p>
        </c:rich>
      </c:tx>
      <c:layout>
        <c:manualLayout>
          <c:xMode val="edge"/>
          <c:yMode val="edge"/>
          <c:x val="0.26225436681222708"/>
          <c:y val="5.7279236276849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1665376202974627"/>
          <c:h val="0.664382837561971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Sheet1!$A$75</c:f>
              <c:strCache>
                <c:ptCount val="1"/>
                <c:pt idx="0">
                  <c:v>w/o Noise injection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Sheet1!$B$74:$AF$74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12.58925411794168</c:v>
                </c:pt>
                <c:pt idx="12">
                  <c:v>15.848931924611136</c:v>
                </c:pt>
                <c:pt idx="13">
                  <c:v>19.952623149688804</c:v>
                </c:pt>
                <c:pt idx="14">
                  <c:v>25.118864315095799</c:v>
                </c:pt>
                <c:pt idx="15">
                  <c:v>31.622776601683803</c:v>
                </c:pt>
                <c:pt idx="16">
                  <c:v>39.810717055349755</c:v>
                </c:pt>
                <c:pt idx="17">
                  <c:v>50.118723362727238</c:v>
                </c:pt>
                <c:pt idx="18">
                  <c:v>63.095734448019364</c:v>
                </c:pt>
                <c:pt idx="19">
                  <c:v>79.432823472428197</c:v>
                </c:pt>
                <c:pt idx="20">
                  <c:v>100</c:v>
                </c:pt>
                <c:pt idx="21">
                  <c:v>125.89254117941677</c:v>
                </c:pt>
                <c:pt idx="22">
                  <c:v>158.48931924611153</c:v>
                </c:pt>
                <c:pt idx="23">
                  <c:v>199.52623149688802</c:v>
                </c:pt>
                <c:pt idx="24">
                  <c:v>251.18864315095806</c:v>
                </c:pt>
                <c:pt idx="25">
                  <c:v>316.22776601683825</c:v>
                </c:pt>
                <c:pt idx="26">
                  <c:v>398.10717055349761</c:v>
                </c:pt>
                <c:pt idx="27">
                  <c:v>501.18723362727269</c:v>
                </c:pt>
                <c:pt idx="28">
                  <c:v>630.95734448019323</c:v>
                </c:pt>
                <c:pt idx="29">
                  <c:v>794.32823472428208</c:v>
                </c:pt>
                <c:pt idx="30">
                  <c:v>1000</c:v>
                </c:pt>
              </c:numCache>
            </c:numRef>
          </c:xVal>
          <c:yVal>
            <c:numRef>
              <c:f>Sheet1!$B$75:$AF$75</c:f>
              <c:numCache>
                <c:formatCode>General</c:formatCode>
                <c:ptCount val="31"/>
                <c:pt idx="0">
                  <c:v>87.76</c:v>
                </c:pt>
                <c:pt idx="1">
                  <c:v>76.23</c:v>
                </c:pt>
                <c:pt idx="2">
                  <c:v>64.97</c:v>
                </c:pt>
                <c:pt idx="3">
                  <c:v>56.62</c:v>
                </c:pt>
                <c:pt idx="4">
                  <c:v>50.61</c:v>
                </c:pt>
                <c:pt idx="5">
                  <c:v>46.16</c:v>
                </c:pt>
                <c:pt idx="6">
                  <c:v>42.82</c:v>
                </c:pt>
                <c:pt idx="7">
                  <c:v>40.200000000000003</c:v>
                </c:pt>
                <c:pt idx="8">
                  <c:v>38.130000000000003</c:v>
                </c:pt>
                <c:pt idx="9">
                  <c:v>36.42</c:v>
                </c:pt>
                <c:pt idx="10">
                  <c:v>34.99</c:v>
                </c:pt>
                <c:pt idx="11">
                  <c:v>33.78</c:v>
                </c:pt>
                <c:pt idx="12">
                  <c:v>32.729999999999997</c:v>
                </c:pt>
                <c:pt idx="13">
                  <c:v>31.83</c:v>
                </c:pt>
                <c:pt idx="14">
                  <c:v>31.05</c:v>
                </c:pt>
                <c:pt idx="15">
                  <c:v>30.37</c:v>
                </c:pt>
                <c:pt idx="16">
                  <c:v>29.77</c:v>
                </c:pt>
                <c:pt idx="17">
                  <c:v>29.24</c:v>
                </c:pt>
                <c:pt idx="18">
                  <c:v>28.74</c:v>
                </c:pt>
                <c:pt idx="19">
                  <c:v>28.31</c:v>
                </c:pt>
                <c:pt idx="20">
                  <c:v>27.91</c:v>
                </c:pt>
                <c:pt idx="21">
                  <c:v>27.55</c:v>
                </c:pt>
                <c:pt idx="22">
                  <c:v>27.24</c:v>
                </c:pt>
                <c:pt idx="23">
                  <c:v>26.95</c:v>
                </c:pt>
                <c:pt idx="24">
                  <c:v>26.66</c:v>
                </c:pt>
                <c:pt idx="25">
                  <c:v>26.41</c:v>
                </c:pt>
                <c:pt idx="26">
                  <c:v>26.17</c:v>
                </c:pt>
                <c:pt idx="27">
                  <c:v>25.95</c:v>
                </c:pt>
                <c:pt idx="28">
                  <c:v>25.76</c:v>
                </c:pt>
                <c:pt idx="29">
                  <c:v>25.57</c:v>
                </c:pt>
                <c:pt idx="30">
                  <c:v>25.39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52-4975-916E-736892F66882}"/>
            </c:ext>
          </c:extLst>
        </c:ser>
        <c:ser>
          <c:idx val="1"/>
          <c:order val="1"/>
          <c:tx>
            <c:strRef>
              <c:f>Sheet1!$A$76</c:f>
              <c:strCache>
                <c:ptCount val="1"/>
                <c:pt idx="0">
                  <c:v>w/ Noise injection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Sheet1!$B$74:$AF$74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12.58925411794168</c:v>
                </c:pt>
                <c:pt idx="12">
                  <c:v>15.848931924611136</c:v>
                </c:pt>
                <c:pt idx="13">
                  <c:v>19.952623149688804</c:v>
                </c:pt>
                <c:pt idx="14">
                  <c:v>25.118864315095799</c:v>
                </c:pt>
                <c:pt idx="15">
                  <c:v>31.622776601683803</c:v>
                </c:pt>
                <c:pt idx="16">
                  <c:v>39.810717055349755</c:v>
                </c:pt>
                <c:pt idx="17">
                  <c:v>50.118723362727238</c:v>
                </c:pt>
                <c:pt idx="18">
                  <c:v>63.095734448019364</c:v>
                </c:pt>
                <c:pt idx="19">
                  <c:v>79.432823472428197</c:v>
                </c:pt>
                <c:pt idx="20">
                  <c:v>100</c:v>
                </c:pt>
                <c:pt idx="21">
                  <c:v>125.89254117941677</c:v>
                </c:pt>
                <c:pt idx="22">
                  <c:v>158.48931924611153</c:v>
                </c:pt>
                <c:pt idx="23">
                  <c:v>199.52623149688802</c:v>
                </c:pt>
                <c:pt idx="24">
                  <c:v>251.18864315095806</c:v>
                </c:pt>
                <c:pt idx="25">
                  <c:v>316.22776601683825</c:v>
                </c:pt>
                <c:pt idx="26">
                  <c:v>398.10717055349761</c:v>
                </c:pt>
                <c:pt idx="27">
                  <c:v>501.18723362727269</c:v>
                </c:pt>
                <c:pt idx="28">
                  <c:v>630.95734448019323</c:v>
                </c:pt>
                <c:pt idx="29">
                  <c:v>794.32823472428208</c:v>
                </c:pt>
                <c:pt idx="30">
                  <c:v>1000</c:v>
                </c:pt>
              </c:numCache>
            </c:numRef>
          </c:xVal>
          <c:yVal>
            <c:numRef>
              <c:f>Sheet1!$B$76:$AF$76</c:f>
              <c:numCache>
                <c:formatCode>General</c:formatCode>
                <c:ptCount val="31"/>
                <c:pt idx="0">
                  <c:v>93.68</c:v>
                </c:pt>
                <c:pt idx="1">
                  <c:v>93.66</c:v>
                </c:pt>
                <c:pt idx="2">
                  <c:v>93.62</c:v>
                </c:pt>
                <c:pt idx="3">
                  <c:v>93.61</c:v>
                </c:pt>
                <c:pt idx="4">
                  <c:v>93.55</c:v>
                </c:pt>
                <c:pt idx="5">
                  <c:v>93.45</c:v>
                </c:pt>
                <c:pt idx="6">
                  <c:v>93.4</c:v>
                </c:pt>
                <c:pt idx="7">
                  <c:v>93.35</c:v>
                </c:pt>
                <c:pt idx="8">
                  <c:v>93.33</c:v>
                </c:pt>
                <c:pt idx="9">
                  <c:v>93.31</c:v>
                </c:pt>
                <c:pt idx="10">
                  <c:v>93.23</c:v>
                </c:pt>
                <c:pt idx="11">
                  <c:v>93.18</c:v>
                </c:pt>
                <c:pt idx="12">
                  <c:v>93.1</c:v>
                </c:pt>
                <c:pt idx="13">
                  <c:v>93.03</c:v>
                </c:pt>
                <c:pt idx="14">
                  <c:v>92.94</c:v>
                </c:pt>
                <c:pt idx="15">
                  <c:v>92.83</c:v>
                </c:pt>
                <c:pt idx="16">
                  <c:v>92.69</c:v>
                </c:pt>
                <c:pt idx="17">
                  <c:v>92.48</c:v>
                </c:pt>
                <c:pt idx="18">
                  <c:v>92.17</c:v>
                </c:pt>
                <c:pt idx="19">
                  <c:v>91.7</c:v>
                </c:pt>
                <c:pt idx="20">
                  <c:v>90.99</c:v>
                </c:pt>
                <c:pt idx="21">
                  <c:v>89.95</c:v>
                </c:pt>
                <c:pt idx="22">
                  <c:v>88.57</c:v>
                </c:pt>
                <c:pt idx="23">
                  <c:v>86.87</c:v>
                </c:pt>
                <c:pt idx="24">
                  <c:v>84.95</c:v>
                </c:pt>
                <c:pt idx="25">
                  <c:v>82.92</c:v>
                </c:pt>
                <c:pt idx="26">
                  <c:v>80.87</c:v>
                </c:pt>
                <c:pt idx="27">
                  <c:v>78.86</c:v>
                </c:pt>
                <c:pt idx="28">
                  <c:v>76.94</c:v>
                </c:pt>
                <c:pt idx="29">
                  <c:v>75.09</c:v>
                </c:pt>
                <c:pt idx="30">
                  <c:v>73.349999999999994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52-4975-916E-736892F66882}"/>
            </c:ext>
          </c:extLst>
        </c:ser>
        <c:ser>
          <c:idx val="2"/>
          <c:order val="2"/>
          <c:tx>
            <c:strRef>
              <c:f>Sheet1!$A$77</c:f>
              <c:strCache>
                <c:ptCount val="1"/>
                <c:pt idx="0">
                  <c:v>w/ Bayesian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Sheet1!$B$74:$AF$74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12.58925411794168</c:v>
                </c:pt>
                <c:pt idx="12">
                  <c:v>15.848931924611136</c:v>
                </c:pt>
                <c:pt idx="13">
                  <c:v>19.952623149688804</c:v>
                </c:pt>
                <c:pt idx="14">
                  <c:v>25.118864315095799</c:v>
                </c:pt>
                <c:pt idx="15">
                  <c:v>31.622776601683803</c:v>
                </c:pt>
                <c:pt idx="16">
                  <c:v>39.810717055349755</c:v>
                </c:pt>
                <c:pt idx="17">
                  <c:v>50.118723362727238</c:v>
                </c:pt>
                <c:pt idx="18">
                  <c:v>63.095734448019364</c:v>
                </c:pt>
                <c:pt idx="19">
                  <c:v>79.432823472428197</c:v>
                </c:pt>
                <c:pt idx="20">
                  <c:v>100</c:v>
                </c:pt>
                <c:pt idx="21">
                  <c:v>125.89254117941677</c:v>
                </c:pt>
                <c:pt idx="22">
                  <c:v>158.48931924611153</c:v>
                </c:pt>
                <c:pt idx="23">
                  <c:v>199.52623149688802</c:v>
                </c:pt>
                <c:pt idx="24">
                  <c:v>251.18864315095806</c:v>
                </c:pt>
                <c:pt idx="25">
                  <c:v>316.22776601683825</c:v>
                </c:pt>
                <c:pt idx="26">
                  <c:v>398.10717055349761</c:v>
                </c:pt>
                <c:pt idx="27">
                  <c:v>501.18723362727269</c:v>
                </c:pt>
                <c:pt idx="28">
                  <c:v>630.95734448019323</c:v>
                </c:pt>
                <c:pt idx="29">
                  <c:v>794.32823472428208</c:v>
                </c:pt>
                <c:pt idx="30">
                  <c:v>1000</c:v>
                </c:pt>
              </c:numCache>
            </c:numRef>
          </c:xVal>
          <c:yVal>
            <c:numRef>
              <c:f>Sheet1!$B$77:$AF$77</c:f>
              <c:numCache>
                <c:formatCode>General</c:formatCode>
                <c:ptCount val="31"/>
                <c:pt idx="0">
                  <c:v>88.36</c:v>
                </c:pt>
                <c:pt idx="1">
                  <c:v>88.31</c:v>
                </c:pt>
                <c:pt idx="2">
                  <c:v>88.25</c:v>
                </c:pt>
                <c:pt idx="3">
                  <c:v>88.2</c:v>
                </c:pt>
                <c:pt idx="4">
                  <c:v>88.19</c:v>
                </c:pt>
                <c:pt idx="5">
                  <c:v>88.05</c:v>
                </c:pt>
                <c:pt idx="6">
                  <c:v>88.03</c:v>
                </c:pt>
                <c:pt idx="7">
                  <c:v>87.98</c:v>
                </c:pt>
                <c:pt idx="8">
                  <c:v>87.93</c:v>
                </c:pt>
                <c:pt idx="9">
                  <c:v>87.89</c:v>
                </c:pt>
                <c:pt idx="10">
                  <c:v>87.82</c:v>
                </c:pt>
                <c:pt idx="11">
                  <c:v>87.77</c:v>
                </c:pt>
                <c:pt idx="12">
                  <c:v>87.67</c:v>
                </c:pt>
                <c:pt idx="13">
                  <c:v>87.54</c:v>
                </c:pt>
                <c:pt idx="14">
                  <c:v>87.38</c:v>
                </c:pt>
                <c:pt idx="15">
                  <c:v>87.14</c:v>
                </c:pt>
                <c:pt idx="16">
                  <c:v>86.86</c:v>
                </c:pt>
                <c:pt idx="17">
                  <c:v>86.43</c:v>
                </c:pt>
                <c:pt idx="18">
                  <c:v>85.87</c:v>
                </c:pt>
                <c:pt idx="19">
                  <c:v>85.12</c:v>
                </c:pt>
                <c:pt idx="20">
                  <c:v>84.12</c:v>
                </c:pt>
                <c:pt idx="21">
                  <c:v>82.91</c:v>
                </c:pt>
                <c:pt idx="22">
                  <c:v>81.45</c:v>
                </c:pt>
                <c:pt idx="23">
                  <c:v>79.81</c:v>
                </c:pt>
                <c:pt idx="24">
                  <c:v>78.040000000000006</c:v>
                </c:pt>
                <c:pt idx="25">
                  <c:v>76.209999999999994</c:v>
                </c:pt>
                <c:pt idx="26">
                  <c:v>74.34</c:v>
                </c:pt>
                <c:pt idx="27">
                  <c:v>72.53</c:v>
                </c:pt>
                <c:pt idx="28">
                  <c:v>70.81</c:v>
                </c:pt>
                <c:pt idx="29">
                  <c:v>69.16</c:v>
                </c:pt>
                <c:pt idx="30">
                  <c:v>67.599999999999994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52-4975-916E-736892F66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47296"/>
        <c:axId val="561947776"/>
      </c:scatterChart>
      <c:valAx>
        <c:axId val="561947296"/>
        <c:scaling>
          <c:orientation val="minMax"/>
          <c:max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STDEV</a:t>
                </a:r>
                <a:r>
                  <a:rPr lang="zh-TW" altLang="en-US"/>
                  <a:t> </a:t>
                </a:r>
                <a:r>
                  <a:rPr lang="en-US" altLang="zh-TW"/>
                  <a:t>of Noise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776"/>
        <c:crosses val="autoZero"/>
        <c:crossBetween val="midCat"/>
      </c:valAx>
      <c:valAx>
        <c:axId val="561947776"/>
        <c:scaling>
          <c:orientation val="minMax"/>
          <c:max val="100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194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8078258776604"/>
          <c:y val="0.54004059158476314"/>
          <c:w val="0.28093197725284341"/>
          <c:h val="0.2343766404199475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7.png"/><Relationship Id="rId18" Type="http://schemas.openxmlformats.org/officeDocument/2006/relationships/image" Target="../media/image12.png"/><Relationship Id="rId3" Type="http://schemas.openxmlformats.org/officeDocument/2006/relationships/chart" Target="../charts/chart3.xml"/><Relationship Id="rId21" Type="http://schemas.openxmlformats.org/officeDocument/2006/relationships/image" Target="../media/image14.png"/><Relationship Id="rId7" Type="http://schemas.openxmlformats.org/officeDocument/2006/relationships/image" Target="../media/image1.png"/><Relationship Id="rId12" Type="http://schemas.openxmlformats.org/officeDocument/2006/relationships/image" Target="../media/image6.png"/><Relationship Id="rId17" Type="http://schemas.openxmlformats.org/officeDocument/2006/relationships/image" Target="../media/image11.png"/><Relationship Id="rId2" Type="http://schemas.openxmlformats.org/officeDocument/2006/relationships/chart" Target="../charts/chart2.xml"/><Relationship Id="rId16" Type="http://schemas.openxmlformats.org/officeDocument/2006/relationships/image" Target="../media/image10.png"/><Relationship Id="rId20" Type="http://schemas.openxmlformats.org/officeDocument/2006/relationships/image" Target="../media/image13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5.png"/><Relationship Id="rId5" Type="http://schemas.openxmlformats.org/officeDocument/2006/relationships/chart" Target="../charts/chart5.xml"/><Relationship Id="rId15" Type="http://schemas.openxmlformats.org/officeDocument/2006/relationships/image" Target="../media/image9.png"/><Relationship Id="rId23" Type="http://schemas.openxmlformats.org/officeDocument/2006/relationships/image" Target="../media/image16.png"/><Relationship Id="rId10" Type="http://schemas.openxmlformats.org/officeDocument/2006/relationships/image" Target="../media/image4.png"/><Relationship Id="rId19" Type="http://schemas.openxmlformats.org/officeDocument/2006/relationships/chart" Target="../charts/chart7.xml"/><Relationship Id="rId4" Type="http://schemas.openxmlformats.org/officeDocument/2006/relationships/chart" Target="../charts/chart4.xml"/><Relationship Id="rId9" Type="http://schemas.openxmlformats.org/officeDocument/2006/relationships/image" Target="../media/image3.png"/><Relationship Id="rId14" Type="http://schemas.openxmlformats.org/officeDocument/2006/relationships/image" Target="../media/image8.png"/><Relationship Id="rId22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441512</xdr:colOff>
      <xdr:row>2</xdr:row>
      <xdr:rowOff>143360</xdr:rowOff>
    </xdr:from>
    <xdr:to>
      <xdr:col>8</xdr:col>
      <xdr:colOff>532504</xdr:colOff>
      <xdr:row>17</xdr:row>
      <xdr:rowOff>85463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79B036D-5C82-0834-EFAC-C3F74ABFC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422669</xdr:colOff>
      <xdr:row>0</xdr:row>
      <xdr:rowOff>0</xdr:rowOff>
    </xdr:from>
    <xdr:to>
      <xdr:col>24</xdr:col>
      <xdr:colOff>524269</xdr:colOff>
      <xdr:row>14</xdr:row>
      <xdr:rowOff>115910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BA30B92-9874-4502-CBBF-79F76A8C0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389515</xdr:colOff>
      <xdr:row>17</xdr:row>
      <xdr:rowOff>89400</xdr:rowOff>
    </xdr:from>
    <xdr:to>
      <xdr:col>10</xdr:col>
      <xdr:colOff>13595</xdr:colOff>
      <xdr:row>31</xdr:row>
      <xdr:rowOff>127500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02BAAE2-75DF-1C14-A82E-497D3203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457200</xdr:colOff>
      <xdr:row>32</xdr:row>
      <xdr:rowOff>12700</xdr:rowOff>
    </xdr:from>
    <xdr:to>
      <xdr:col>10</xdr:col>
      <xdr:colOff>81280</xdr:colOff>
      <xdr:row>46</xdr:row>
      <xdr:rowOff>95250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7A5B59B-C89A-4E4F-BADF-D70F1E224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15875</xdr:colOff>
      <xdr:row>56</xdr:row>
      <xdr:rowOff>79375</xdr:rowOff>
    </xdr:from>
    <xdr:to>
      <xdr:col>23</xdr:col>
      <xdr:colOff>195580</xdr:colOff>
      <xdr:row>70</xdr:row>
      <xdr:rowOff>19050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AF6AC29-5B24-4C0C-A2E5-DB4EA857B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539750</xdr:colOff>
      <xdr:row>43</xdr:row>
      <xdr:rowOff>23812</xdr:rowOff>
    </xdr:from>
    <xdr:to>
      <xdr:col>23</xdr:col>
      <xdr:colOff>163830</xdr:colOff>
      <xdr:row>57</xdr:row>
      <xdr:rowOff>61912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D92E1BF8-B303-43DE-BC90-ADF7BF3DE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441177</xdr:colOff>
      <xdr:row>14</xdr:row>
      <xdr:rowOff>163041</xdr:rowOff>
    </xdr:from>
    <xdr:to>
      <xdr:col>25</xdr:col>
      <xdr:colOff>151990</xdr:colOff>
      <xdr:row>23</xdr:row>
      <xdr:rowOff>120650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1F9EA6A-E51A-8574-F9A1-3FBA77867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5348" y="2752157"/>
          <a:ext cx="1942084" cy="1599487"/>
        </a:xfrm>
        <a:prstGeom prst="rect">
          <a:avLst/>
        </a:prstGeom>
      </xdr:spPr>
    </xdr:pic>
    <xdr:clientData/>
  </xdr:twoCellAnchor>
  <xdr:twoCellAnchor editAs="oneCell">
    <xdr:from>
      <xdr:col>18</xdr:col>
      <xdr:colOff>258214</xdr:colOff>
      <xdr:row>14</xdr:row>
      <xdr:rowOff>135817</xdr:rowOff>
    </xdr:from>
    <xdr:to>
      <xdr:col>21</xdr:col>
      <xdr:colOff>524931</xdr:colOff>
      <xdr:row>23</xdr:row>
      <xdr:rowOff>92237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D65453A6-98CD-AF3C-A06C-AF173D8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8932" y="2724933"/>
          <a:ext cx="1940170" cy="1598298"/>
        </a:xfrm>
        <a:prstGeom prst="rect">
          <a:avLst/>
        </a:prstGeom>
      </xdr:spPr>
    </xdr:pic>
    <xdr:clientData/>
  </xdr:twoCellAnchor>
  <xdr:twoCellAnchor editAs="oneCell">
    <xdr:from>
      <xdr:col>15</xdr:col>
      <xdr:colOff>33462</xdr:colOff>
      <xdr:row>14</xdr:row>
      <xdr:rowOff>140425</xdr:rowOff>
    </xdr:from>
    <xdr:to>
      <xdr:col>18</xdr:col>
      <xdr:colOff>300180</xdr:colOff>
      <xdr:row>23</xdr:row>
      <xdr:rowOff>96949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7722E583-D735-358F-6C3C-9E147B4D4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0727" y="2729541"/>
          <a:ext cx="1940171" cy="1598402"/>
        </a:xfrm>
        <a:prstGeom prst="rect">
          <a:avLst/>
        </a:prstGeom>
      </xdr:spPr>
    </xdr:pic>
    <xdr:clientData/>
  </xdr:twoCellAnchor>
  <xdr:twoCellAnchor editAs="oneCell">
    <xdr:from>
      <xdr:col>11</xdr:col>
      <xdr:colOff>337091</xdr:colOff>
      <xdr:row>14</xdr:row>
      <xdr:rowOff>176769</xdr:rowOff>
    </xdr:from>
    <xdr:to>
      <xdr:col>15</xdr:col>
      <xdr:colOff>47728</xdr:colOff>
      <xdr:row>23</xdr:row>
      <xdr:rowOff>133190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6E0784D6-4BA4-1BB6-E327-4DC0351CC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3085" y="2765885"/>
          <a:ext cx="1941908" cy="1598299"/>
        </a:xfrm>
        <a:prstGeom prst="rect">
          <a:avLst/>
        </a:prstGeom>
      </xdr:spPr>
    </xdr:pic>
    <xdr:clientData/>
  </xdr:twoCellAnchor>
  <xdr:twoCellAnchor editAs="oneCell">
    <xdr:from>
      <xdr:col>21</xdr:col>
      <xdr:colOff>495641</xdr:colOff>
      <xdr:row>23</xdr:row>
      <xdr:rowOff>151932</xdr:rowOff>
    </xdr:from>
    <xdr:to>
      <xdr:col>25</xdr:col>
      <xdr:colOff>62136</xdr:colOff>
      <xdr:row>31</xdr:row>
      <xdr:rowOff>143487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EF33F1C7-3580-E28C-4D65-D91DCFBAD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9812" y="4382926"/>
          <a:ext cx="1797766" cy="1496611"/>
        </a:xfrm>
        <a:prstGeom prst="rect">
          <a:avLst/>
        </a:prstGeom>
      </xdr:spPr>
    </xdr:pic>
    <xdr:clientData/>
  </xdr:twoCellAnchor>
  <xdr:twoCellAnchor editAs="oneCell">
    <xdr:from>
      <xdr:col>18</xdr:col>
      <xdr:colOff>322880</xdr:colOff>
      <xdr:row>23</xdr:row>
      <xdr:rowOff>165214</xdr:rowOff>
    </xdr:from>
    <xdr:to>
      <xdr:col>21</xdr:col>
      <xdr:colOff>447193</xdr:colOff>
      <xdr:row>31</xdr:row>
      <xdr:rowOff>156769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A7AF4308-F575-25F3-CEC3-A3402E708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598" y="4396208"/>
          <a:ext cx="1797766" cy="1496611"/>
        </a:xfrm>
        <a:prstGeom prst="rect">
          <a:avLst/>
        </a:prstGeom>
      </xdr:spPr>
    </xdr:pic>
    <xdr:clientData/>
  </xdr:twoCellAnchor>
  <xdr:twoCellAnchor editAs="oneCell">
    <xdr:from>
      <xdr:col>15</xdr:col>
      <xdr:colOff>41360</xdr:colOff>
      <xdr:row>23</xdr:row>
      <xdr:rowOff>111732</xdr:rowOff>
    </xdr:from>
    <xdr:to>
      <xdr:col>18</xdr:col>
      <xdr:colOff>298205</xdr:colOff>
      <xdr:row>32</xdr:row>
      <xdr:rowOff>31187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5C935BE3-9511-58B2-B844-AB4EE84C7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8625" y="4342726"/>
          <a:ext cx="1930298" cy="1606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300117</xdr:colOff>
      <xdr:row>23</xdr:row>
      <xdr:rowOff>100454</xdr:rowOff>
    </xdr:from>
    <xdr:to>
      <xdr:col>15</xdr:col>
      <xdr:colOff>28066</xdr:colOff>
      <xdr:row>32</xdr:row>
      <xdr:rowOff>45564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5F7C0DFD-EB18-2825-F807-D35DCC703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6111" y="4331448"/>
          <a:ext cx="1959220" cy="1632597"/>
        </a:xfrm>
        <a:prstGeom prst="rect">
          <a:avLst/>
        </a:prstGeom>
      </xdr:spPr>
    </xdr:pic>
    <xdr:clientData/>
  </xdr:twoCellAnchor>
  <xdr:twoCellAnchor editAs="oneCell">
    <xdr:from>
      <xdr:col>15</xdr:col>
      <xdr:colOff>9279</xdr:colOff>
      <xdr:row>32</xdr:row>
      <xdr:rowOff>39944</xdr:rowOff>
    </xdr:from>
    <xdr:to>
      <xdr:col>18</xdr:col>
      <xdr:colOff>298158</xdr:colOff>
      <xdr:row>41</xdr:row>
      <xdr:rowOff>20947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AFFD4263-4BAC-E3C4-0291-3B90C398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9734" y="6024338"/>
          <a:ext cx="1962969" cy="1643548"/>
        </a:xfrm>
        <a:prstGeom prst="rect">
          <a:avLst/>
        </a:prstGeom>
      </xdr:spPr>
    </xdr:pic>
    <xdr:clientData/>
  </xdr:twoCellAnchor>
  <xdr:twoCellAnchor editAs="oneCell">
    <xdr:from>
      <xdr:col>21</xdr:col>
      <xdr:colOff>485780</xdr:colOff>
      <xdr:row>32</xdr:row>
      <xdr:rowOff>4150</xdr:rowOff>
    </xdr:from>
    <xdr:to>
      <xdr:col>25</xdr:col>
      <xdr:colOff>199300</xdr:colOff>
      <xdr:row>40</xdr:row>
      <xdr:rowOff>153351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EFA83D78-0491-4E03-9877-75BA274E4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4416" y="5988544"/>
          <a:ext cx="1945642" cy="1627019"/>
        </a:xfrm>
        <a:prstGeom prst="rect">
          <a:avLst/>
        </a:prstGeom>
      </xdr:spPr>
    </xdr:pic>
    <xdr:clientData/>
  </xdr:twoCellAnchor>
  <xdr:twoCellAnchor editAs="oneCell">
    <xdr:from>
      <xdr:col>18</xdr:col>
      <xdr:colOff>299316</xdr:colOff>
      <xdr:row>32</xdr:row>
      <xdr:rowOff>33523</xdr:rowOff>
    </xdr:from>
    <xdr:to>
      <xdr:col>21</xdr:col>
      <xdr:colOff>517193</xdr:colOff>
      <xdr:row>40</xdr:row>
      <xdr:rowOff>128984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6FA26526-846E-6011-273D-28772FCAC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3861" y="6017917"/>
          <a:ext cx="1891968" cy="1573279"/>
        </a:xfrm>
        <a:prstGeom prst="rect">
          <a:avLst/>
        </a:prstGeom>
      </xdr:spPr>
    </xdr:pic>
    <xdr:clientData/>
  </xdr:twoCellAnchor>
  <xdr:twoCellAnchor editAs="oneCell">
    <xdr:from>
      <xdr:col>11</xdr:col>
      <xdr:colOff>265850</xdr:colOff>
      <xdr:row>32</xdr:row>
      <xdr:rowOff>53390</xdr:rowOff>
    </xdr:from>
    <xdr:to>
      <xdr:col>14</xdr:col>
      <xdr:colOff>550333</xdr:colOff>
      <xdr:row>41</xdr:row>
      <xdr:rowOff>29704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65F42494-648E-A2C9-B151-867FB1217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2650" y="6090123"/>
          <a:ext cx="1960883" cy="1652714"/>
        </a:xfrm>
        <a:prstGeom prst="rect">
          <a:avLst/>
        </a:prstGeom>
      </xdr:spPr>
    </xdr:pic>
    <xdr:clientData/>
  </xdr:twoCellAnchor>
  <xdr:twoCellAnchor>
    <xdr:from>
      <xdr:col>15</xdr:col>
      <xdr:colOff>12961</xdr:colOff>
      <xdr:row>70</xdr:row>
      <xdr:rowOff>64796</xdr:rowOff>
    </xdr:from>
    <xdr:to>
      <xdr:col>23</xdr:col>
      <xdr:colOff>192666</xdr:colOff>
      <xdr:row>84</xdr:row>
      <xdr:rowOff>95186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C1FA44C-6383-4150-AD37-B2D9F53A6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23</xdr:col>
      <xdr:colOff>99606</xdr:colOff>
      <xdr:row>69</xdr:row>
      <xdr:rowOff>44823</xdr:rowOff>
    </xdr:from>
    <xdr:to>
      <xdr:col>30</xdr:col>
      <xdr:colOff>539391</xdr:colOff>
      <xdr:row>85</xdr:row>
      <xdr:rowOff>55293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79D1A4FB-1734-849E-7421-8D6E573C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2724" y="13611411"/>
          <a:ext cx="4257255" cy="3192941"/>
        </a:xfrm>
        <a:prstGeom prst="rect">
          <a:avLst/>
        </a:prstGeom>
      </xdr:spPr>
    </xdr:pic>
    <xdr:clientData/>
  </xdr:twoCellAnchor>
  <xdr:twoCellAnchor editAs="oneCell">
    <xdr:from>
      <xdr:col>28</xdr:col>
      <xdr:colOff>67553</xdr:colOff>
      <xdr:row>83</xdr:row>
      <xdr:rowOff>142891</xdr:rowOff>
    </xdr:from>
    <xdr:to>
      <xdr:col>37</xdr:col>
      <xdr:colOff>155389</xdr:colOff>
      <xdr:row>99</xdr:row>
      <xdr:rowOff>49604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12012357-7690-987E-40E8-0E02D41F3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9271" y="16055244"/>
          <a:ext cx="5009459" cy="2918854"/>
        </a:xfrm>
        <a:prstGeom prst="rect">
          <a:avLst/>
        </a:prstGeom>
      </xdr:spPr>
    </xdr:pic>
    <xdr:clientData/>
  </xdr:twoCellAnchor>
  <xdr:twoCellAnchor editAs="oneCell">
    <xdr:from>
      <xdr:col>19</xdr:col>
      <xdr:colOff>387883</xdr:colOff>
      <xdr:row>83</xdr:row>
      <xdr:rowOff>102498</xdr:rowOff>
    </xdr:from>
    <xdr:to>
      <xdr:col>28</xdr:col>
      <xdr:colOff>475718</xdr:colOff>
      <xdr:row>99</xdr:row>
      <xdr:rowOff>5369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7B7775F-6682-9ADF-D483-8484A414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7977" y="16014851"/>
          <a:ext cx="5009459" cy="2915012"/>
        </a:xfrm>
        <a:prstGeom prst="rect">
          <a:avLst/>
        </a:prstGeom>
      </xdr:spPr>
    </xdr:pic>
    <xdr:clientData/>
  </xdr:twoCellAnchor>
  <xdr:twoCellAnchor editAs="oneCell">
    <xdr:from>
      <xdr:col>11</xdr:col>
      <xdr:colOff>53789</xdr:colOff>
      <xdr:row>83</xdr:row>
      <xdr:rowOff>103086</xdr:rowOff>
    </xdr:from>
    <xdr:to>
      <xdr:col>20</xdr:col>
      <xdr:colOff>141625</xdr:colOff>
      <xdr:row>99</xdr:row>
      <xdr:rowOff>5958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245706C2-09CE-8A62-91E8-6187022B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9107" y="16015439"/>
          <a:ext cx="5009459" cy="2915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"/>
  <sheetViews>
    <sheetView tabSelected="1" topLeftCell="K66" zoomScale="85" zoomScaleNormal="85" workbookViewId="0">
      <selection activeCell="AA104" sqref="AA104"/>
    </sheetView>
  </sheetViews>
  <sheetFormatPr defaultRowHeight="15" x14ac:dyDescent="0.3"/>
  <sheetData>
    <row r="1" spans="1:28" ht="16.2" x14ac:dyDescent="0.3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B1" t="s">
        <v>9</v>
      </c>
    </row>
    <row r="2" spans="1:28" x14ac:dyDescent="0.3">
      <c r="A2">
        <v>0</v>
      </c>
      <c r="C2">
        <v>68.06</v>
      </c>
      <c r="D2">
        <v>68.58</v>
      </c>
      <c r="E2">
        <v>67.28</v>
      </c>
      <c r="F2">
        <v>69.62</v>
      </c>
      <c r="G2">
        <v>65.8</v>
      </c>
      <c r="H2">
        <f t="shared" ref="H2:H12" si="0">AVERAGE(C2:G2)</f>
        <v>67.867999999999995</v>
      </c>
      <c r="I2">
        <f t="shared" ref="I2:I12" si="1">STDEV(C2:G2)</f>
        <v>1.4348937242876234</v>
      </c>
      <c r="J2">
        <f>H2</f>
        <v>67.867999999999995</v>
      </c>
      <c r="K2">
        <f>H2-H15</f>
        <v>5.1439999999999912</v>
      </c>
      <c r="O2">
        <v>0</v>
      </c>
      <c r="P2" s="1">
        <v>82.78</v>
      </c>
      <c r="Q2" s="1">
        <v>78.55</v>
      </c>
      <c r="R2" s="1">
        <v>81.69</v>
      </c>
      <c r="S2" s="1">
        <v>79.2</v>
      </c>
      <c r="T2" s="1">
        <v>77.28</v>
      </c>
      <c r="U2" s="1">
        <v>80.849999999999994</v>
      </c>
      <c r="V2" s="1">
        <v>82.01</v>
      </c>
      <c r="W2" s="1">
        <v>80.91</v>
      </c>
      <c r="X2" s="1">
        <v>79.66</v>
      </c>
      <c r="Y2" s="1">
        <v>79.03</v>
      </c>
      <c r="Z2" s="1">
        <v>78.63</v>
      </c>
    </row>
    <row r="3" spans="1:28" x14ac:dyDescent="0.3">
      <c r="A3">
        <v>0.05</v>
      </c>
      <c r="C3">
        <v>70.08</v>
      </c>
      <c r="D3">
        <v>67.52</v>
      </c>
      <c r="E3">
        <v>66.42</v>
      </c>
      <c r="F3">
        <v>68.319999999999993</v>
      </c>
      <c r="G3">
        <v>65.3</v>
      </c>
      <c r="H3">
        <f t="shared" si="0"/>
        <v>67.527999999999992</v>
      </c>
      <c r="I3">
        <f t="shared" si="1"/>
        <v>1.8256286588460418</v>
      </c>
      <c r="J3">
        <f t="shared" ref="J3:J12" si="2">H3</f>
        <v>67.527999999999992</v>
      </c>
      <c r="O3">
        <v>0.1</v>
      </c>
      <c r="P3" s="1">
        <v>79.92</v>
      </c>
      <c r="Q3" s="1">
        <v>78.209999999999994</v>
      </c>
      <c r="R3" s="1">
        <v>81.33</v>
      </c>
      <c r="S3" s="1">
        <v>79.2</v>
      </c>
      <c r="T3" s="1">
        <v>77.2</v>
      </c>
      <c r="U3" s="1">
        <v>80.78</v>
      </c>
      <c r="V3" s="1">
        <v>82.05</v>
      </c>
      <c r="W3" s="1">
        <v>81.02</v>
      </c>
      <c r="X3" s="1">
        <v>79.8</v>
      </c>
      <c r="Y3" s="1">
        <v>79.25</v>
      </c>
      <c r="Z3" s="1">
        <v>78.819999999999993</v>
      </c>
    </row>
    <row r="4" spans="1:28" x14ac:dyDescent="0.3">
      <c r="A4">
        <v>0.1</v>
      </c>
      <c r="C4">
        <v>68.72</v>
      </c>
      <c r="D4">
        <v>66.459999999999994</v>
      </c>
      <c r="E4">
        <v>67.66</v>
      </c>
      <c r="F4">
        <v>69.22</v>
      </c>
      <c r="G4">
        <v>66.099999999999994</v>
      </c>
      <c r="H4">
        <f t="shared" si="0"/>
        <v>67.631999999999991</v>
      </c>
      <c r="I4">
        <f t="shared" si="1"/>
        <v>1.3626151327502591</v>
      </c>
      <c r="J4">
        <f t="shared" si="2"/>
        <v>67.631999999999991</v>
      </c>
      <c r="O4">
        <v>0.2</v>
      </c>
      <c r="P4" s="1">
        <v>76.599999999999994</v>
      </c>
      <c r="Q4" s="1">
        <v>77.64</v>
      </c>
      <c r="R4" s="1">
        <v>80.900000000000006</v>
      </c>
      <c r="S4" s="1">
        <v>79.069999999999993</v>
      </c>
      <c r="T4" s="1">
        <v>77.05</v>
      </c>
      <c r="U4" s="1">
        <v>80.739999999999995</v>
      </c>
      <c r="V4" s="1">
        <v>82.12</v>
      </c>
      <c r="W4" s="1">
        <v>80.930000000000007</v>
      </c>
      <c r="X4" s="1">
        <v>79.78</v>
      </c>
      <c r="Y4" s="1">
        <v>79.22</v>
      </c>
      <c r="Z4" s="1">
        <v>78.849999999999994</v>
      </c>
    </row>
    <row r="5" spans="1:28" x14ac:dyDescent="0.3">
      <c r="A5">
        <v>0.15</v>
      </c>
      <c r="C5">
        <v>68.8</v>
      </c>
      <c r="D5">
        <v>68.78</v>
      </c>
      <c r="E5">
        <v>67.22</v>
      </c>
      <c r="F5">
        <v>69.8</v>
      </c>
      <c r="G5">
        <v>67.3</v>
      </c>
      <c r="H5">
        <f t="shared" si="0"/>
        <v>68.38</v>
      </c>
      <c r="I5">
        <f t="shared" si="1"/>
        <v>1.1028145809699832</v>
      </c>
      <c r="J5">
        <f t="shared" si="2"/>
        <v>68.38</v>
      </c>
      <c r="O5">
        <v>0.3</v>
      </c>
      <c r="P5" s="1">
        <v>73.489999999999995</v>
      </c>
      <c r="Q5" s="1">
        <v>76.94</v>
      </c>
      <c r="R5" s="1">
        <v>80.25</v>
      </c>
      <c r="S5" s="1">
        <v>78.930000000000007</v>
      </c>
      <c r="T5" s="1">
        <v>76.98</v>
      </c>
      <c r="U5" s="1">
        <v>80.75</v>
      </c>
      <c r="V5" s="1">
        <v>82.03</v>
      </c>
      <c r="W5" s="1">
        <v>80.930000000000007</v>
      </c>
      <c r="X5" s="1">
        <v>79.66</v>
      </c>
      <c r="Y5" s="1">
        <v>79.23</v>
      </c>
      <c r="Z5" s="1">
        <v>78.819999999999993</v>
      </c>
    </row>
    <row r="6" spans="1:28" x14ac:dyDescent="0.3">
      <c r="A6">
        <v>0.2</v>
      </c>
      <c r="C6">
        <v>67.22</v>
      </c>
      <c r="D6">
        <v>68.28</v>
      </c>
      <c r="E6">
        <v>68.08</v>
      </c>
      <c r="F6">
        <v>71.94</v>
      </c>
      <c r="G6">
        <v>64.7</v>
      </c>
      <c r="H6">
        <f t="shared" si="0"/>
        <v>68.043999999999997</v>
      </c>
      <c r="I6">
        <f t="shared" si="1"/>
        <v>2.6027447051141976</v>
      </c>
      <c r="J6">
        <f t="shared" si="2"/>
        <v>68.043999999999997</v>
      </c>
      <c r="O6">
        <v>0.4</v>
      </c>
      <c r="P6" s="1">
        <v>70.650000000000006</v>
      </c>
      <c r="Q6" s="1">
        <v>76.23</v>
      </c>
      <c r="R6" s="1">
        <v>79.489999999999995</v>
      </c>
      <c r="S6" s="1">
        <v>78.77</v>
      </c>
      <c r="T6" s="1">
        <v>76.86</v>
      </c>
      <c r="U6" s="1">
        <v>80.569999999999993</v>
      </c>
      <c r="V6" s="1">
        <v>81.91</v>
      </c>
      <c r="W6" s="1">
        <v>80.88</v>
      </c>
      <c r="X6" s="1">
        <v>79.58</v>
      </c>
      <c r="Y6" s="1">
        <v>79.22</v>
      </c>
      <c r="Z6" s="1">
        <v>78.81</v>
      </c>
    </row>
    <row r="7" spans="1:28" x14ac:dyDescent="0.3">
      <c r="A7">
        <v>0.25</v>
      </c>
      <c r="C7">
        <v>68.94</v>
      </c>
      <c r="D7">
        <v>67.959999999999994</v>
      </c>
      <c r="E7">
        <v>68.2</v>
      </c>
      <c r="F7">
        <v>69.84</v>
      </c>
      <c r="G7">
        <v>67.3</v>
      </c>
      <c r="H7">
        <f t="shared" si="0"/>
        <v>68.447999999999993</v>
      </c>
      <c r="I7">
        <f t="shared" si="1"/>
        <v>0.9743305393961561</v>
      </c>
      <c r="J7">
        <f t="shared" si="2"/>
        <v>68.447999999999993</v>
      </c>
      <c r="O7">
        <v>0.5</v>
      </c>
      <c r="P7" s="1">
        <v>68.11</v>
      </c>
      <c r="Q7" s="1">
        <v>75.55</v>
      </c>
      <c r="R7" s="1">
        <v>78.75</v>
      </c>
      <c r="S7" s="1">
        <v>78.52</v>
      </c>
      <c r="T7" s="1">
        <v>76.650000000000006</v>
      </c>
      <c r="U7" s="1">
        <v>80.37</v>
      </c>
      <c r="V7" s="1">
        <v>81.739999999999995</v>
      </c>
      <c r="W7" s="1">
        <v>80.8</v>
      </c>
      <c r="X7" s="1">
        <v>79.48</v>
      </c>
      <c r="Y7" s="1">
        <v>79.180000000000007</v>
      </c>
      <c r="Z7" s="1">
        <v>78.709999999999994</v>
      </c>
    </row>
    <row r="8" spans="1:28" x14ac:dyDescent="0.3">
      <c r="A8">
        <v>0.3</v>
      </c>
      <c r="C8">
        <v>68.900000000000006</v>
      </c>
      <c r="D8">
        <v>67.94</v>
      </c>
      <c r="E8">
        <v>68.52</v>
      </c>
      <c r="F8">
        <v>69.86</v>
      </c>
      <c r="G8">
        <v>64.7</v>
      </c>
      <c r="H8">
        <f t="shared" si="0"/>
        <v>67.984000000000009</v>
      </c>
      <c r="I8">
        <f t="shared" si="1"/>
        <v>1.9641995825271923</v>
      </c>
      <c r="J8">
        <f t="shared" si="2"/>
        <v>67.984000000000009</v>
      </c>
      <c r="O8">
        <v>0.6</v>
      </c>
      <c r="P8" s="1">
        <v>65.88</v>
      </c>
      <c r="Q8" s="1">
        <v>74.819999999999993</v>
      </c>
      <c r="R8" s="1">
        <v>77.98</v>
      </c>
      <c r="S8" s="1">
        <v>78.260000000000005</v>
      </c>
      <c r="T8" s="1">
        <v>76.42</v>
      </c>
      <c r="U8" s="1">
        <v>80.13</v>
      </c>
      <c r="V8" s="1">
        <v>81.569999999999993</v>
      </c>
      <c r="W8" s="1">
        <v>80.7</v>
      </c>
      <c r="X8" s="1">
        <v>79.42</v>
      </c>
      <c r="Y8" s="1">
        <v>79.099999999999994</v>
      </c>
      <c r="Z8" s="1">
        <v>78.61</v>
      </c>
    </row>
    <row r="9" spans="1:28" x14ac:dyDescent="0.3">
      <c r="A9">
        <v>0.35</v>
      </c>
      <c r="C9">
        <v>68.06</v>
      </c>
      <c r="D9">
        <v>67.52</v>
      </c>
      <c r="E9">
        <v>68.12</v>
      </c>
      <c r="F9">
        <v>69.540000000000006</v>
      </c>
      <c r="G9">
        <v>65.5</v>
      </c>
      <c r="H9">
        <f t="shared" si="0"/>
        <v>67.748000000000005</v>
      </c>
      <c r="I9">
        <f t="shared" si="1"/>
        <v>1.4622311718739984</v>
      </c>
      <c r="J9">
        <f t="shared" si="2"/>
        <v>67.748000000000005</v>
      </c>
      <c r="O9">
        <v>0.7</v>
      </c>
      <c r="P9" s="1">
        <v>63.91</v>
      </c>
      <c r="Q9" s="1">
        <v>74.13</v>
      </c>
      <c r="R9" s="1">
        <v>77.239999999999995</v>
      </c>
      <c r="S9" s="1">
        <v>77.989999999999995</v>
      </c>
      <c r="T9" s="1">
        <v>76.19</v>
      </c>
      <c r="U9" s="1">
        <v>79.87</v>
      </c>
      <c r="V9" s="1">
        <v>81.349999999999994</v>
      </c>
      <c r="W9" s="1">
        <v>80.599999999999994</v>
      </c>
      <c r="X9" s="1">
        <v>79.34</v>
      </c>
      <c r="Y9" s="1">
        <v>79.03</v>
      </c>
      <c r="Z9" s="1">
        <v>78.52</v>
      </c>
    </row>
    <row r="10" spans="1:28" x14ac:dyDescent="0.3">
      <c r="A10">
        <v>0.4</v>
      </c>
      <c r="C10">
        <v>69.260000000000005</v>
      </c>
      <c r="D10">
        <v>67.540000000000006</v>
      </c>
      <c r="E10">
        <v>68.180000000000007</v>
      </c>
      <c r="F10">
        <v>70.36</v>
      </c>
      <c r="G10">
        <v>65</v>
      </c>
      <c r="H10">
        <f t="shared" si="0"/>
        <v>68.068000000000012</v>
      </c>
      <c r="I10">
        <f t="shared" si="1"/>
        <v>2.0234920311184825</v>
      </c>
      <c r="J10">
        <f t="shared" si="2"/>
        <v>68.068000000000012</v>
      </c>
      <c r="O10">
        <v>0.8</v>
      </c>
      <c r="P10" s="1">
        <v>62.1</v>
      </c>
      <c r="Q10" s="1">
        <v>73.41</v>
      </c>
      <c r="R10" s="1">
        <v>76.52</v>
      </c>
      <c r="S10" s="1">
        <v>77.7</v>
      </c>
      <c r="T10" s="1">
        <v>75.900000000000006</v>
      </c>
      <c r="U10" s="1">
        <v>79.599999999999994</v>
      </c>
      <c r="V10" s="1">
        <v>81.180000000000007</v>
      </c>
      <c r="W10" s="1">
        <v>80.45</v>
      </c>
      <c r="X10" s="1">
        <v>79.2</v>
      </c>
      <c r="Y10" s="1">
        <v>78.89</v>
      </c>
      <c r="Z10" s="1">
        <v>78.430000000000007</v>
      </c>
    </row>
    <row r="11" spans="1:28" x14ac:dyDescent="0.3">
      <c r="A11">
        <v>0.45</v>
      </c>
      <c r="C11">
        <v>67.98</v>
      </c>
      <c r="D11">
        <v>68.12</v>
      </c>
      <c r="E11">
        <v>68.14</v>
      </c>
      <c r="F11">
        <v>69.5</v>
      </c>
      <c r="G11">
        <v>65.099999999999994</v>
      </c>
      <c r="H11">
        <f t="shared" si="0"/>
        <v>67.768000000000001</v>
      </c>
      <c r="I11">
        <f t="shared" si="1"/>
        <v>1.6144101089871834</v>
      </c>
      <c r="J11">
        <f t="shared" si="2"/>
        <v>67.768000000000001</v>
      </c>
      <c r="M11" s="1"/>
      <c r="N11" s="1"/>
      <c r="O11">
        <v>0.9</v>
      </c>
      <c r="P11" s="1">
        <v>60.5</v>
      </c>
      <c r="Q11" s="1">
        <v>72.680000000000007</v>
      </c>
      <c r="R11" s="1">
        <v>75.83</v>
      </c>
      <c r="S11" s="1">
        <v>77.39</v>
      </c>
      <c r="T11" s="1">
        <v>75.63</v>
      </c>
      <c r="U11" s="1">
        <v>79.34</v>
      </c>
      <c r="V11" s="1">
        <v>80.97</v>
      </c>
      <c r="W11" s="1">
        <v>80.3</v>
      </c>
      <c r="X11" s="1">
        <v>79.069999999999993</v>
      </c>
      <c r="Y11" s="1">
        <v>78.78</v>
      </c>
      <c r="Z11" s="1">
        <v>78.27</v>
      </c>
    </row>
    <row r="12" spans="1:28" x14ac:dyDescent="0.3">
      <c r="A12">
        <v>0.5</v>
      </c>
      <c r="C12">
        <v>67.16</v>
      </c>
      <c r="D12">
        <v>68.16</v>
      </c>
      <c r="E12">
        <v>68.72</v>
      </c>
      <c r="F12">
        <v>70.16</v>
      </c>
      <c r="G12">
        <v>64.3</v>
      </c>
      <c r="H12">
        <f t="shared" si="0"/>
        <v>67.7</v>
      </c>
      <c r="I12">
        <f t="shared" si="1"/>
        <v>2.188332698654389</v>
      </c>
      <c r="J12">
        <f t="shared" si="2"/>
        <v>67.7</v>
      </c>
      <c r="M12" s="1"/>
      <c r="N12" s="1"/>
      <c r="O12">
        <v>1</v>
      </c>
      <c r="P12" s="1">
        <v>59.05</v>
      </c>
      <c r="Q12" s="1">
        <v>71.989999999999995</v>
      </c>
      <c r="R12" s="1">
        <v>75.13</v>
      </c>
      <c r="S12" s="1">
        <v>77.05</v>
      </c>
      <c r="T12" s="1">
        <v>75.36</v>
      </c>
      <c r="U12" s="1">
        <v>79.08</v>
      </c>
      <c r="V12" s="1">
        <v>80.760000000000005</v>
      </c>
      <c r="W12" s="1">
        <v>80.17</v>
      </c>
      <c r="X12" s="1">
        <v>78.94</v>
      </c>
      <c r="Y12" s="1">
        <v>78.66</v>
      </c>
      <c r="Z12" s="1">
        <v>78.150000000000006</v>
      </c>
    </row>
    <row r="13" spans="1:28" x14ac:dyDescent="0.3">
      <c r="M13" s="1"/>
      <c r="N13" s="1"/>
    </row>
    <row r="14" spans="1:28" x14ac:dyDescent="0.3"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5</v>
      </c>
      <c r="M14" s="1"/>
      <c r="N14" s="1"/>
    </row>
    <row r="15" spans="1:28" x14ac:dyDescent="0.3">
      <c r="A15">
        <v>0</v>
      </c>
      <c r="C15">
        <v>60.6</v>
      </c>
      <c r="D15">
        <v>60.52</v>
      </c>
      <c r="E15">
        <v>66.78</v>
      </c>
      <c r="F15">
        <v>59.98</v>
      </c>
      <c r="G15">
        <v>65.739999999999995</v>
      </c>
      <c r="H15">
        <f t="shared" ref="H15:H25" si="3">AVERAGE(C15:G15)</f>
        <v>62.724000000000004</v>
      </c>
      <c r="I15">
        <f t="shared" ref="I15:I25" si="4">STDEV(C15:G15)</f>
        <v>3.2575266691156952</v>
      </c>
      <c r="J15">
        <f t="shared" ref="J15:J25" si="5">H15+$K$2</f>
        <v>67.867999999999995</v>
      </c>
      <c r="M15" s="1"/>
      <c r="N15" s="1"/>
    </row>
    <row r="16" spans="1:28" x14ac:dyDescent="0.3">
      <c r="A16">
        <v>0.05</v>
      </c>
      <c r="C16">
        <v>62.16</v>
      </c>
      <c r="D16">
        <v>61.44</v>
      </c>
      <c r="E16">
        <v>65.44</v>
      </c>
      <c r="F16">
        <v>59.38</v>
      </c>
      <c r="G16">
        <v>63.24</v>
      </c>
      <c r="H16">
        <f t="shared" si="3"/>
        <v>62.331999999999994</v>
      </c>
      <c r="I16">
        <f t="shared" si="4"/>
        <v>2.2373913381435968</v>
      </c>
      <c r="J16">
        <f t="shared" si="5"/>
        <v>67.475999999999985</v>
      </c>
    </row>
    <row r="17" spans="1:10" x14ac:dyDescent="0.3">
      <c r="A17">
        <v>0.1</v>
      </c>
      <c r="C17">
        <v>59.44</v>
      </c>
      <c r="D17">
        <v>60.54</v>
      </c>
      <c r="E17">
        <v>63.06</v>
      </c>
      <c r="F17">
        <v>59.08</v>
      </c>
      <c r="G17">
        <v>59.86</v>
      </c>
      <c r="H17">
        <f t="shared" si="3"/>
        <v>60.396000000000001</v>
      </c>
      <c r="I17">
        <f t="shared" si="4"/>
        <v>1.5851435266246414</v>
      </c>
      <c r="J17">
        <f t="shared" si="5"/>
        <v>65.539999999999992</v>
      </c>
    </row>
    <row r="18" spans="1:10" x14ac:dyDescent="0.3">
      <c r="A18">
        <v>0.15</v>
      </c>
      <c r="C18">
        <v>59.54</v>
      </c>
      <c r="D18">
        <v>59.52</v>
      </c>
      <c r="E18">
        <v>62.18</v>
      </c>
      <c r="F18">
        <v>57.34</v>
      </c>
      <c r="G18">
        <v>57.08</v>
      </c>
      <c r="H18">
        <f t="shared" si="3"/>
        <v>59.132000000000005</v>
      </c>
      <c r="I18">
        <f t="shared" si="4"/>
        <v>2.0633274097922505</v>
      </c>
      <c r="J18">
        <f t="shared" si="5"/>
        <v>64.275999999999996</v>
      </c>
    </row>
    <row r="19" spans="1:10" x14ac:dyDescent="0.3">
      <c r="A19">
        <v>0.2</v>
      </c>
      <c r="C19">
        <v>57.04</v>
      </c>
      <c r="D19">
        <v>58.36</v>
      </c>
      <c r="E19">
        <v>61.32</v>
      </c>
      <c r="F19">
        <v>56.76</v>
      </c>
      <c r="G19">
        <v>55.88</v>
      </c>
      <c r="H19">
        <f t="shared" si="3"/>
        <v>57.872</v>
      </c>
      <c r="I19">
        <f t="shared" si="4"/>
        <v>2.1227152423252629</v>
      </c>
      <c r="J19">
        <f t="shared" si="5"/>
        <v>63.015999999999991</v>
      </c>
    </row>
    <row r="20" spans="1:10" x14ac:dyDescent="0.3">
      <c r="A20">
        <v>0.25</v>
      </c>
      <c r="C20">
        <v>56.96</v>
      </c>
      <c r="D20">
        <v>57.16</v>
      </c>
      <c r="E20">
        <v>60.6</v>
      </c>
      <c r="F20">
        <v>56.18</v>
      </c>
      <c r="G20">
        <v>54.9</v>
      </c>
      <c r="H20">
        <f t="shared" si="3"/>
        <v>57.160000000000004</v>
      </c>
      <c r="I20">
        <f t="shared" si="4"/>
        <v>2.117876294782111</v>
      </c>
      <c r="J20">
        <f t="shared" si="5"/>
        <v>62.303999999999995</v>
      </c>
    </row>
    <row r="21" spans="1:10" x14ac:dyDescent="0.3">
      <c r="A21">
        <v>0.3</v>
      </c>
      <c r="C21">
        <v>56.18</v>
      </c>
      <c r="D21">
        <v>56.52</v>
      </c>
      <c r="E21">
        <v>59.24</v>
      </c>
      <c r="F21">
        <v>57.54</v>
      </c>
      <c r="G21">
        <v>54.5</v>
      </c>
      <c r="H21">
        <f t="shared" si="3"/>
        <v>56.796000000000006</v>
      </c>
      <c r="I21">
        <f t="shared" si="4"/>
        <v>1.7502799776035838</v>
      </c>
      <c r="J21">
        <f t="shared" si="5"/>
        <v>61.94</v>
      </c>
    </row>
    <row r="22" spans="1:10" x14ac:dyDescent="0.3">
      <c r="A22">
        <v>0.35</v>
      </c>
      <c r="C22">
        <v>57.56</v>
      </c>
      <c r="D22">
        <v>55.8</v>
      </c>
      <c r="E22">
        <v>57.2</v>
      </c>
      <c r="F22">
        <v>54.46</v>
      </c>
      <c r="G22">
        <v>53.66</v>
      </c>
      <c r="H22">
        <f t="shared" si="3"/>
        <v>55.736000000000004</v>
      </c>
      <c r="I22">
        <f t="shared" si="4"/>
        <v>1.6891062725595472</v>
      </c>
      <c r="J22">
        <f t="shared" si="5"/>
        <v>60.879999999999995</v>
      </c>
    </row>
    <row r="23" spans="1:10" x14ac:dyDescent="0.3">
      <c r="A23">
        <v>0.4</v>
      </c>
      <c r="C23">
        <v>53.38</v>
      </c>
      <c r="D23">
        <v>55.22</v>
      </c>
      <c r="E23">
        <v>58.72</v>
      </c>
      <c r="F23">
        <v>55.2</v>
      </c>
      <c r="G23">
        <v>54.9</v>
      </c>
      <c r="H23">
        <f t="shared" si="3"/>
        <v>55.483999999999995</v>
      </c>
      <c r="I23">
        <f t="shared" si="4"/>
        <v>1.9614994264592576</v>
      </c>
      <c r="J23">
        <f t="shared" si="5"/>
        <v>60.627999999999986</v>
      </c>
    </row>
    <row r="24" spans="1:10" x14ac:dyDescent="0.3">
      <c r="A24">
        <v>0.45</v>
      </c>
      <c r="C24">
        <v>54.54</v>
      </c>
      <c r="D24">
        <v>53.42</v>
      </c>
      <c r="E24">
        <v>55.64</v>
      </c>
      <c r="F24">
        <v>54.26</v>
      </c>
      <c r="G24">
        <v>54.4</v>
      </c>
      <c r="H24">
        <f t="shared" si="3"/>
        <v>54.451999999999998</v>
      </c>
      <c r="I24">
        <f t="shared" si="4"/>
        <v>0.79430472741889158</v>
      </c>
      <c r="J24">
        <f t="shared" si="5"/>
        <v>59.595999999999989</v>
      </c>
    </row>
    <row r="25" spans="1:10" x14ac:dyDescent="0.3">
      <c r="A25">
        <v>0.5</v>
      </c>
      <c r="C25">
        <v>53.26</v>
      </c>
      <c r="D25">
        <v>52.94</v>
      </c>
      <c r="E25">
        <v>57.62</v>
      </c>
      <c r="F25">
        <v>53.46</v>
      </c>
      <c r="G25">
        <v>52.7</v>
      </c>
      <c r="H25">
        <f t="shared" si="3"/>
        <v>53.996000000000002</v>
      </c>
      <c r="I25">
        <f t="shared" si="4"/>
        <v>2.0467730699811337</v>
      </c>
      <c r="J25">
        <f t="shared" si="5"/>
        <v>59.139999999999993</v>
      </c>
    </row>
    <row r="28" spans="1:10" ht="18" x14ac:dyDescent="0.45">
      <c r="C28" t="s">
        <v>0</v>
      </c>
      <c r="D28" t="s">
        <v>8</v>
      </c>
      <c r="E28" t="s">
        <v>10</v>
      </c>
    </row>
    <row r="29" spans="1:10" x14ac:dyDescent="0.3">
      <c r="C29">
        <v>0</v>
      </c>
      <c r="D29">
        <f t="shared" ref="D29:D39" si="6">J15</f>
        <v>67.867999999999995</v>
      </c>
      <c r="E29">
        <f>J2</f>
        <v>67.867999999999995</v>
      </c>
    </row>
    <row r="30" spans="1:10" x14ac:dyDescent="0.3">
      <c r="C30">
        <v>0.05</v>
      </c>
      <c r="D30">
        <f t="shared" si="6"/>
        <v>67.475999999999985</v>
      </c>
      <c r="E30">
        <f t="shared" ref="E30:E39" si="7">J3</f>
        <v>67.527999999999992</v>
      </c>
    </row>
    <row r="31" spans="1:10" x14ac:dyDescent="0.3">
      <c r="C31">
        <v>0.1</v>
      </c>
      <c r="D31">
        <f t="shared" si="6"/>
        <v>65.539999999999992</v>
      </c>
      <c r="E31">
        <f t="shared" si="7"/>
        <v>67.631999999999991</v>
      </c>
    </row>
    <row r="32" spans="1:10" x14ac:dyDescent="0.3">
      <c r="C32">
        <v>0.15</v>
      </c>
      <c r="D32">
        <f t="shared" si="6"/>
        <v>64.275999999999996</v>
      </c>
      <c r="E32">
        <f t="shared" si="7"/>
        <v>68.38</v>
      </c>
    </row>
    <row r="33" spans="3:5" x14ac:dyDescent="0.3">
      <c r="C33">
        <v>0.2</v>
      </c>
      <c r="D33">
        <f t="shared" si="6"/>
        <v>63.015999999999991</v>
      </c>
      <c r="E33">
        <f t="shared" si="7"/>
        <v>68.043999999999997</v>
      </c>
    </row>
    <row r="34" spans="3:5" x14ac:dyDescent="0.3">
      <c r="C34">
        <v>0.25</v>
      </c>
      <c r="D34">
        <f t="shared" si="6"/>
        <v>62.303999999999995</v>
      </c>
      <c r="E34">
        <f t="shared" si="7"/>
        <v>68.447999999999993</v>
      </c>
    </row>
    <row r="35" spans="3:5" x14ac:dyDescent="0.3">
      <c r="C35">
        <v>0.3</v>
      </c>
      <c r="D35">
        <f t="shared" si="6"/>
        <v>61.94</v>
      </c>
      <c r="E35">
        <f t="shared" si="7"/>
        <v>67.984000000000009</v>
      </c>
    </row>
    <row r="36" spans="3:5" x14ac:dyDescent="0.3">
      <c r="C36">
        <v>0.35</v>
      </c>
      <c r="D36">
        <f t="shared" si="6"/>
        <v>60.879999999999995</v>
      </c>
      <c r="E36">
        <f t="shared" si="7"/>
        <v>67.748000000000005</v>
      </c>
    </row>
    <row r="37" spans="3:5" x14ac:dyDescent="0.3">
      <c r="C37">
        <v>0.4</v>
      </c>
      <c r="D37">
        <f t="shared" si="6"/>
        <v>60.627999999999986</v>
      </c>
      <c r="E37">
        <f t="shared" si="7"/>
        <v>68.068000000000012</v>
      </c>
    </row>
    <row r="38" spans="3:5" x14ac:dyDescent="0.3">
      <c r="C38">
        <v>0.45</v>
      </c>
      <c r="D38">
        <f t="shared" si="6"/>
        <v>59.595999999999989</v>
      </c>
      <c r="E38">
        <f t="shared" si="7"/>
        <v>67.768000000000001</v>
      </c>
    </row>
    <row r="39" spans="3:5" x14ac:dyDescent="0.3">
      <c r="C39">
        <v>0.5</v>
      </c>
      <c r="D39">
        <f t="shared" si="6"/>
        <v>59.139999999999993</v>
      </c>
      <c r="E39">
        <f t="shared" si="7"/>
        <v>67.7</v>
      </c>
    </row>
    <row r="41" spans="3:5" x14ac:dyDescent="0.3">
      <c r="D41" t="s">
        <v>7</v>
      </c>
      <c r="E41" t="s">
        <v>7</v>
      </c>
    </row>
    <row r="42" spans="3:5" x14ac:dyDescent="0.3">
      <c r="D42">
        <f>I2</f>
        <v>1.4348937242876234</v>
      </c>
      <c r="E42">
        <f>I15</f>
        <v>3.2575266691156952</v>
      </c>
    </row>
    <row r="43" spans="3:5" x14ac:dyDescent="0.3">
      <c r="D43">
        <f t="shared" ref="D43:D51" si="8">I3</f>
        <v>1.8256286588460418</v>
      </c>
      <c r="E43">
        <f t="shared" ref="E43:E52" si="9">I16</f>
        <v>2.2373913381435968</v>
      </c>
    </row>
    <row r="44" spans="3:5" x14ac:dyDescent="0.3">
      <c r="D44">
        <f t="shared" si="8"/>
        <v>1.3626151327502591</v>
      </c>
      <c r="E44">
        <f t="shared" si="9"/>
        <v>1.5851435266246414</v>
      </c>
    </row>
    <row r="45" spans="3:5" x14ac:dyDescent="0.3">
      <c r="D45">
        <f t="shared" si="8"/>
        <v>1.1028145809699832</v>
      </c>
      <c r="E45">
        <f t="shared" si="9"/>
        <v>2.0633274097922505</v>
      </c>
    </row>
    <row r="46" spans="3:5" x14ac:dyDescent="0.3">
      <c r="D46">
        <f t="shared" si="8"/>
        <v>2.6027447051141976</v>
      </c>
      <c r="E46">
        <f t="shared" si="9"/>
        <v>2.1227152423252629</v>
      </c>
    </row>
    <row r="47" spans="3:5" x14ac:dyDescent="0.3">
      <c r="D47">
        <f t="shared" si="8"/>
        <v>0.9743305393961561</v>
      </c>
      <c r="E47">
        <f t="shared" si="9"/>
        <v>2.117876294782111</v>
      </c>
    </row>
    <row r="48" spans="3:5" x14ac:dyDescent="0.3">
      <c r="D48">
        <f t="shared" si="8"/>
        <v>1.9641995825271923</v>
      </c>
      <c r="E48">
        <f t="shared" si="9"/>
        <v>1.7502799776035838</v>
      </c>
    </row>
    <row r="49" spans="1:14" x14ac:dyDescent="0.3">
      <c r="D49">
        <f t="shared" si="8"/>
        <v>1.4622311718739984</v>
      </c>
      <c r="E49">
        <f t="shared" si="9"/>
        <v>1.6891062725595472</v>
      </c>
    </row>
    <row r="50" spans="1:14" x14ac:dyDescent="0.3">
      <c r="D50">
        <f t="shared" si="8"/>
        <v>2.0234920311184825</v>
      </c>
      <c r="E50">
        <f t="shared" si="9"/>
        <v>1.9614994264592576</v>
      </c>
    </row>
    <row r="51" spans="1:14" x14ac:dyDescent="0.3">
      <c r="D51">
        <f t="shared" si="8"/>
        <v>1.6144101089871834</v>
      </c>
      <c r="E51">
        <f t="shared" si="9"/>
        <v>0.79430472741889158</v>
      </c>
    </row>
    <row r="52" spans="1:14" x14ac:dyDescent="0.3">
      <c r="D52">
        <f>I12</f>
        <v>2.188332698654389</v>
      </c>
      <c r="E52">
        <f t="shared" si="9"/>
        <v>2.0467730699811337</v>
      </c>
    </row>
    <row r="53" spans="1:14" x14ac:dyDescent="0.3">
      <c r="A53" t="s">
        <v>23</v>
      </c>
      <c r="B53">
        <v>0</v>
      </c>
      <c r="C53">
        <v>0.1</v>
      </c>
      <c r="D53">
        <v>0.2</v>
      </c>
      <c r="E53">
        <v>0.3</v>
      </c>
      <c r="F53">
        <v>0.4</v>
      </c>
      <c r="G53">
        <v>0.5</v>
      </c>
      <c r="H53">
        <v>0.6</v>
      </c>
      <c r="I53">
        <v>0.7</v>
      </c>
      <c r="J53">
        <v>0.8</v>
      </c>
      <c r="K53">
        <v>0.9</v>
      </c>
      <c r="L53">
        <v>1</v>
      </c>
      <c r="N53" t="s">
        <v>25</v>
      </c>
    </row>
    <row r="54" spans="1:14" x14ac:dyDescent="0.3">
      <c r="A54" t="s">
        <v>8</v>
      </c>
      <c r="B54" s="1">
        <v>89.28</v>
      </c>
      <c r="C54" s="1">
        <v>87.78</v>
      </c>
      <c r="D54" s="1">
        <v>85.94</v>
      </c>
      <c r="E54" s="1">
        <v>84.18</v>
      </c>
      <c r="F54" s="1">
        <v>82.47</v>
      </c>
      <c r="G54" s="1">
        <v>80.88</v>
      </c>
      <c r="H54" s="1">
        <v>79.33</v>
      </c>
      <c r="I54" s="1">
        <v>77.819999999999993</v>
      </c>
      <c r="J54" s="1">
        <v>76.34</v>
      </c>
      <c r="K54" s="1">
        <v>74.900000000000006</v>
      </c>
      <c r="L54" s="1">
        <v>73.5</v>
      </c>
    </row>
    <row r="55" spans="1:14" ht="18" x14ac:dyDescent="0.45">
      <c r="A55" t="s">
        <v>10</v>
      </c>
      <c r="B55" s="1">
        <v>87.56</v>
      </c>
      <c r="C55" s="1">
        <v>87.63</v>
      </c>
      <c r="D55" s="1">
        <v>87.64</v>
      </c>
      <c r="E55" s="1">
        <v>87.61</v>
      </c>
      <c r="F55" s="1">
        <v>87.58</v>
      </c>
      <c r="G55" s="1">
        <v>87.59</v>
      </c>
      <c r="H55" s="1">
        <v>87.59</v>
      </c>
      <c r="I55" s="1">
        <v>87.6</v>
      </c>
      <c r="J55" s="1">
        <v>87.58</v>
      </c>
      <c r="K55" s="1">
        <v>87.58</v>
      </c>
      <c r="L55" s="1">
        <v>87.57</v>
      </c>
    </row>
    <row r="56" spans="1:14" x14ac:dyDescent="0.3">
      <c r="A56" t="s">
        <v>11</v>
      </c>
      <c r="B56" s="1">
        <v>77.02</v>
      </c>
      <c r="C56" s="1">
        <v>76.930000000000007</v>
      </c>
      <c r="D56" s="1">
        <v>76.900000000000006</v>
      </c>
      <c r="E56" s="1">
        <v>76.900000000000006</v>
      </c>
      <c r="F56" s="1">
        <v>76.86</v>
      </c>
      <c r="G56" s="1">
        <v>76.86</v>
      </c>
      <c r="H56" s="1">
        <v>76.87</v>
      </c>
      <c r="I56" s="1">
        <v>76.84</v>
      </c>
      <c r="J56" s="1">
        <v>76.84</v>
      </c>
      <c r="K56" s="1">
        <v>76.83</v>
      </c>
      <c r="L56" s="1">
        <v>76.84</v>
      </c>
    </row>
    <row r="58" spans="1:14" x14ac:dyDescent="0.3">
      <c r="A58" t="s">
        <v>0</v>
      </c>
      <c r="B58">
        <v>0</v>
      </c>
      <c r="C58">
        <v>0.1</v>
      </c>
      <c r="D58">
        <v>0.2</v>
      </c>
      <c r="E58">
        <v>0.3</v>
      </c>
      <c r="F58">
        <v>0.4</v>
      </c>
      <c r="G58">
        <v>0.5</v>
      </c>
      <c r="H58">
        <v>0.6</v>
      </c>
      <c r="I58">
        <v>0.7</v>
      </c>
      <c r="J58">
        <v>0.8</v>
      </c>
      <c r="K58">
        <v>0.9</v>
      </c>
      <c r="L58">
        <v>1</v>
      </c>
      <c r="N58" t="s">
        <v>24</v>
      </c>
    </row>
    <row r="59" spans="1:14" x14ac:dyDescent="0.3">
      <c r="A59" t="s">
        <v>8</v>
      </c>
      <c r="B59" s="1">
        <v>91.5</v>
      </c>
      <c r="C59" s="1">
        <v>90.79</v>
      </c>
      <c r="D59" s="1">
        <v>89.9</v>
      </c>
      <c r="E59" s="1">
        <v>88.86</v>
      </c>
      <c r="F59" s="1">
        <v>87.68</v>
      </c>
      <c r="G59" s="1">
        <v>86.44</v>
      </c>
      <c r="H59" s="1">
        <v>85.12</v>
      </c>
      <c r="I59" s="1">
        <v>83.79</v>
      </c>
      <c r="J59" s="1">
        <v>82.42</v>
      </c>
      <c r="K59" s="1">
        <v>81.05</v>
      </c>
      <c r="L59" s="1">
        <v>79.650000000000006</v>
      </c>
    </row>
    <row r="60" spans="1:14" ht="18" x14ac:dyDescent="0.45">
      <c r="A60" t="s">
        <v>10</v>
      </c>
      <c r="B60" s="1">
        <v>90.25</v>
      </c>
      <c r="C60" s="1">
        <v>90.21</v>
      </c>
      <c r="D60" s="1">
        <v>90.2</v>
      </c>
      <c r="E60" s="1">
        <v>90.21</v>
      </c>
      <c r="F60" s="1">
        <v>90.26</v>
      </c>
      <c r="G60" s="1">
        <v>90.27</v>
      </c>
      <c r="H60" s="1">
        <v>90.25</v>
      </c>
      <c r="I60" s="1">
        <v>90.27</v>
      </c>
      <c r="J60" s="1">
        <v>90.27</v>
      </c>
      <c r="K60" s="1">
        <v>90.28</v>
      </c>
      <c r="L60" s="1">
        <v>90.27</v>
      </c>
    </row>
    <row r="61" spans="1:14" x14ac:dyDescent="0.3">
      <c r="A61" t="s">
        <v>11</v>
      </c>
      <c r="B61" s="1">
        <v>87.59</v>
      </c>
      <c r="C61" s="1">
        <v>87.64</v>
      </c>
      <c r="D61" s="1">
        <v>87.63</v>
      </c>
      <c r="E61" s="1">
        <v>87.64</v>
      </c>
      <c r="F61" s="1">
        <v>87.68</v>
      </c>
      <c r="G61" s="1">
        <v>87.68</v>
      </c>
      <c r="H61" s="1">
        <v>87.68</v>
      </c>
      <c r="I61" s="1">
        <v>87.71</v>
      </c>
      <c r="J61" s="1">
        <v>87.7</v>
      </c>
      <c r="K61" s="1">
        <v>87.69</v>
      </c>
      <c r="L61" s="1">
        <v>87.68</v>
      </c>
    </row>
    <row r="63" spans="1:14" x14ac:dyDescent="0.3">
      <c r="A63" t="s">
        <v>0</v>
      </c>
      <c r="B63">
        <v>0</v>
      </c>
      <c r="C63">
        <v>0.1</v>
      </c>
      <c r="D63">
        <v>0.2</v>
      </c>
      <c r="E63">
        <v>0.3</v>
      </c>
      <c r="F63">
        <v>0.4</v>
      </c>
      <c r="G63">
        <v>0.5</v>
      </c>
      <c r="H63">
        <v>0.6</v>
      </c>
      <c r="I63">
        <v>0.7</v>
      </c>
      <c r="J63">
        <v>0.8</v>
      </c>
      <c r="K63">
        <v>0.9</v>
      </c>
      <c r="L63">
        <v>1</v>
      </c>
      <c r="N63" t="s">
        <v>25</v>
      </c>
    </row>
    <row r="64" spans="1:14" x14ac:dyDescent="0.3">
      <c r="A64" t="s">
        <v>8</v>
      </c>
      <c r="B64" s="1">
        <v>89.24</v>
      </c>
      <c r="C64" s="1">
        <v>87.55</v>
      </c>
      <c r="D64" s="1">
        <v>85.72</v>
      </c>
      <c r="E64" s="1">
        <v>84.05</v>
      </c>
      <c r="F64" s="1">
        <v>82.36</v>
      </c>
      <c r="G64" s="1">
        <v>80.75</v>
      </c>
      <c r="H64" s="1">
        <v>79.23</v>
      </c>
      <c r="I64" s="1">
        <v>77.69</v>
      </c>
      <c r="J64" s="1">
        <v>76.16</v>
      </c>
      <c r="K64" s="1">
        <v>74.69</v>
      </c>
      <c r="L64" s="1">
        <v>73.319999999999993</v>
      </c>
      <c r="N64" t="s">
        <v>26</v>
      </c>
    </row>
    <row r="65" spans="1:32" ht="18" x14ac:dyDescent="0.45">
      <c r="A65" t="s">
        <v>10</v>
      </c>
      <c r="B65" s="1">
        <v>86.74</v>
      </c>
      <c r="C65" s="1">
        <v>86.69</v>
      </c>
      <c r="D65" s="1">
        <v>86.76</v>
      </c>
      <c r="E65" s="1">
        <v>86.75</v>
      </c>
      <c r="F65" s="1">
        <v>86.72</v>
      </c>
      <c r="G65" s="1">
        <v>86.69</v>
      </c>
      <c r="H65" s="1">
        <v>86.69</v>
      </c>
      <c r="I65" s="1">
        <v>86.69</v>
      </c>
      <c r="J65" s="1">
        <v>86.7</v>
      </c>
      <c r="K65" s="1">
        <v>86.73</v>
      </c>
      <c r="L65" s="1">
        <v>86.72</v>
      </c>
    </row>
    <row r="66" spans="1:32" x14ac:dyDescent="0.3">
      <c r="A66" t="s">
        <v>11</v>
      </c>
      <c r="B66" s="1">
        <v>84.29</v>
      </c>
      <c r="C66" s="1">
        <v>84.3</v>
      </c>
      <c r="D66" s="1">
        <v>84.22</v>
      </c>
      <c r="E66" s="1">
        <v>84.23</v>
      </c>
      <c r="F66" s="1">
        <v>84.23</v>
      </c>
      <c r="G66" s="1">
        <v>84.21</v>
      </c>
      <c r="H66" s="1">
        <v>84.16</v>
      </c>
      <c r="I66" s="1">
        <v>84.06</v>
      </c>
      <c r="J66" s="1">
        <v>84.07</v>
      </c>
      <c r="K66" s="1">
        <v>84.03</v>
      </c>
      <c r="L66" s="1">
        <v>84.04</v>
      </c>
    </row>
    <row r="68" spans="1:32" x14ac:dyDescent="0.3">
      <c r="A68" t="s">
        <v>0</v>
      </c>
      <c r="B68">
        <v>0</v>
      </c>
      <c r="C68">
        <v>0.1</v>
      </c>
      <c r="D68">
        <v>0.2</v>
      </c>
      <c r="E68">
        <v>0.3</v>
      </c>
      <c r="F68">
        <v>0.4</v>
      </c>
      <c r="G68">
        <v>0.5</v>
      </c>
      <c r="H68">
        <v>0.6</v>
      </c>
      <c r="I68">
        <v>0.7</v>
      </c>
      <c r="J68">
        <v>0.8</v>
      </c>
      <c r="K68">
        <v>0.9</v>
      </c>
      <c r="L68">
        <v>1</v>
      </c>
      <c r="N68" t="s">
        <v>24</v>
      </c>
    </row>
    <row r="69" spans="1:32" x14ac:dyDescent="0.3">
      <c r="A69" t="s">
        <v>8</v>
      </c>
      <c r="B69" s="1">
        <v>94.37</v>
      </c>
      <c r="C69" s="1">
        <v>93.51</v>
      </c>
      <c r="D69" s="1">
        <v>92.54</v>
      </c>
      <c r="E69" s="1">
        <v>91.3</v>
      </c>
      <c r="F69" s="1">
        <v>89.92</v>
      </c>
      <c r="G69" s="1">
        <v>88.44</v>
      </c>
      <c r="H69" s="1">
        <v>86.86</v>
      </c>
      <c r="I69" s="1">
        <v>85.09</v>
      </c>
      <c r="J69" s="1">
        <v>83.26</v>
      </c>
      <c r="K69" s="1">
        <v>81.42</v>
      </c>
      <c r="L69" s="1">
        <v>79.569999999999993</v>
      </c>
      <c r="N69" t="s">
        <v>26</v>
      </c>
    </row>
    <row r="70" spans="1:32" ht="18" x14ac:dyDescent="0.45">
      <c r="A70" t="s">
        <v>10</v>
      </c>
      <c r="B70" s="1">
        <v>89.04</v>
      </c>
      <c r="C70" s="1">
        <v>89.18</v>
      </c>
      <c r="D70" s="1">
        <v>89.09</v>
      </c>
      <c r="E70" s="1">
        <v>89.17</v>
      </c>
      <c r="F70" s="1">
        <v>89.16</v>
      </c>
      <c r="G70" s="1">
        <v>89.14</v>
      </c>
      <c r="H70" s="1">
        <v>89.09</v>
      </c>
      <c r="I70" s="1">
        <v>89.1</v>
      </c>
      <c r="J70" s="1">
        <v>89.09</v>
      </c>
      <c r="K70" s="1">
        <v>89.11</v>
      </c>
      <c r="L70" s="1">
        <v>89.13</v>
      </c>
    </row>
    <row r="71" spans="1:32" x14ac:dyDescent="0.3">
      <c r="A71" t="s">
        <v>11</v>
      </c>
      <c r="B71" s="1">
        <v>90.7</v>
      </c>
      <c r="C71" s="1">
        <v>90.92</v>
      </c>
      <c r="D71" s="1">
        <v>91.02</v>
      </c>
      <c r="E71" s="1">
        <v>90.97</v>
      </c>
      <c r="F71" s="1">
        <v>90.99</v>
      </c>
      <c r="G71" s="1">
        <v>90.98</v>
      </c>
      <c r="H71" s="1">
        <v>90.93</v>
      </c>
      <c r="I71" s="1">
        <v>90.88</v>
      </c>
      <c r="J71" s="1">
        <v>90.83</v>
      </c>
      <c r="K71" s="1">
        <v>90.79</v>
      </c>
      <c r="L71" s="1">
        <v>90.76</v>
      </c>
    </row>
    <row r="73" spans="1:32" x14ac:dyDescent="0.3">
      <c r="L73" s="1">
        <v>1</v>
      </c>
      <c r="M73" s="1">
        <v>1.1000000000000001</v>
      </c>
      <c r="N73" s="1">
        <v>1.2</v>
      </c>
      <c r="O73" s="1">
        <v>1.3</v>
      </c>
      <c r="P73" s="1">
        <v>1.4</v>
      </c>
      <c r="Q73" s="1">
        <v>1.5</v>
      </c>
      <c r="R73" s="1">
        <v>1.6</v>
      </c>
      <c r="S73" s="1">
        <v>1.7</v>
      </c>
      <c r="T73" s="1">
        <v>1.8</v>
      </c>
      <c r="U73" s="1">
        <v>1.9</v>
      </c>
      <c r="V73" s="1">
        <v>2</v>
      </c>
      <c r="W73" s="1">
        <v>2.1</v>
      </c>
      <c r="X73" s="1">
        <v>2.2000000000000002</v>
      </c>
      <c r="Y73" s="1">
        <v>2.2999999999999998</v>
      </c>
      <c r="Z73" s="1">
        <v>2.4</v>
      </c>
      <c r="AA73" s="1">
        <v>2.5</v>
      </c>
      <c r="AB73" s="1">
        <v>2.6</v>
      </c>
      <c r="AC73" s="1">
        <v>2.7</v>
      </c>
      <c r="AD73" s="1">
        <v>2.8</v>
      </c>
      <c r="AE73" s="1">
        <v>2.9</v>
      </c>
      <c r="AF73" s="1">
        <v>3</v>
      </c>
    </row>
    <row r="74" spans="1:32" x14ac:dyDescent="0.3">
      <c r="A74" t="s">
        <v>0</v>
      </c>
      <c r="B74">
        <v>0</v>
      </c>
      <c r="C74" s="1">
        <v>1</v>
      </c>
      <c r="D74" s="1">
        <v>2</v>
      </c>
      <c r="E74">
        <v>3</v>
      </c>
      <c r="F74" s="1">
        <v>4</v>
      </c>
      <c r="G74" s="1">
        <v>5</v>
      </c>
      <c r="H74">
        <v>6</v>
      </c>
      <c r="I74" s="1">
        <v>7</v>
      </c>
      <c r="J74" s="1">
        <v>8</v>
      </c>
      <c r="K74">
        <v>9</v>
      </c>
      <c r="L74">
        <f t="shared" ref="L74:AF74" si="10">10^L73</f>
        <v>10</v>
      </c>
      <c r="M74">
        <f t="shared" si="10"/>
        <v>12.58925411794168</v>
      </c>
      <c r="N74">
        <f t="shared" si="10"/>
        <v>15.848931924611136</v>
      </c>
      <c r="O74">
        <f t="shared" si="10"/>
        <v>19.952623149688804</v>
      </c>
      <c r="P74">
        <f t="shared" si="10"/>
        <v>25.118864315095799</v>
      </c>
      <c r="Q74">
        <f t="shared" si="10"/>
        <v>31.622776601683803</v>
      </c>
      <c r="R74">
        <f t="shared" si="10"/>
        <v>39.810717055349755</v>
      </c>
      <c r="S74">
        <f t="shared" si="10"/>
        <v>50.118723362727238</v>
      </c>
      <c r="T74">
        <f t="shared" si="10"/>
        <v>63.095734448019364</v>
      </c>
      <c r="U74">
        <f t="shared" si="10"/>
        <v>79.432823472428197</v>
      </c>
      <c r="V74">
        <f t="shared" si="10"/>
        <v>100</v>
      </c>
      <c r="W74">
        <f t="shared" si="10"/>
        <v>125.89254117941677</v>
      </c>
      <c r="X74">
        <f t="shared" si="10"/>
        <v>158.48931924611153</v>
      </c>
      <c r="Y74">
        <f t="shared" si="10"/>
        <v>199.52623149688802</v>
      </c>
      <c r="Z74">
        <f t="shared" si="10"/>
        <v>251.18864315095806</v>
      </c>
      <c r="AA74">
        <f t="shared" si="10"/>
        <v>316.22776601683825</v>
      </c>
      <c r="AB74">
        <f t="shared" si="10"/>
        <v>398.10717055349761</v>
      </c>
      <c r="AC74">
        <f t="shared" si="10"/>
        <v>501.18723362727269</v>
      </c>
      <c r="AD74">
        <f t="shared" si="10"/>
        <v>630.95734448019323</v>
      </c>
      <c r="AE74">
        <f t="shared" si="10"/>
        <v>794.32823472428208</v>
      </c>
      <c r="AF74">
        <f t="shared" si="10"/>
        <v>1000</v>
      </c>
    </row>
    <row r="75" spans="1:32" x14ac:dyDescent="0.3">
      <c r="A75" t="s">
        <v>8</v>
      </c>
      <c r="B75" s="1">
        <v>87.76</v>
      </c>
      <c r="C75" s="1">
        <v>76.23</v>
      </c>
      <c r="D75" s="1">
        <v>64.97</v>
      </c>
      <c r="E75" s="1">
        <v>56.62</v>
      </c>
      <c r="F75" s="1">
        <v>50.61</v>
      </c>
      <c r="G75" s="1">
        <v>46.16</v>
      </c>
      <c r="H75" s="1">
        <v>42.82</v>
      </c>
      <c r="I75" s="1">
        <v>40.200000000000003</v>
      </c>
      <c r="J75" s="1">
        <v>38.130000000000003</v>
      </c>
      <c r="K75" s="1">
        <v>36.42</v>
      </c>
      <c r="L75" s="1">
        <v>34.99</v>
      </c>
      <c r="M75" s="1">
        <v>33.78</v>
      </c>
      <c r="N75" s="1">
        <v>32.729999999999997</v>
      </c>
      <c r="O75" s="1">
        <v>31.83</v>
      </c>
      <c r="P75" s="1">
        <v>31.05</v>
      </c>
      <c r="Q75" s="1">
        <v>30.37</v>
      </c>
      <c r="R75" s="1">
        <v>29.77</v>
      </c>
      <c r="S75" s="1">
        <v>29.24</v>
      </c>
      <c r="T75" s="1">
        <v>28.74</v>
      </c>
      <c r="U75" s="1">
        <v>28.31</v>
      </c>
      <c r="V75" s="1">
        <v>27.91</v>
      </c>
      <c r="W75" s="1">
        <v>27.55</v>
      </c>
      <c r="X75" s="1">
        <v>27.24</v>
      </c>
      <c r="Y75" s="1">
        <v>26.95</v>
      </c>
      <c r="Z75" s="1">
        <v>26.66</v>
      </c>
      <c r="AA75" s="1">
        <v>26.41</v>
      </c>
      <c r="AB75" s="1">
        <v>26.17</v>
      </c>
      <c r="AC75" s="1">
        <v>25.95</v>
      </c>
      <c r="AD75" s="1">
        <v>25.76</v>
      </c>
      <c r="AE75" s="1">
        <v>25.57</v>
      </c>
      <c r="AF75" s="1">
        <v>25.39</v>
      </c>
    </row>
    <row r="76" spans="1:32" ht="18" x14ac:dyDescent="0.45">
      <c r="A76" t="s">
        <v>10</v>
      </c>
      <c r="B76" s="1">
        <v>93.68</v>
      </c>
      <c r="C76" s="1">
        <v>93.66</v>
      </c>
      <c r="D76" s="1">
        <v>93.62</v>
      </c>
      <c r="E76" s="1">
        <v>93.61</v>
      </c>
      <c r="F76" s="1">
        <v>93.55</v>
      </c>
      <c r="G76" s="1">
        <v>93.45</v>
      </c>
      <c r="H76" s="1">
        <v>93.4</v>
      </c>
      <c r="I76" s="1">
        <v>93.35</v>
      </c>
      <c r="J76" s="1">
        <v>93.33</v>
      </c>
      <c r="K76" s="1">
        <v>93.31</v>
      </c>
      <c r="L76" s="1">
        <v>93.23</v>
      </c>
      <c r="M76" s="1">
        <v>93.18</v>
      </c>
      <c r="N76" s="1">
        <v>93.1</v>
      </c>
      <c r="O76" s="1">
        <v>93.03</v>
      </c>
      <c r="P76" s="1">
        <v>92.94</v>
      </c>
      <c r="Q76" s="1">
        <v>92.83</v>
      </c>
      <c r="R76" s="1">
        <v>92.69</v>
      </c>
      <c r="S76" s="1">
        <v>92.48</v>
      </c>
      <c r="T76" s="1">
        <v>92.17</v>
      </c>
      <c r="U76" s="1">
        <v>91.7</v>
      </c>
      <c r="V76" s="1">
        <v>90.99</v>
      </c>
      <c r="W76" s="1">
        <v>89.95</v>
      </c>
      <c r="X76" s="1">
        <v>88.57</v>
      </c>
      <c r="Y76" s="1">
        <v>86.87</v>
      </c>
      <c r="Z76" s="1">
        <v>84.95</v>
      </c>
      <c r="AA76" s="1">
        <v>82.92</v>
      </c>
      <c r="AB76" s="1">
        <v>80.87</v>
      </c>
      <c r="AC76" s="1">
        <v>78.86</v>
      </c>
      <c r="AD76" s="1">
        <v>76.94</v>
      </c>
      <c r="AE76" s="1">
        <v>75.09</v>
      </c>
      <c r="AF76" s="1">
        <v>73.349999999999994</v>
      </c>
    </row>
    <row r="77" spans="1:32" x14ac:dyDescent="0.3">
      <c r="A77" t="s">
        <v>11</v>
      </c>
      <c r="B77" s="1">
        <v>88.36</v>
      </c>
      <c r="C77" s="1">
        <v>88.31</v>
      </c>
      <c r="D77" s="1">
        <v>88.25</v>
      </c>
      <c r="E77" s="1">
        <v>88.2</v>
      </c>
      <c r="F77" s="1">
        <v>88.19</v>
      </c>
      <c r="G77" s="1">
        <v>88.05</v>
      </c>
      <c r="H77" s="1">
        <v>88.03</v>
      </c>
      <c r="I77" s="1">
        <v>87.98</v>
      </c>
      <c r="J77" s="1">
        <v>87.93</v>
      </c>
      <c r="K77" s="1">
        <v>87.89</v>
      </c>
      <c r="L77" s="1">
        <v>87.82</v>
      </c>
      <c r="M77" s="1">
        <v>87.77</v>
      </c>
      <c r="N77" s="1">
        <v>87.67</v>
      </c>
      <c r="O77" s="1">
        <v>87.54</v>
      </c>
      <c r="P77" s="1">
        <v>87.38</v>
      </c>
      <c r="Q77" s="1">
        <v>87.14</v>
      </c>
      <c r="R77" s="1">
        <v>86.86</v>
      </c>
      <c r="S77" s="1">
        <v>86.43</v>
      </c>
      <c r="T77" s="1">
        <v>85.87</v>
      </c>
      <c r="U77" s="1">
        <v>85.12</v>
      </c>
      <c r="V77" s="1">
        <v>84.12</v>
      </c>
      <c r="W77" s="1">
        <v>82.91</v>
      </c>
      <c r="X77" s="1">
        <v>81.45</v>
      </c>
      <c r="Y77" s="1">
        <v>79.81</v>
      </c>
      <c r="Z77" s="1">
        <v>78.040000000000006</v>
      </c>
      <c r="AA77" s="1">
        <v>76.209999999999994</v>
      </c>
      <c r="AB77" s="1">
        <v>74.34</v>
      </c>
      <c r="AC77" s="1">
        <v>72.53</v>
      </c>
      <c r="AD77" s="1">
        <v>70.81</v>
      </c>
      <c r="AE77" s="1">
        <v>69.16</v>
      </c>
      <c r="AF77" s="1">
        <v>67.599999999999994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仁軒 王</cp:lastModifiedBy>
  <dcterms:created xsi:type="dcterms:W3CDTF">2015-06-05T18:17:20Z</dcterms:created>
  <dcterms:modified xsi:type="dcterms:W3CDTF">2025-04-27T05:27:56Z</dcterms:modified>
</cp:coreProperties>
</file>