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nghanayem1/Desktop/MSC1187/"/>
    </mc:Choice>
  </mc:AlternateContent>
  <xr:revisionPtr revIDLastSave="0" documentId="13_ncr:1_{33BCE12A-216A-F846-A5D1-7E2A4F6C0C66}" xr6:coauthVersionLast="47" xr6:coauthVersionMax="47" xr10:uidLastSave="{00000000-0000-0000-0000-000000000000}"/>
  <bookViews>
    <workbookView xWindow="140" yWindow="1000" windowWidth="27640" windowHeight="15740" activeTab="1" xr2:uid="{03AAE657-5580-9941-9B11-0117419CA542}"/>
  </bookViews>
  <sheets>
    <sheet name="T1" sheetId="1" r:id="rId1"/>
    <sheet name="T1&amp;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2" l="1"/>
  <c r="B58" i="2"/>
  <c r="B57" i="2"/>
  <c r="B58" i="1"/>
  <c r="B60" i="1"/>
  <c r="B59" i="1"/>
  <c r="B61" i="2" l="1"/>
  <c r="B62" i="2" s="1"/>
  <c r="B62" i="1"/>
  <c r="B63" i="1" s="1"/>
</calcChain>
</file>

<file path=xl/sharedStrings.xml><?xml version="1.0" encoding="utf-8"?>
<sst xmlns="http://schemas.openxmlformats.org/spreadsheetml/2006/main" count="369" uniqueCount="32">
  <si>
    <t>SubID</t>
  </si>
  <si>
    <t>age</t>
  </si>
  <si>
    <t>agefull</t>
  </si>
  <si>
    <t>middle adult</t>
  </si>
  <si>
    <t>young adult</t>
  </si>
  <si>
    <t>old adult</t>
  </si>
  <si>
    <t>gender</t>
  </si>
  <si>
    <t>ethnicity</t>
  </si>
  <si>
    <t>male</t>
  </si>
  <si>
    <t>White</t>
  </si>
  <si>
    <t>female</t>
  </si>
  <si>
    <t>Hispanic</t>
  </si>
  <si>
    <t>Black</t>
  </si>
  <si>
    <t>Asian</t>
  </si>
  <si>
    <t>other</t>
  </si>
  <si>
    <t>Other</t>
  </si>
  <si>
    <t>ethnicityDescribe</t>
  </si>
  <si>
    <t>Iranian American</t>
  </si>
  <si>
    <t>Female</t>
  </si>
  <si>
    <t>Male</t>
  </si>
  <si>
    <t>connectedness_sum_T1</t>
  </si>
  <si>
    <t>loneliness_sum_T1</t>
  </si>
  <si>
    <t>condition</t>
  </si>
  <si>
    <t>Blank</t>
  </si>
  <si>
    <t>Condition 1 (LKM)</t>
  </si>
  <si>
    <t>Condition 2 (PMR)</t>
  </si>
  <si>
    <t>connectedness_sum_T2</t>
  </si>
  <si>
    <t>loneliness_sum_T2</t>
  </si>
  <si>
    <t>socialConnectedness_mean_T1</t>
  </si>
  <si>
    <t>loneliness_mean_T1</t>
  </si>
  <si>
    <t>socialConnectedness_mean_T2</t>
  </si>
  <si>
    <t>loneliness_mean_T2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</si>
</sst>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0B56-FA69-8340-A37B-D64070451571}">
  <dimension ref="A1:Q63"/>
  <sheetViews>
    <sheetView topLeftCell="N1" workbookViewId="0">
      <selection activeCell="P1" sqref="P1:Q1048576"/>
    </sheetView>
  </sheetViews>
  <sheetFormatPr baseColWidth="10" defaultRowHeight="16" x14ac:dyDescent="0.2"/>
  <cols>
    <col min="1" max="1" width="15.5" bestFit="1" customWidth="1"/>
    <col min="7" max="7" width="16" bestFit="1" customWidth="1"/>
    <col min="10" max="10" width="20.6640625" bestFit="1" customWidth="1"/>
    <col min="11" max="11" width="16.5" bestFit="1" customWidth="1"/>
    <col min="12" max="12" width="20.6640625" bestFit="1" customWidth="1"/>
    <col min="13" max="13" width="16.5" bestFit="1" customWidth="1"/>
    <col min="14" max="14" width="27.1640625" bestFit="1" customWidth="1"/>
    <col min="15" max="15" width="17.6640625" bestFit="1" customWidth="1"/>
    <col min="16" max="16" width="27.1640625" bestFit="1" customWidth="1"/>
    <col min="17" max="17" width="17.6640625" bestFit="1" customWidth="1"/>
  </cols>
  <sheetData>
    <row r="1" spans="1:17" x14ac:dyDescent="0.2">
      <c r="A1" t="s">
        <v>0</v>
      </c>
      <c r="B1" t="s">
        <v>22</v>
      </c>
      <c r="C1" t="s">
        <v>1</v>
      </c>
      <c r="D1" t="s">
        <v>2</v>
      </c>
      <c r="E1" t="s">
        <v>6</v>
      </c>
      <c r="F1" t="s">
        <v>7</v>
      </c>
      <c r="G1" t="s">
        <v>16</v>
      </c>
      <c r="H1" t="s">
        <v>18</v>
      </c>
      <c r="I1" t="s">
        <v>19</v>
      </c>
      <c r="J1" s="1" t="s">
        <v>20</v>
      </c>
      <c r="K1" s="1" t="s">
        <v>21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x14ac:dyDescent="0.2">
      <c r="A2" s="3">
        <v>1</v>
      </c>
      <c r="B2">
        <v>1</v>
      </c>
      <c r="C2">
        <v>41</v>
      </c>
      <c r="D2" t="s">
        <v>3</v>
      </c>
      <c r="E2" t="s">
        <v>8</v>
      </c>
      <c r="F2" t="s">
        <v>9</v>
      </c>
      <c r="H2">
        <v>0</v>
      </c>
      <c r="I2">
        <v>1</v>
      </c>
      <c r="J2" s="2">
        <v>80</v>
      </c>
      <c r="K2" s="2">
        <v>47</v>
      </c>
      <c r="N2" s="2">
        <v>4</v>
      </c>
      <c r="O2" s="2">
        <v>2.4</v>
      </c>
      <c r="P2" s="2">
        <v>4.6500000000000004</v>
      </c>
      <c r="Q2" s="2">
        <v>1.9</v>
      </c>
    </row>
    <row r="3" spans="1:17" x14ac:dyDescent="0.2">
      <c r="A3" s="3">
        <v>2</v>
      </c>
      <c r="B3">
        <v>2</v>
      </c>
      <c r="C3">
        <v>40</v>
      </c>
      <c r="D3" t="s">
        <v>3</v>
      </c>
      <c r="E3" t="s">
        <v>10</v>
      </c>
      <c r="F3" t="s">
        <v>9</v>
      </c>
      <c r="H3">
        <v>1</v>
      </c>
      <c r="I3">
        <v>0</v>
      </c>
      <c r="N3" s="2">
        <v>4.5</v>
      </c>
      <c r="O3" s="2">
        <v>2.2999999999999998</v>
      </c>
      <c r="P3" s="2">
        <v>4.5999999999999996</v>
      </c>
      <c r="Q3" s="2">
        <v>2.35</v>
      </c>
    </row>
    <row r="4" spans="1:17" x14ac:dyDescent="0.2">
      <c r="A4" s="3">
        <v>3</v>
      </c>
      <c r="B4">
        <v>2</v>
      </c>
      <c r="C4">
        <v>19</v>
      </c>
      <c r="D4" t="s">
        <v>4</v>
      </c>
      <c r="E4" t="s">
        <v>10</v>
      </c>
      <c r="F4" t="s">
        <v>9</v>
      </c>
      <c r="H4">
        <v>1</v>
      </c>
      <c r="I4">
        <v>0</v>
      </c>
      <c r="J4" s="2">
        <v>56</v>
      </c>
      <c r="K4" s="2">
        <v>60</v>
      </c>
      <c r="N4" s="2">
        <v>2.8</v>
      </c>
      <c r="O4" s="2">
        <v>2.95</v>
      </c>
      <c r="P4" s="2">
        <v>3.6</v>
      </c>
      <c r="Q4" s="2">
        <v>2.65</v>
      </c>
    </row>
    <row r="5" spans="1:17" x14ac:dyDescent="0.2">
      <c r="A5" s="3">
        <v>4</v>
      </c>
      <c r="B5">
        <v>2</v>
      </c>
      <c r="C5">
        <v>20</v>
      </c>
      <c r="D5" t="s">
        <v>4</v>
      </c>
      <c r="E5" t="s">
        <v>10</v>
      </c>
      <c r="F5" t="s">
        <v>9</v>
      </c>
      <c r="H5">
        <v>1</v>
      </c>
      <c r="I5">
        <v>0</v>
      </c>
      <c r="J5" s="2">
        <v>104</v>
      </c>
      <c r="K5" s="2">
        <v>30</v>
      </c>
      <c r="N5" s="2">
        <v>5.2</v>
      </c>
      <c r="O5" s="2">
        <v>1.65</v>
      </c>
      <c r="P5" s="2">
        <v>4.95</v>
      </c>
      <c r="Q5" s="2">
        <v>2.2000000000000002</v>
      </c>
    </row>
    <row r="6" spans="1:17" x14ac:dyDescent="0.2">
      <c r="A6" s="3">
        <v>5</v>
      </c>
      <c r="B6">
        <v>2</v>
      </c>
      <c r="C6">
        <v>19</v>
      </c>
      <c r="D6" t="s">
        <v>4</v>
      </c>
      <c r="E6" t="s">
        <v>8</v>
      </c>
      <c r="F6" t="s">
        <v>9</v>
      </c>
      <c r="H6">
        <v>0</v>
      </c>
      <c r="I6">
        <v>1</v>
      </c>
      <c r="J6" s="2">
        <v>99</v>
      </c>
      <c r="K6" s="2">
        <v>28</v>
      </c>
      <c r="N6" s="2">
        <v>4.95</v>
      </c>
      <c r="O6" s="2">
        <v>1.55</v>
      </c>
      <c r="P6" s="2">
        <v>5.45</v>
      </c>
      <c r="Q6" s="2">
        <v>2</v>
      </c>
    </row>
    <row r="7" spans="1:17" x14ac:dyDescent="0.2">
      <c r="A7" s="3">
        <v>6</v>
      </c>
      <c r="B7">
        <v>2</v>
      </c>
      <c r="C7">
        <v>19</v>
      </c>
      <c r="D7" t="s">
        <v>4</v>
      </c>
      <c r="E7" t="s">
        <v>10</v>
      </c>
      <c r="F7" t="s">
        <v>9</v>
      </c>
      <c r="H7">
        <v>1</v>
      </c>
      <c r="I7">
        <v>0</v>
      </c>
      <c r="J7" s="2">
        <v>90</v>
      </c>
      <c r="K7" s="2">
        <v>38</v>
      </c>
      <c r="N7" s="2">
        <v>4.5</v>
      </c>
      <c r="O7" s="2">
        <v>1.95</v>
      </c>
      <c r="P7" s="2">
        <v>4.45</v>
      </c>
      <c r="Q7" s="2">
        <v>1.9</v>
      </c>
    </row>
    <row r="8" spans="1:17" x14ac:dyDescent="0.2">
      <c r="A8" s="3">
        <v>7</v>
      </c>
      <c r="B8">
        <v>1</v>
      </c>
      <c r="C8">
        <v>20</v>
      </c>
      <c r="D8" t="s">
        <v>4</v>
      </c>
      <c r="E8" t="s">
        <v>10</v>
      </c>
      <c r="F8" t="s">
        <v>11</v>
      </c>
      <c r="H8">
        <v>1</v>
      </c>
      <c r="I8">
        <v>0</v>
      </c>
      <c r="J8" s="2">
        <v>101</v>
      </c>
      <c r="K8" s="2">
        <v>29</v>
      </c>
      <c r="N8" s="2">
        <v>5.05</v>
      </c>
      <c r="O8" s="2">
        <v>1.6</v>
      </c>
      <c r="P8" s="2">
        <v>5.45</v>
      </c>
      <c r="Q8" s="2">
        <v>1.45</v>
      </c>
    </row>
    <row r="9" spans="1:17" x14ac:dyDescent="0.2">
      <c r="A9" s="3">
        <v>8</v>
      </c>
      <c r="B9">
        <v>1</v>
      </c>
      <c r="C9">
        <v>19</v>
      </c>
      <c r="D9" t="s">
        <v>4</v>
      </c>
      <c r="E9" t="s">
        <v>8</v>
      </c>
      <c r="F9" t="s">
        <v>9</v>
      </c>
      <c r="H9">
        <v>0</v>
      </c>
      <c r="I9">
        <v>1</v>
      </c>
      <c r="J9" s="2">
        <v>97</v>
      </c>
      <c r="K9" s="2">
        <v>42</v>
      </c>
      <c r="N9" s="2">
        <v>4.8499999999999996</v>
      </c>
      <c r="O9" s="2">
        <v>2.15</v>
      </c>
      <c r="P9" s="2">
        <v>5.0999999999999996</v>
      </c>
      <c r="Q9" s="2">
        <v>2.25</v>
      </c>
    </row>
    <row r="10" spans="1:17" x14ac:dyDescent="0.2">
      <c r="A10" s="3">
        <v>9</v>
      </c>
      <c r="B10">
        <v>1</v>
      </c>
      <c r="C10">
        <v>19</v>
      </c>
      <c r="D10" t="s">
        <v>4</v>
      </c>
      <c r="E10" t="s">
        <v>10</v>
      </c>
      <c r="F10" t="s">
        <v>9</v>
      </c>
      <c r="H10">
        <v>1</v>
      </c>
      <c r="I10">
        <v>0</v>
      </c>
      <c r="J10" s="2">
        <v>93</v>
      </c>
      <c r="K10" s="2">
        <v>36</v>
      </c>
      <c r="N10" s="2">
        <v>4.0999999999999996</v>
      </c>
      <c r="O10" s="2">
        <v>3</v>
      </c>
      <c r="P10" s="2">
        <v>4.5999999999999996</v>
      </c>
      <c r="Q10" s="2">
        <v>2.65</v>
      </c>
    </row>
    <row r="11" spans="1:17" x14ac:dyDescent="0.2">
      <c r="A11" s="3">
        <v>14</v>
      </c>
      <c r="B11">
        <v>1</v>
      </c>
      <c r="C11">
        <v>19</v>
      </c>
      <c r="D11" t="s">
        <v>4</v>
      </c>
      <c r="E11" t="s">
        <v>10</v>
      </c>
      <c r="F11" t="s">
        <v>9</v>
      </c>
      <c r="H11">
        <v>1</v>
      </c>
      <c r="I11">
        <v>0</v>
      </c>
      <c r="J11" s="2">
        <v>82</v>
      </c>
      <c r="K11" s="2">
        <v>59</v>
      </c>
      <c r="N11" s="2">
        <v>4.0999999999999996</v>
      </c>
      <c r="O11" s="2">
        <v>2.4500000000000002</v>
      </c>
      <c r="P11" s="2">
        <v>4.8499999999999996</v>
      </c>
      <c r="Q11" s="2">
        <v>2</v>
      </c>
    </row>
    <row r="12" spans="1:17" x14ac:dyDescent="0.2">
      <c r="A12" s="3">
        <v>18</v>
      </c>
      <c r="C12">
        <v>26</v>
      </c>
      <c r="D12" t="s">
        <v>4</v>
      </c>
      <c r="E12" t="s">
        <v>10</v>
      </c>
      <c r="F12" t="s">
        <v>13</v>
      </c>
      <c r="H12">
        <v>1</v>
      </c>
      <c r="I12">
        <v>0</v>
      </c>
      <c r="J12" s="2">
        <v>82</v>
      </c>
      <c r="K12" s="2">
        <v>46</v>
      </c>
      <c r="N12" s="2">
        <v>3.8</v>
      </c>
      <c r="O12" s="2">
        <v>1.95</v>
      </c>
      <c r="P12" s="2">
        <v>4.25</v>
      </c>
      <c r="Q12" s="2">
        <v>1.95</v>
      </c>
    </row>
    <row r="13" spans="1:17" x14ac:dyDescent="0.2">
      <c r="A13" s="3">
        <v>31</v>
      </c>
      <c r="B13">
        <v>2</v>
      </c>
      <c r="C13">
        <v>38</v>
      </c>
      <c r="D13" t="s">
        <v>4</v>
      </c>
      <c r="E13" t="s">
        <v>10</v>
      </c>
      <c r="F13" t="s">
        <v>12</v>
      </c>
      <c r="H13">
        <v>1</v>
      </c>
      <c r="I13">
        <v>0</v>
      </c>
      <c r="J13" s="2">
        <v>76</v>
      </c>
      <c r="K13" s="2">
        <v>38</v>
      </c>
      <c r="N13" s="2">
        <v>5.3</v>
      </c>
      <c r="O13" s="2">
        <v>2.0499999999999998</v>
      </c>
      <c r="P13" s="2">
        <v>5.7</v>
      </c>
      <c r="Q13" s="2">
        <v>1.5</v>
      </c>
    </row>
    <row r="14" spans="1:17" x14ac:dyDescent="0.2">
      <c r="A14" s="3">
        <v>34</v>
      </c>
      <c r="B14">
        <v>2</v>
      </c>
      <c r="C14">
        <v>22</v>
      </c>
      <c r="D14" t="s">
        <v>4</v>
      </c>
      <c r="E14" t="s">
        <v>10</v>
      </c>
      <c r="F14" t="s">
        <v>11</v>
      </c>
      <c r="H14">
        <v>1</v>
      </c>
      <c r="I14">
        <v>0</v>
      </c>
      <c r="J14" s="2">
        <v>106</v>
      </c>
      <c r="K14" s="2">
        <v>38</v>
      </c>
      <c r="N14" s="2">
        <v>4.8499999999999996</v>
      </c>
      <c r="O14" s="2">
        <v>2.1</v>
      </c>
      <c r="P14" s="2">
        <v>5.05</v>
      </c>
      <c r="Q14" s="2">
        <v>1.4</v>
      </c>
    </row>
    <row r="15" spans="1:17" x14ac:dyDescent="0.2">
      <c r="A15" s="3">
        <v>39</v>
      </c>
      <c r="C15">
        <v>52</v>
      </c>
      <c r="D15" t="s">
        <v>3</v>
      </c>
      <c r="E15" t="s">
        <v>8</v>
      </c>
      <c r="F15" t="s">
        <v>13</v>
      </c>
      <c r="H15">
        <v>0</v>
      </c>
      <c r="I15">
        <v>1</v>
      </c>
      <c r="J15" s="2">
        <v>97</v>
      </c>
      <c r="K15" s="2">
        <v>41</v>
      </c>
      <c r="N15" s="2">
        <v>3.5</v>
      </c>
      <c r="O15" s="2">
        <v>2.1</v>
      </c>
      <c r="P15" s="2">
        <v>3.55</v>
      </c>
      <c r="Q15" s="2">
        <v>2.4</v>
      </c>
    </row>
    <row r="16" spans="1:17" x14ac:dyDescent="0.2">
      <c r="A16" s="3">
        <v>43</v>
      </c>
      <c r="C16">
        <v>49</v>
      </c>
      <c r="D16" t="s">
        <v>3</v>
      </c>
      <c r="E16" t="s">
        <v>10</v>
      </c>
      <c r="F16" t="s">
        <v>9</v>
      </c>
      <c r="H16">
        <v>1</v>
      </c>
      <c r="I16">
        <v>0</v>
      </c>
      <c r="J16" s="2">
        <v>70</v>
      </c>
      <c r="K16" s="2">
        <v>41</v>
      </c>
      <c r="N16" s="2">
        <v>3.4</v>
      </c>
      <c r="O16" s="2">
        <v>2.4500000000000002</v>
      </c>
      <c r="P16" s="2">
        <v>3.6</v>
      </c>
      <c r="Q16" s="2">
        <v>2.75</v>
      </c>
    </row>
    <row r="17" spans="1:17" x14ac:dyDescent="0.2">
      <c r="A17" s="3">
        <v>50</v>
      </c>
      <c r="B17">
        <v>1</v>
      </c>
      <c r="C17">
        <v>67</v>
      </c>
      <c r="D17" t="s">
        <v>5</v>
      </c>
      <c r="E17" t="s">
        <v>8</v>
      </c>
      <c r="F17" t="s">
        <v>9</v>
      </c>
      <c r="H17">
        <v>0</v>
      </c>
      <c r="I17">
        <v>1</v>
      </c>
      <c r="J17" s="2">
        <v>68</v>
      </c>
      <c r="K17" s="2">
        <v>48</v>
      </c>
      <c r="N17" s="2">
        <v>4.75</v>
      </c>
      <c r="O17" s="2">
        <v>1.95</v>
      </c>
      <c r="P17" s="2">
        <v>4.75</v>
      </c>
      <c r="Q17" s="2">
        <v>1.65</v>
      </c>
    </row>
    <row r="18" spans="1:17" x14ac:dyDescent="0.2">
      <c r="A18" s="3">
        <v>52</v>
      </c>
      <c r="B18">
        <v>1</v>
      </c>
      <c r="C18">
        <v>61</v>
      </c>
      <c r="D18" t="s">
        <v>5</v>
      </c>
      <c r="E18" t="s">
        <v>8</v>
      </c>
      <c r="F18" t="s">
        <v>9</v>
      </c>
      <c r="H18">
        <v>0</v>
      </c>
      <c r="I18">
        <v>1</v>
      </c>
      <c r="J18" s="2">
        <v>95</v>
      </c>
      <c r="K18" s="2">
        <v>38</v>
      </c>
      <c r="N18" s="2">
        <v>5.45</v>
      </c>
      <c r="O18" s="2">
        <v>2.0499999999999998</v>
      </c>
      <c r="P18" s="2">
        <v>5.2</v>
      </c>
      <c r="Q18" s="2">
        <v>1.95</v>
      </c>
    </row>
    <row r="19" spans="1:17" x14ac:dyDescent="0.2">
      <c r="A19" s="3">
        <v>53</v>
      </c>
      <c r="B19">
        <v>2</v>
      </c>
      <c r="C19">
        <v>47</v>
      </c>
      <c r="D19" t="s">
        <v>3</v>
      </c>
      <c r="E19" t="s">
        <v>10</v>
      </c>
      <c r="F19" t="s">
        <v>9</v>
      </c>
      <c r="H19">
        <v>1</v>
      </c>
      <c r="I19">
        <v>0</v>
      </c>
      <c r="J19" s="2">
        <v>109</v>
      </c>
      <c r="K19" s="2">
        <v>38</v>
      </c>
      <c r="N19" s="2">
        <v>5.0999999999999996</v>
      </c>
      <c r="O19" s="2">
        <v>2.0499999999999998</v>
      </c>
      <c r="P19" s="2">
        <v>5.05</v>
      </c>
      <c r="Q19" s="2">
        <v>1.8</v>
      </c>
    </row>
    <row r="20" spans="1:17" x14ac:dyDescent="0.2">
      <c r="A20" s="3">
        <v>57</v>
      </c>
      <c r="B20">
        <v>2</v>
      </c>
      <c r="C20">
        <v>37</v>
      </c>
      <c r="D20" t="s">
        <v>4</v>
      </c>
      <c r="E20" t="s">
        <v>10</v>
      </c>
      <c r="F20" t="s">
        <v>9</v>
      </c>
      <c r="H20">
        <v>1</v>
      </c>
      <c r="I20">
        <v>0</v>
      </c>
      <c r="J20" s="2">
        <v>102</v>
      </c>
      <c r="K20" s="2">
        <v>38</v>
      </c>
      <c r="N20" s="2">
        <v>5.35</v>
      </c>
      <c r="O20" s="2">
        <v>1.5</v>
      </c>
      <c r="P20" s="2">
        <v>5.35</v>
      </c>
      <c r="Q20" s="2">
        <v>1.55</v>
      </c>
    </row>
    <row r="21" spans="1:17" x14ac:dyDescent="0.2">
      <c r="A21" s="3">
        <v>58</v>
      </c>
      <c r="C21">
        <v>66</v>
      </c>
      <c r="D21" t="s">
        <v>5</v>
      </c>
      <c r="E21" t="s">
        <v>8</v>
      </c>
      <c r="F21" t="s">
        <v>9</v>
      </c>
      <c r="H21">
        <v>0</v>
      </c>
      <c r="I21">
        <v>1</v>
      </c>
      <c r="J21" s="2">
        <v>107</v>
      </c>
      <c r="K21" s="2">
        <v>27</v>
      </c>
      <c r="N21" s="2">
        <v>4.3499999999999996</v>
      </c>
      <c r="O21" s="2">
        <v>1.85</v>
      </c>
      <c r="P21" s="2">
        <v>4.4000000000000004</v>
      </c>
      <c r="Q21" s="2">
        <v>1.55</v>
      </c>
    </row>
    <row r="22" spans="1:17" x14ac:dyDescent="0.2">
      <c r="A22" s="3">
        <v>63</v>
      </c>
      <c r="B22">
        <v>2</v>
      </c>
      <c r="C22">
        <v>36</v>
      </c>
      <c r="D22" t="s">
        <v>4</v>
      </c>
      <c r="E22" t="s">
        <v>10</v>
      </c>
      <c r="F22" t="s">
        <v>9</v>
      </c>
      <c r="H22">
        <v>1</v>
      </c>
      <c r="I22">
        <v>0</v>
      </c>
      <c r="J22" s="2">
        <v>87</v>
      </c>
      <c r="K22" s="2">
        <v>34</v>
      </c>
      <c r="N22" s="2">
        <v>5.25</v>
      </c>
      <c r="O22" s="2">
        <v>1.7</v>
      </c>
      <c r="P22" s="2">
        <v>5.2</v>
      </c>
      <c r="Q22" s="2">
        <v>1.6</v>
      </c>
    </row>
    <row r="23" spans="1:17" x14ac:dyDescent="0.2">
      <c r="A23" s="3">
        <v>64</v>
      </c>
      <c r="C23">
        <v>32</v>
      </c>
      <c r="D23" t="s">
        <v>4</v>
      </c>
      <c r="E23" t="s">
        <v>10</v>
      </c>
      <c r="F23" t="s">
        <v>9</v>
      </c>
      <c r="H23">
        <v>1</v>
      </c>
      <c r="I23">
        <v>0</v>
      </c>
      <c r="J23" s="2">
        <v>105</v>
      </c>
      <c r="K23" s="2">
        <v>31</v>
      </c>
      <c r="N23" s="2">
        <v>4.3</v>
      </c>
      <c r="O23" s="2">
        <v>2.4</v>
      </c>
      <c r="P23" s="2">
        <v>4.3499999999999996</v>
      </c>
      <c r="Q23" s="2">
        <v>2.35</v>
      </c>
    </row>
    <row r="24" spans="1:17" x14ac:dyDescent="0.2">
      <c r="A24" s="3">
        <v>67</v>
      </c>
      <c r="B24">
        <v>1</v>
      </c>
      <c r="C24">
        <v>54</v>
      </c>
      <c r="D24" t="s">
        <v>3</v>
      </c>
      <c r="E24" t="s">
        <v>10</v>
      </c>
      <c r="F24" t="s">
        <v>9</v>
      </c>
      <c r="H24">
        <v>1</v>
      </c>
      <c r="I24">
        <v>0</v>
      </c>
      <c r="J24" s="2">
        <v>86</v>
      </c>
      <c r="K24" s="2">
        <v>45</v>
      </c>
      <c r="N24" s="2">
        <v>4.4000000000000004</v>
      </c>
      <c r="O24" s="2">
        <v>2</v>
      </c>
      <c r="P24" s="2">
        <v>5.05</v>
      </c>
      <c r="Q24" s="2">
        <v>2.2000000000000002</v>
      </c>
    </row>
    <row r="25" spans="1:17" x14ac:dyDescent="0.2">
      <c r="A25" s="3">
        <v>71</v>
      </c>
      <c r="B25">
        <v>2</v>
      </c>
      <c r="C25">
        <v>27</v>
      </c>
      <c r="D25" t="s">
        <v>4</v>
      </c>
      <c r="E25" t="s">
        <v>10</v>
      </c>
      <c r="F25" t="s">
        <v>9</v>
      </c>
      <c r="H25">
        <v>1</v>
      </c>
      <c r="I25">
        <v>0</v>
      </c>
      <c r="J25" s="2">
        <v>88</v>
      </c>
      <c r="K25" s="2">
        <v>39</v>
      </c>
      <c r="N25" s="2">
        <v>4.6500000000000004</v>
      </c>
      <c r="O25" s="2">
        <v>2</v>
      </c>
      <c r="P25" s="2">
        <v>4.9000000000000004</v>
      </c>
      <c r="Q25" s="2">
        <v>1.8</v>
      </c>
    </row>
    <row r="26" spans="1:17" x14ac:dyDescent="0.2">
      <c r="A26" s="3">
        <v>74</v>
      </c>
      <c r="B26">
        <v>2</v>
      </c>
      <c r="C26">
        <v>70</v>
      </c>
      <c r="D26" t="s">
        <v>5</v>
      </c>
      <c r="E26" t="s">
        <v>10</v>
      </c>
      <c r="F26" t="s">
        <v>9</v>
      </c>
      <c r="H26">
        <v>1</v>
      </c>
      <c r="I26">
        <v>0</v>
      </c>
      <c r="J26" s="2">
        <v>93</v>
      </c>
      <c r="K26" s="2">
        <v>39</v>
      </c>
      <c r="N26" s="2">
        <v>5.55</v>
      </c>
      <c r="O26" s="2">
        <v>1.45</v>
      </c>
      <c r="P26" s="2">
        <v>5.35</v>
      </c>
      <c r="Q26" s="2">
        <v>1.55</v>
      </c>
    </row>
    <row r="27" spans="1:17" x14ac:dyDescent="0.2">
      <c r="A27" s="3">
        <v>75</v>
      </c>
      <c r="B27">
        <v>2</v>
      </c>
      <c r="C27">
        <v>45</v>
      </c>
      <c r="D27" t="s">
        <v>3</v>
      </c>
      <c r="E27" t="s">
        <v>10</v>
      </c>
      <c r="F27" t="s">
        <v>9</v>
      </c>
      <c r="H27">
        <v>1</v>
      </c>
      <c r="I27">
        <v>0</v>
      </c>
      <c r="J27" s="2">
        <v>111</v>
      </c>
      <c r="K27" s="2">
        <v>26</v>
      </c>
      <c r="N27" s="2">
        <v>2.65</v>
      </c>
      <c r="O27" s="2">
        <v>3.3</v>
      </c>
      <c r="P27" s="2">
        <v>4.2</v>
      </c>
      <c r="Q27" s="2">
        <v>2.6</v>
      </c>
    </row>
    <row r="28" spans="1:17" x14ac:dyDescent="0.2">
      <c r="A28" s="3">
        <v>76</v>
      </c>
      <c r="B28">
        <v>2</v>
      </c>
      <c r="C28">
        <v>39</v>
      </c>
      <c r="D28" t="s">
        <v>4</v>
      </c>
      <c r="E28" t="s">
        <v>10</v>
      </c>
      <c r="F28" t="s">
        <v>9</v>
      </c>
      <c r="H28">
        <v>1</v>
      </c>
      <c r="I28">
        <v>0</v>
      </c>
      <c r="J28" s="2">
        <v>53</v>
      </c>
      <c r="K28" s="2">
        <v>67</v>
      </c>
      <c r="N28" s="2">
        <v>2.9</v>
      </c>
      <c r="O28" s="2">
        <v>3.3</v>
      </c>
      <c r="P28" s="2">
        <v>3.9</v>
      </c>
      <c r="Q28" s="2">
        <v>2.9</v>
      </c>
    </row>
    <row r="29" spans="1:17" x14ac:dyDescent="0.2">
      <c r="A29" s="3">
        <v>81</v>
      </c>
      <c r="B29">
        <v>2</v>
      </c>
      <c r="C29">
        <v>29</v>
      </c>
      <c r="D29" t="s">
        <v>4</v>
      </c>
      <c r="E29" t="s">
        <v>10</v>
      </c>
      <c r="F29" t="s">
        <v>9</v>
      </c>
      <c r="H29">
        <v>1</v>
      </c>
      <c r="I29">
        <v>0</v>
      </c>
      <c r="J29" s="2">
        <v>58</v>
      </c>
      <c r="K29" s="2">
        <v>67</v>
      </c>
      <c r="N29" s="2">
        <v>5.3</v>
      </c>
      <c r="O29" s="2">
        <v>1.55</v>
      </c>
      <c r="P29" s="2">
        <v>5.3</v>
      </c>
      <c r="Q29" s="2">
        <v>2.0499999999999998</v>
      </c>
    </row>
    <row r="30" spans="1:17" x14ac:dyDescent="0.2">
      <c r="A30" s="3">
        <v>88</v>
      </c>
      <c r="C30">
        <v>45</v>
      </c>
      <c r="D30" t="s">
        <v>3</v>
      </c>
      <c r="E30" t="s">
        <v>8</v>
      </c>
      <c r="F30" t="s">
        <v>12</v>
      </c>
      <c r="H30">
        <v>0</v>
      </c>
      <c r="I30">
        <v>1</v>
      </c>
      <c r="J30" s="2">
        <v>106</v>
      </c>
      <c r="K30" s="2">
        <v>28</v>
      </c>
      <c r="N30" s="2">
        <v>2.7</v>
      </c>
      <c r="O30" s="2">
        <v>3.1</v>
      </c>
      <c r="P30" s="2">
        <v>2.65</v>
      </c>
      <c r="Q30" s="2">
        <v>2.75</v>
      </c>
    </row>
    <row r="31" spans="1:17" x14ac:dyDescent="0.2">
      <c r="A31" s="3">
        <v>102</v>
      </c>
      <c r="C31">
        <v>32</v>
      </c>
      <c r="D31" t="s">
        <v>4</v>
      </c>
      <c r="E31" t="s">
        <v>10</v>
      </c>
      <c r="F31" t="s">
        <v>13</v>
      </c>
      <c r="H31">
        <v>1</v>
      </c>
      <c r="I31">
        <v>0</v>
      </c>
      <c r="J31" s="2">
        <v>54</v>
      </c>
      <c r="K31" s="2">
        <v>63</v>
      </c>
      <c r="N31" s="2">
        <v>3.8</v>
      </c>
      <c r="O31" s="2">
        <v>2.2000000000000002</v>
      </c>
      <c r="P31" s="2">
        <v>3.55</v>
      </c>
      <c r="Q31" s="2">
        <v>2.6</v>
      </c>
    </row>
    <row r="32" spans="1:17" x14ac:dyDescent="0.2">
      <c r="A32" s="3">
        <v>106</v>
      </c>
      <c r="C32">
        <v>25</v>
      </c>
      <c r="D32" t="s">
        <v>4</v>
      </c>
      <c r="E32" t="s">
        <v>10</v>
      </c>
      <c r="F32" t="s">
        <v>13</v>
      </c>
      <c r="H32">
        <v>1</v>
      </c>
      <c r="I32">
        <v>0</v>
      </c>
      <c r="J32" s="2">
        <v>76</v>
      </c>
      <c r="K32" s="2">
        <v>43</v>
      </c>
      <c r="N32" s="2">
        <v>4.0999999999999996</v>
      </c>
      <c r="O32" s="2">
        <v>2.4</v>
      </c>
      <c r="P32" s="2">
        <v>4.0999999999999996</v>
      </c>
      <c r="Q32" s="2">
        <v>2.25</v>
      </c>
    </row>
    <row r="33" spans="1:17" x14ac:dyDescent="0.2">
      <c r="A33" s="3">
        <v>109</v>
      </c>
      <c r="B33">
        <v>1</v>
      </c>
      <c r="C33">
        <v>36</v>
      </c>
      <c r="D33" t="s">
        <v>4</v>
      </c>
      <c r="E33" t="s">
        <v>10</v>
      </c>
      <c r="F33" t="s">
        <v>12</v>
      </c>
      <c r="H33">
        <v>1</v>
      </c>
      <c r="I33">
        <v>0</v>
      </c>
      <c r="J33" s="2">
        <v>82</v>
      </c>
      <c r="K33" s="2">
        <v>49</v>
      </c>
      <c r="N33" s="2">
        <v>3.55</v>
      </c>
      <c r="O33" s="2">
        <v>1.9</v>
      </c>
      <c r="P33" s="2">
        <v>3.5</v>
      </c>
      <c r="Q33" s="2">
        <v>2.85</v>
      </c>
    </row>
    <row r="34" spans="1:17" x14ac:dyDescent="0.2">
      <c r="A34" s="3">
        <v>115</v>
      </c>
      <c r="C34">
        <v>28</v>
      </c>
      <c r="D34" t="s">
        <v>4</v>
      </c>
      <c r="E34" t="s">
        <v>10</v>
      </c>
      <c r="F34" t="s">
        <v>13</v>
      </c>
      <c r="H34">
        <v>1</v>
      </c>
      <c r="I34">
        <v>0</v>
      </c>
      <c r="J34" s="2">
        <v>71</v>
      </c>
      <c r="K34" s="2">
        <v>37</v>
      </c>
      <c r="N34" s="2">
        <v>3.7</v>
      </c>
      <c r="O34" s="2">
        <v>2.7</v>
      </c>
      <c r="P34" s="2">
        <v>3.6</v>
      </c>
      <c r="Q34" s="2">
        <v>2.65</v>
      </c>
    </row>
    <row r="35" spans="1:17" x14ac:dyDescent="0.2">
      <c r="A35" s="3">
        <v>119</v>
      </c>
      <c r="B35">
        <v>1</v>
      </c>
      <c r="C35">
        <v>61</v>
      </c>
      <c r="D35" t="s">
        <v>5</v>
      </c>
      <c r="E35" t="s">
        <v>10</v>
      </c>
      <c r="F35" t="s">
        <v>12</v>
      </c>
      <c r="H35">
        <v>1</v>
      </c>
      <c r="I35">
        <v>0</v>
      </c>
      <c r="J35" s="2">
        <v>74</v>
      </c>
      <c r="K35" s="2">
        <v>53</v>
      </c>
      <c r="N35" s="2">
        <v>4.95</v>
      </c>
      <c r="O35" s="2">
        <v>1.9</v>
      </c>
      <c r="P35" s="2">
        <v>4.75</v>
      </c>
      <c r="Q35" s="2">
        <v>2.1</v>
      </c>
    </row>
    <row r="36" spans="1:17" x14ac:dyDescent="0.2">
      <c r="A36" s="3">
        <v>122</v>
      </c>
      <c r="C36">
        <v>64</v>
      </c>
      <c r="D36" t="s">
        <v>5</v>
      </c>
      <c r="E36" t="s">
        <v>14</v>
      </c>
      <c r="F36" t="s">
        <v>13</v>
      </c>
      <c r="H36">
        <v>0</v>
      </c>
      <c r="I36">
        <v>0</v>
      </c>
      <c r="J36" s="2">
        <v>99</v>
      </c>
      <c r="K36" s="2">
        <v>37</v>
      </c>
      <c r="N36" s="2">
        <v>3.45</v>
      </c>
      <c r="O36" s="2">
        <v>2.35</v>
      </c>
      <c r="P36" s="2">
        <v>3.05</v>
      </c>
      <c r="Q36" s="2">
        <v>2.15</v>
      </c>
    </row>
    <row r="37" spans="1:17" x14ac:dyDescent="0.2">
      <c r="A37" s="3">
        <v>130</v>
      </c>
      <c r="C37">
        <v>32</v>
      </c>
      <c r="D37" t="s">
        <v>4</v>
      </c>
      <c r="E37" t="s">
        <v>8</v>
      </c>
      <c r="F37" t="s">
        <v>13</v>
      </c>
      <c r="H37">
        <v>0</v>
      </c>
      <c r="I37">
        <v>1</v>
      </c>
      <c r="J37" s="2">
        <v>69</v>
      </c>
      <c r="K37" s="2">
        <v>46</v>
      </c>
      <c r="N37" s="2">
        <v>4.05</v>
      </c>
      <c r="O37" s="2">
        <v>2.7</v>
      </c>
      <c r="P37" s="2">
        <v>5.25</v>
      </c>
      <c r="Q37" s="2">
        <v>2</v>
      </c>
    </row>
    <row r="38" spans="1:17" x14ac:dyDescent="0.2">
      <c r="A38" s="3">
        <v>136</v>
      </c>
      <c r="C38">
        <v>24</v>
      </c>
      <c r="D38" t="s">
        <v>4</v>
      </c>
      <c r="E38" t="s">
        <v>8</v>
      </c>
      <c r="F38" t="s">
        <v>11</v>
      </c>
      <c r="H38">
        <v>0</v>
      </c>
      <c r="I38">
        <v>1</v>
      </c>
      <c r="J38" s="2">
        <v>100</v>
      </c>
      <c r="K38" s="2">
        <v>44</v>
      </c>
      <c r="N38" s="2">
        <v>4.6500000000000004</v>
      </c>
      <c r="O38" s="2">
        <v>2.25</v>
      </c>
      <c r="P38" s="2">
        <v>4.7</v>
      </c>
      <c r="Q38" s="2">
        <v>2.4500000000000002</v>
      </c>
    </row>
    <row r="39" spans="1:17" x14ac:dyDescent="0.2">
      <c r="A39" s="3">
        <v>139</v>
      </c>
      <c r="C39">
        <v>38</v>
      </c>
      <c r="D39" t="s">
        <v>4</v>
      </c>
      <c r="E39" t="s">
        <v>8</v>
      </c>
      <c r="F39" t="s">
        <v>11</v>
      </c>
      <c r="H39">
        <v>0</v>
      </c>
      <c r="I39">
        <v>1</v>
      </c>
      <c r="J39" s="2">
        <v>93</v>
      </c>
      <c r="K39" s="2">
        <v>44</v>
      </c>
      <c r="N39" s="2">
        <v>5.15</v>
      </c>
      <c r="O39" s="2">
        <v>1.7</v>
      </c>
      <c r="P39" s="2">
        <v>5.85</v>
      </c>
      <c r="Q39" s="2">
        <v>1.3</v>
      </c>
    </row>
    <row r="40" spans="1:17" x14ac:dyDescent="0.2">
      <c r="A40" s="3">
        <v>149</v>
      </c>
      <c r="C40">
        <v>42</v>
      </c>
      <c r="D40" t="s">
        <v>3</v>
      </c>
      <c r="E40" t="s">
        <v>8</v>
      </c>
      <c r="F40" t="s">
        <v>9</v>
      </c>
      <c r="H40">
        <v>0</v>
      </c>
      <c r="I40">
        <v>1</v>
      </c>
      <c r="J40" s="2">
        <v>103</v>
      </c>
      <c r="K40" s="2">
        <v>31</v>
      </c>
      <c r="N40" s="2">
        <v>3.5</v>
      </c>
      <c r="O40" s="2">
        <v>2.75</v>
      </c>
      <c r="P40" s="2">
        <v>3.7</v>
      </c>
      <c r="Q40" s="2">
        <v>2.4500000000000002</v>
      </c>
    </row>
    <row r="41" spans="1:17" x14ac:dyDescent="0.2">
      <c r="A41" s="3">
        <v>154</v>
      </c>
      <c r="B41">
        <v>2</v>
      </c>
      <c r="C41">
        <v>35</v>
      </c>
      <c r="D41" t="s">
        <v>4</v>
      </c>
      <c r="E41" t="s">
        <v>8</v>
      </c>
      <c r="F41" t="s">
        <v>9</v>
      </c>
      <c r="H41">
        <v>0</v>
      </c>
      <c r="I41">
        <v>1</v>
      </c>
      <c r="J41" s="2">
        <v>70</v>
      </c>
      <c r="K41" s="2">
        <v>52</v>
      </c>
      <c r="N41" s="2">
        <v>4</v>
      </c>
      <c r="O41" s="2">
        <v>2.25</v>
      </c>
      <c r="P41" s="2">
        <v>4.3</v>
      </c>
      <c r="Q41" s="2">
        <v>1.7</v>
      </c>
    </row>
    <row r="42" spans="1:17" x14ac:dyDescent="0.2">
      <c r="A42" s="3">
        <v>156</v>
      </c>
      <c r="C42">
        <v>20</v>
      </c>
      <c r="D42" t="s">
        <v>4</v>
      </c>
      <c r="E42" t="s">
        <v>8</v>
      </c>
      <c r="F42" t="s">
        <v>13</v>
      </c>
      <c r="H42">
        <v>0</v>
      </c>
      <c r="I42">
        <v>1</v>
      </c>
      <c r="J42" s="2">
        <v>80</v>
      </c>
      <c r="K42" s="2">
        <v>46</v>
      </c>
      <c r="N42" s="2">
        <v>5.65</v>
      </c>
      <c r="O42" s="2">
        <v>1.5</v>
      </c>
      <c r="P42" s="2">
        <v>4.8499999999999996</v>
      </c>
      <c r="Q42" s="2">
        <v>1.9</v>
      </c>
    </row>
    <row r="43" spans="1:17" x14ac:dyDescent="0.2">
      <c r="A43" s="3">
        <v>158</v>
      </c>
      <c r="B43">
        <v>1</v>
      </c>
      <c r="C43">
        <v>37</v>
      </c>
      <c r="D43" t="s">
        <v>4</v>
      </c>
      <c r="E43" t="s">
        <v>8</v>
      </c>
      <c r="F43" t="s">
        <v>11</v>
      </c>
      <c r="H43">
        <v>0</v>
      </c>
      <c r="I43">
        <v>1</v>
      </c>
      <c r="J43" s="2">
        <v>113</v>
      </c>
      <c r="K43" s="2">
        <v>27</v>
      </c>
      <c r="N43" s="2">
        <v>3.75</v>
      </c>
      <c r="O43" s="2">
        <v>2</v>
      </c>
      <c r="P43" s="2">
        <v>4.5999999999999996</v>
      </c>
      <c r="Q43" s="2">
        <v>2</v>
      </c>
    </row>
    <row r="44" spans="1:17" x14ac:dyDescent="0.2">
      <c r="A44" s="3">
        <v>159</v>
      </c>
      <c r="C44">
        <v>39</v>
      </c>
      <c r="D44" t="s">
        <v>4</v>
      </c>
      <c r="E44" t="s">
        <v>8</v>
      </c>
      <c r="F44" t="s">
        <v>13</v>
      </c>
      <c r="H44">
        <v>0</v>
      </c>
      <c r="I44">
        <v>1</v>
      </c>
      <c r="J44" s="2">
        <v>75</v>
      </c>
      <c r="K44" s="2">
        <v>39</v>
      </c>
      <c r="N44" s="2">
        <v>5.5</v>
      </c>
      <c r="O44" s="2">
        <v>2.35</v>
      </c>
      <c r="P44" s="2">
        <v>4.8</v>
      </c>
      <c r="Q44" s="2">
        <v>2.1</v>
      </c>
    </row>
    <row r="45" spans="1:17" x14ac:dyDescent="0.2">
      <c r="A45" s="3">
        <v>167</v>
      </c>
      <c r="C45">
        <v>32</v>
      </c>
      <c r="D45" t="s">
        <v>4</v>
      </c>
      <c r="E45" t="s">
        <v>10</v>
      </c>
      <c r="F45" t="s">
        <v>11</v>
      </c>
      <c r="H45">
        <v>1</v>
      </c>
      <c r="I45">
        <v>0</v>
      </c>
      <c r="J45" s="2">
        <v>110</v>
      </c>
      <c r="K45" s="2">
        <v>46</v>
      </c>
      <c r="N45" s="2">
        <v>5.25</v>
      </c>
      <c r="O45" s="2">
        <v>1.7</v>
      </c>
      <c r="P45" s="2">
        <v>4.75</v>
      </c>
      <c r="Q45" s="2">
        <v>1.75</v>
      </c>
    </row>
    <row r="46" spans="1:17" x14ac:dyDescent="0.2">
      <c r="A46" s="3">
        <v>169</v>
      </c>
      <c r="B46">
        <v>2</v>
      </c>
      <c r="C46">
        <v>44</v>
      </c>
      <c r="D46" t="s">
        <v>3</v>
      </c>
      <c r="E46" t="s">
        <v>8</v>
      </c>
      <c r="F46" t="s">
        <v>15</v>
      </c>
      <c r="H46">
        <v>0</v>
      </c>
      <c r="I46">
        <v>1</v>
      </c>
      <c r="J46" s="2">
        <v>105</v>
      </c>
      <c r="K46" s="2">
        <v>33</v>
      </c>
      <c r="N46" s="2">
        <v>3.5</v>
      </c>
      <c r="O46" s="2">
        <v>2.9</v>
      </c>
      <c r="P46" s="2">
        <v>3.6</v>
      </c>
      <c r="Q46" s="2">
        <v>2.65</v>
      </c>
    </row>
    <row r="47" spans="1:17" x14ac:dyDescent="0.2">
      <c r="A47" s="3">
        <v>179</v>
      </c>
      <c r="C47">
        <v>24</v>
      </c>
      <c r="D47" t="s">
        <v>4</v>
      </c>
      <c r="E47" t="s">
        <v>8</v>
      </c>
      <c r="F47" t="s">
        <v>12</v>
      </c>
      <c r="H47">
        <v>0</v>
      </c>
      <c r="I47">
        <v>1</v>
      </c>
      <c r="J47" s="2">
        <v>70</v>
      </c>
      <c r="K47" s="2">
        <v>59</v>
      </c>
      <c r="N47" s="2">
        <v>2.9</v>
      </c>
      <c r="O47" s="2">
        <v>2.75</v>
      </c>
      <c r="P47" s="2">
        <v>3.45</v>
      </c>
      <c r="Q47" s="2">
        <v>2.4</v>
      </c>
    </row>
    <row r="48" spans="1:17" x14ac:dyDescent="0.2">
      <c r="A48" s="3">
        <v>180</v>
      </c>
      <c r="C48">
        <v>53</v>
      </c>
      <c r="D48" t="s">
        <v>3</v>
      </c>
      <c r="E48" t="s">
        <v>8</v>
      </c>
      <c r="F48" t="s">
        <v>9</v>
      </c>
      <c r="H48">
        <v>0</v>
      </c>
      <c r="I48">
        <v>1</v>
      </c>
      <c r="J48" s="2">
        <v>58</v>
      </c>
      <c r="K48" s="2">
        <v>54</v>
      </c>
      <c r="N48" s="2">
        <v>3.95</v>
      </c>
      <c r="O48" s="2">
        <v>2.2999999999999998</v>
      </c>
      <c r="P48" s="2">
        <v>3.85</v>
      </c>
      <c r="Q48" s="2">
        <v>2.1</v>
      </c>
    </row>
    <row r="49" spans="1:17" x14ac:dyDescent="0.2">
      <c r="A49" s="3">
        <v>187</v>
      </c>
      <c r="B49">
        <v>1</v>
      </c>
      <c r="C49">
        <v>42</v>
      </c>
      <c r="D49" t="s">
        <v>3</v>
      </c>
      <c r="E49" t="s">
        <v>8</v>
      </c>
      <c r="F49" t="s">
        <v>12</v>
      </c>
      <c r="H49">
        <v>0</v>
      </c>
      <c r="I49">
        <v>1</v>
      </c>
      <c r="J49" s="2">
        <v>79</v>
      </c>
      <c r="K49" s="2">
        <v>45</v>
      </c>
      <c r="N49" s="2">
        <v>3.95</v>
      </c>
      <c r="O49" s="2">
        <v>2.75</v>
      </c>
      <c r="P49" s="2">
        <v>3.95</v>
      </c>
      <c r="Q49" s="2">
        <v>2.5</v>
      </c>
    </row>
    <row r="50" spans="1:17" x14ac:dyDescent="0.2">
      <c r="A50" s="3">
        <v>191</v>
      </c>
      <c r="C50">
        <v>41</v>
      </c>
      <c r="D50" t="s">
        <v>3</v>
      </c>
      <c r="E50" t="s">
        <v>10</v>
      </c>
      <c r="F50" t="s">
        <v>11</v>
      </c>
      <c r="H50">
        <v>1</v>
      </c>
      <c r="I50">
        <v>0</v>
      </c>
      <c r="J50" s="2">
        <v>79</v>
      </c>
      <c r="K50" s="2">
        <v>54</v>
      </c>
      <c r="N50" s="2">
        <v>3.45</v>
      </c>
      <c r="O50" s="2">
        <v>2.8</v>
      </c>
      <c r="P50" s="2">
        <v>4</v>
      </c>
      <c r="Q50" s="2">
        <v>2.2999999999999998</v>
      </c>
    </row>
    <row r="51" spans="1:17" x14ac:dyDescent="0.2">
      <c r="A51" s="3">
        <v>192</v>
      </c>
      <c r="B51">
        <v>2</v>
      </c>
      <c r="C51">
        <v>24</v>
      </c>
      <c r="D51" t="s">
        <v>4</v>
      </c>
      <c r="E51" t="s">
        <v>8</v>
      </c>
      <c r="F51" t="s">
        <v>11</v>
      </c>
      <c r="H51">
        <v>0</v>
      </c>
      <c r="I51">
        <v>1</v>
      </c>
      <c r="J51" s="2">
        <v>69</v>
      </c>
      <c r="K51" s="2">
        <v>57</v>
      </c>
      <c r="N51" s="2">
        <v>4.5999999999999996</v>
      </c>
      <c r="O51" s="2">
        <v>1.9</v>
      </c>
      <c r="P51" s="2">
        <v>3.45</v>
      </c>
      <c r="Q51" s="2">
        <v>2.7</v>
      </c>
    </row>
    <row r="52" spans="1:17" x14ac:dyDescent="0.2">
      <c r="A52" s="3">
        <v>193</v>
      </c>
      <c r="C52">
        <v>40</v>
      </c>
      <c r="D52" t="s">
        <v>3</v>
      </c>
      <c r="E52" t="s">
        <v>8</v>
      </c>
      <c r="F52" t="s">
        <v>13</v>
      </c>
      <c r="H52">
        <v>0</v>
      </c>
      <c r="I52">
        <v>1</v>
      </c>
      <c r="J52" s="2">
        <v>92</v>
      </c>
      <c r="K52" s="2">
        <v>39</v>
      </c>
      <c r="N52" s="2">
        <v>5.35</v>
      </c>
      <c r="O52" s="2">
        <v>2.1</v>
      </c>
      <c r="P52" s="2">
        <v>4.5999999999999996</v>
      </c>
      <c r="Q52" s="2">
        <v>1.95</v>
      </c>
    </row>
    <row r="53" spans="1:17" x14ac:dyDescent="0.2">
      <c r="A53" s="3">
        <v>194</v>
      </c>
      <c r="C53">
        <v>40</v>
      </c>
      <c r="D53" t="s">
        <v>3</v>
      </c>
      <c r="E53" t="s">
        <v>8</v>
      </c>
      <c r="F53" t="s">
        <v>15</v>
      </c>
      <c r="G53" t="s">
        <v>17</v>
      </c>
      <c r="H53">
        <v>0</v>
      </c>
      <c r="I53">
        <v>1</v>
      </c>
      <c r="J53" s="2">
        <v>107</v>
      </c>
      <c r="K53" s="2">
        <v>41</v>
      </c>
      <c r="N53" s="2">
        <v>3.9</v>
      </c>
      <c r="O53" s="2">
        <v>2.35</v>
      </c>
      <c r="P53" s="2">
        <v>4.75</v>
      </c>
      <c r="Q53" s="2">
        <v>1.95</v>
      </c>
    </row>
    <row r="54" spans="1:17" x14ac:dyDescent="0.2">
      <c r="A54" s="3">
        <v>195</v>
      </c>
      <c r="B54">
        <v>1</v>
      </c>
      <c r="C54">
        <v>37</v>
      </c>
      <c r="D54" t="s">
        <v>4</v>
      </c>
      <c r="E54" t="s">
        <v>8</v>
      </c>
      <c r="F54" t="s">
        <v>9</v>
      </c>
      <c r="H54">
        <v>0</v>
      </c>
      <c r="I54">
        <v>1</v>
      </c>
      <c r="J54" s="2">
        <v>78</v>
      </c>
      <c r="K54" s="2">
        <v>46</v>
      </c>
      <c r="N54" s="2">
        <v>3.15</v>
      </c>
      <c r="O54" s="2">
        <v>2.4500000000000002</v>
      </c>
      <c r="P54" s="2">
        <v>3.2</v>
      </c>
      <c r="Q54" s="2">
        <v>3.05</v>
      </c>
    </row>
    <row r="55" spans="1:17" x14ac:dyDescent="0.2">
      <c r="A55" s="3">
        <v>196</v>
      </c>
      <c r="B55">
        <v>1</v>
      </c>
      <c r="C55">
        <v>18</v>
      </c>
      <c r="D55" t="s">
        <v>4</v>
      </c>
      <c r="E55" t="s">
        <v>14</v>
      </c>
      <c r="F55" t="s">
        <v>13</v>
      </c>
      <c r="H55">
        <v>0</v>
      </c>
      <c r="I55">
        <v>0</v>
      </c>
      <c r="J55" s="2">
        <v>63</v>
      </c>
      <c r="K55" s="2">
        <v>50</v>
      </c>
      <c r="N55" s="2">
        <v>3.9</v>
      </c>
      <c r="O55" s="2">
        <v>2.75</v>
      </c>
      <c r="P55" s="2">
        <v>3.9</v>
      </c>
      <c r="Q55" s="2">
        <v>2.0499999999999998</v>
      </c>
    </row>
    <row r="56" spans="1:17" x14ac:dyDescent="0.2">
      <c r="A56" s="3">
        <v>197</v>
      </c>
      <c r="B56">
        <v>2</v>
      </c>
      <c r="C56">
        <v>36</v>
      </c>
      <c r="D56" t="s">
        <v>4</v>
      </c>
      <c r="E56" t="s">
        <v>8</v>
      </c>
      <c r="F56" t="s">
        <v>9</v>
      </c>
      <c r="H56">
        <v>0</v>
      </c>
      <c r="I56">
        <v>1</v>
      </c>
      <c r="J56" s="2">
        <v>78</v>
      </c>
      <c r="K56" s="2">
        <v>54</v>
      </c>
    </row>
    <row r="58" spans="1:17" x14ac:dyDescent="0.2">
      <c r="A58" t="s">
        <v>23</v>
      </c>
      <c r="B58">
        <f xml:space="preserve"> COUNTBLANK(B2:B56)</f>
        <v>22</v>
      </c>
    </row>
    <row r="59" spans="1:17" x14ac:dyDescent="0.2">
      <c r="A59" t="s">
        <v>24</v>
      </c>
      <c r="B59">
        <f>COUNTIF(B2:B56,"1")</f>
        <v>14</v>
      </c>
    </row>
    <row r="60" spans="1:17" x14ac:dyDescent="0.2">
      <c r="A60" t="s">
        <v>25</v>
      </c>
      <c r="B60">
        <f>COUNTIF(B2:B56,"2")</f>
        <v>19</v>
      </c>
    </row>
    <row r="62" spans="1:17" x14ac:dyDescent="0.2">
      <c r="B62">
        <f>SUM(B58:B60)</f>
        <v>55</v>
      </c>
    </row>
    <row r="63" spans="1:17" x14ac:dyDescent="0.2">
      <c r="B63">
        <f>B58/B62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4B11-3920-0441-868E-3B56EC8C2C74}">
  <dimension ref="A1:Q62"/>
  <sheetViews>
    <sheetView tabSelected="1" topLeftCell="A52" workbookViewId="0">
      <selection activeCell="D59" sqref="D59"/>
    </sheetView>
  </sheetViews>
  <sheetFormatPr baseColWidth="10" defaultRowHeight="16" x14ac:dyDescent="0.2"/>
  <cols>
    <col min="1" max="1" width="15.5" bestFit="1" customWidth="1"/>
    <col min="7" max="7" width="16" bestFit="1" customWidth="1"/>
    <col min="10" max="10" width="20.6640625" bestFit="1" customWidth="1"/>
    <col min="11" max="11" width="16.5" bestFit="1" customWidth="1"/>
    <col min="12" max="12" width="20.6640625" bestFit="1" customWidth="1"/>
    <col min="13" max="13" width="16.5" bestFit="1" customWidth="1"/>
    <col min="14" max="14" width="27.1640625" bestFit="1" customWidth="1"/>
    <col min="15" max="15" width="17.6640625" bestFit="1" customWidth="1"/>
    <col min="16" max="16" width="27.1640625" bestFit="1" customWidth="1"/>
    <col min="17" max="17" width="17.6640625" bestFit="1" customWidth="1"/>
  </cols>
  <sheetData>
    <row r="1" spans="1:17" x14ac:dyDescent="0.2">
      <c r="A1" t="s">
        <v>0</v>
      </c>
      <c r="B1" t="s">
        <v>22</v>
      </c>
      <c r="C1" t="s">
        <v>1</v>
      </c>
      <c r="D1" t="s">
        <v>2</v>
      </c>
      <c r="E1" t="s">
        <v>6</v>
      </c>
      <c r="F1" t="s">
        <v>7</v>
      </c>
      <c r="G1" t="s">
        <v>16</v>
      </c>
      <c r="H1" t="s">
        <v>18</v>
      </c>
      <c r="I1" t="s">
        <v>19</v>
      </c>
      <c r="J1" s="1" t="s">
        <v>20</v>
      </c>
      <c r="K1" s="1" t="s">
        <v>21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x14ac:dyDescent="0.2">
      <c r="A2" s="3">
        <v>1</v>
      </c>
      <c r="B2">
        <v>1</v>
      </c>
      <c r="C2">
        <v>41</v>
      </c>
      <c r="D2" t="s">
        <v>3</v>
      </c>
      <c r="E2" t="s">
        <v>8</v>
      </c>
      <c r="F2" t="s">
        <v>9</v>
      </c>
      <c r="H2">
        <v>0</v>
      </c>
      <c r="I2">
        <v>1</v>
      </c>
      <c r="J2" s="2">
        <v>80</v>
      </c>
      <c r="K2" s="2">
        <v>47</v>
      </c>
      <c r="N2" s="2">
        <v>4</v>
      </c>
      <c r="O2" s="2">
        <v>2.4</v>
      </c>
      <c r="P2" s="2">
        <v>4.6500000000000004</v>
      </c>
      <c r="Q2" s="2">
        <v>1.9</v>
      </c>
    </row>
    <row r="3" spans="1:17" x14ac:dyDescent="0.2">
      <c r="A3" s="3">
        <v>2</v>
      </c>
      <c r="B3">
        <v>2</v>
      </c>
      <c r="C3">
        <v>40</v>
      </c>
      <c r="D3" t="s">
        <v>3</v>
      </c>
      <c r="E3" t="s">
        <v>10</v>
      </c>
      <c r="F3" t="s">
        <v>9</v>
      </c>
      <c r="H3">
        <v>1</v>
      </c>
      <c r="I3">
        <v>0</v>
      </c>
      <c r="N3" s="2">
        <v>4.5</v>
      </c>
      <c r="O3" s="2">
        <v>2.2999999999999998</v>
      </c>
      <c r="P3" s="2">
        <v>4.5999999999999996</v>
      </c>
      <c r="Q3" s="2">
        <v>2.35</v>
      </c>
    </row>
    <row r="4" spans="1:17" x14ac:dyDescent="0.2">
      <c r="A4" s="3">
        <v>3</v>
      </c>
      <c r="B4">
        <v>2</v>
      </c>
      <c r="C4">
        <v>19</v>
      </c>
      <c r="D4" t="s">
        <v>4</v>
      </c>
      <c r="E4" t="s">
        <v>10</v>
      </c>
      <c r="F4" t="s">
        <v>9</v>
      </c>
      <c r="H4">
        <v>1</v>
      </c>
      <c r="I4">
        <v>0</v>
      </c>
      <c r="J4" s="2">
        <v>56</v>
      </c>
      <c r="K4" s="2">
        <v>60</v>
      </c>
      <c r="N4" s="2">
        <v>2.8</v>
      </c>
      <c r="O4" s="2">
        <v>2.95</v>
      </c>
      <c r="P4" s="2">
        <v>3.6</v>
      </c>
      <c r="Q4" s="2">
        <v>2.65</v>
      </c>
    </row>
    <row r="5" spans="1:17" x14ac:dyDescent="0.2">
      <c r="A5" s="3">
        <v>4</v>
      </c>
      <c r="B5">
        <v>2</v>
      </c>
      <c r="C5">
        <v>20</v>
      </c>
      <c r="D5" t="s">
        <v>4</v>
      </c>
      <c r="E5" t="s">
        <v>10</v>
      </c>
      <c r="F5" t="s">
        <v>9</v>
      </c>
      <c r="H5">
        <v>1</v>
      </c>
      <c r="I5">
        <v>0</v>
      </c>
      <c r="J5" s="2">
        <v>104</v>
      </c>
      <c r="K5" s="2">
        <v>30</v>
      </c>
      <c r="N5" s="2">
        <v>5.2</v>
      </c>
      <c r="O5" s="2">
        <v>1.65</v>
      </c>
      <c r="P5" s="2">
        <v>4.95</v>
      </c>
      <c r="Q5" s="2">
        <v>2.2000000000000002</v>
      </c>
    </row>
    <row r="6" spans="1:17" x14ac:dyDescent="0.2">
      <c r="A6" s="3">
        <v>5</v>
      </c>
      <c r="B6">
        <v>2</v>
      </c>
      <c r="C6">
        <v>19</v>
      </c>
      <c r="D6" t="s">
        <v>4</v>
      </c>
      <c r="E6" t="s">
        <v>8</v>
      </c>
      <c r="F6" t="s">
        <v>9</v>
      </c>
      <c r="H6">
        <v>0</v>
      </c>
      <c r="I6">
        <v>1</v>
      </c>
      <c r="J6" s="2">
        <v>99</v>
      </c>
      <c r="K6" s="2">
        <v>28</v>
      </c>
      <c r="N6" s="2">
        <v>4.95</v>
      </c>
      <c r="O6" s="2">
        <v>1.55</v>
      </c>
      <c r="P6" s="2">
        <v>5.45</v>
      </c>
      <c r="Q6" s="2">
        <v>2</v>
      </c>
    </row>
    <row r="7" spans="1:17" x14ac:dyDescent="0.2">
      <c r="A7" s="3">
        <v>6</v>
      </c>
      <c r="B7">
        <v>2</v>
      </c>
      <c r="C7">
        <v>19</v>
      </c>
      <c r="D7" t="s">
        <v>4</v>
      </c>
      <c r="E7" t="s">
        <v>10</v>
      </c>
      <c r="F7" t="s">
        <v>9</v>
      </c>
      <c r="H7">
        <v>1</v>
      </c>
      <c r="I7">
        <v>0</v>
      </c>
      <c r="J7" s="2">
        <v>90</v>
      </c>
      <c r="K7" s="2">
        <v>38</v>
      </c>
      <c r="N7" s="2">
        <v>4.5</v>
      </c>
      <c r="O7" s="2">
        <v>1.95</v>
      </c>
      <c r="P7" s="2">
        <v>4.45</v>
      </c>
      <c r="Q7" s="2">
        <v>1.9</v>
      </c>
    </row>
    <row r="8" spans="1:17" x14ac:dyDescent="0.2">
      <c r="A8" s="3">
        <v>7</v>
      </c>
      <c r="B8">
        <v>1</v>
      </c>
      <c r="C8">
        <v>20</v>
      </c>
      <c r="D8" t="s">
        <v>4</v>
      </c>
      <c r="E8" t="s">
        <v>10</v>
      </c>
      <c r="F8" t="s">
        <v>11</v>
      </c>
      <c r="H8">
        <v>1</v>
      </c>
      <c r="I8">
        <v>0</v>
      </c>
      <c r="J8" s="2">
        <v>101</v>
      </c>
      <c r="K8" s="2">
        <v>29</v>
      </c>
      <c r="N8" s="2">
        <v>5.05</v>
      </c>
      <c r="O8" s="2">
        <v>1.6</v>
      </c>
      <c r="P8" s="2">
        <v>5.45</v>
      </c>
      <c r="Q8" s="2">
        <v>1.45</v>
      </c>
    </row>
    <row r="9" spans="1:17" x14ac:dyDescent="0.2">
      <c r="A9" s="3">
        <v>8</v>
      </c>
      <c r="B9">
        <v>1</v>
      </c>
      <c r="C9">
        <v>19</v>
      </c>
      <c r="D9" t="s">
        <v>4</v>
      </c>
      <c r="E9" t="s">
        <v>8</v>
      </c>
      <c r="F9" t="s">
        <v>9</v>
      </c>
      <c r="H9">
        <v>0</v>
      </c>
      <c r="I9">
        <v>1</v>
      </c>
      <c r="J9" s="2">
        <v>97</v>
      </c>
      <c r="K9" s="2">
        <v>42</v>
      </c>
      <c r="N9" s="2">
        <v>4.8499999999999996</v>
      </c>
      <c r="O9" s="2">
        <v>2.15</v>
      </c>
      <c r="P9" s="2">
        <v>5.0999999999999996</v>
      </c>
      <c r="Q9" s="2">
        <v>2.25</v>
      </c>
    </row>
    <row r="10" spans="1:17" x14ac:dyDescent="0.2">
      <c r="A10" s="3">
        <v>14</v>
      </c>
      <c r="B10">
        <v>1</v>
      </c>
      <c r="C10">
        <v>19</v>
      </c>
      <c r="D10" t="s">
        <v>4</v>
      </c>
      <c r="E10" t="s">
        <v>10</v>
      </c>
      <c r="F10" t="s">
        <v>9</v>
      </c>
      <c r="H10">
        <v>1</v>
      </c>
      <c r="I10">
        <v>0</v>
      </c>
      <c r="J10" s="2">
        <v>82</v>
      </c>
      <c r="K10" s="2">
        <v>59</v>
      </c>
      <c r="N10" s="2">
        <v>4.0999999999999996</v>
      </c>
      <c r="O10" s="2">
        <v>2.4500000000000002</v>
      </c>
      <c r="P10" s="2">
        <v>4.5999999999999996</v>
      </c>
      <c r="Q10" s="2">
        <v>2.65</v>
      </c>
    </row>
    <row r="11" spans="1:17" x14ac:dyDescent="0.2">
      <c r="A11" s="3">
        <v>18</v>
      </c>
      <c r="C11">
        <v>26</v>
      </c>
      <c r="D11" t="s">
        <v>4</v>
      </c>
      <c r="E11" t="s">
        <v>10</v>
      </c>
      <c r="F11" t="s">
        <v>13</v>
      </c>
      <c r="H11">
        <v>1</v>
      </c>
      <c r="I11">
        <v>0</v>
      </c>
      <c r="J11" s="2">
        <v>82</v>
      </c>
      <c r="K11" s="2">
        <v>46</v>
      </c>
      <c r="N11" s="2">
        <v>3.8</v>
      </c>
      <c r="O11" s="2">
        <v>1.95</v>
      </c>
      <c r="P11" s="2">
        <v>4.8499999999999996</v>
      </c>
      <c r="Q11" s="2">
        <v>2</v>
      </c>
    </row>
    <row r="12" spans="1:17" x14ac:dyDescent="0.2">
      <c r="A12" s="3">
        <v>31</v>
      </c>
      <c r="B12">
        <v>2</v>
      </c>
      <c r="C12">
        <v>38</v>
      </c>
      <c r="D12" t="s">
        <v>4</v>
      </c>
      <c r="E12" t="s">
        <v>10</v>
      </c>
      <c r="F12" t="s">
        <v>12</v>
      </c>
      <c r="H12">
        <v>1</v>
      </c>
      <c r="I12">
        <v>0</v>
      </c>
      <c r="J12" s="2">
        <v>76</v>
      </c>
      <c r="K12" s="2">
        <v>38</v>
      </c>
      <c r="N12" s="2">
        <v>5.3</v>
      </c>
      <c r="O12" s="2">
        <v>2.0499999999999998</v>
      </c>
      <c r="P12" s="2">
        <v>4.25</v>
      </c>
      <c r="Q12" s="2">
        <v>1.95</v>
      </c>
    </row>
    <row r="13" spans="1:17" x14ac:dyDescent="0.2">
      <c r="A13" s="3">
        <v>34</v>
      </c>
      <c r="B13">
        <v>2</v>
      </c>
      <c r="C13">
        <v>22</v>
      </c>
      <c r="D13" t="s">
        <v>4</v>
      </c>
      <c r="E13" t="s">
        <v>10</v>
      </c>
      <c r="F13" t="s">
        <v>11</v>
      </c>
      <c r="H13">
        <v>1</v>
      </c>
      <c r="I13">
        <v>0</v>
      </c>
      <c r="J13" s="2">
        <v>106</v>
      </c>
      <c r="K13" s="2">
        <v>38</v>
      </c>
      <c r="N13" s="2">
        <v>4.8499999999999996</v>
      </c>
      <c r="O13" s="2">
        <v>2.1</v>
      </c>
      <c r="P13" s="2">
        <v>5.7</v>
      </c>
      <c r="Q13" s="2">
        <v>1.5</v>
      </c>
    </row>
    <row r="14" spans="1:17" x14ac:dyDescent="0.2">
      <c r="A14" s="3">
        <v>39</v>
      </c>
      <c r="C14">
        <v>52</v>
      </c>
      <c r="D14" t="s">
        <v>3</v>
      </c>
      <c r="E14" t="s">
        <v>8</v>
      </c>
      <c r="F14" t="s">
        <v>13</v>
      </c>
      <c r="H14">
        <v>0</v>
      </c>
      <c r="I14">
        <v>1</v>
      </c>
      <c r="J14" s="2">
        <v>97</v>
      </c>
      <c r="K14" s="2">
        <v>41</v>
      </c>
      <c r="N14" s="2">
        <v>3.5</v>
      </c>
      <c r="O14" s="2">
        <v>2.1</v>
      </c>
      <c r="P14" s="2">
        <v>5.05</v>
      </c>
      <c r="Q14" s="2">
        <v>1.4</v>
      </c>
    </row>
    <row r="15" spans="1:17" x14ac:dyDescent="0.2">
      <c r="A15" s="3">
        <v>43</v>
      </c>
      <c r="C15">
        <v>49</v>
      </c>
      <c r="D15" t="s">
        <v>3</v>
      </c>
      <c r="E15" t="s">
        <v>10</v>
      </c>
      <c r="F15" t="s">
        <v>9</v>
      </c>
      <c r="H15">
        <v>1</v>
      </c>
      <c r="I15">
        <v>0</v>
      </c>
      <c r="J15" s="2">
        <v>70</v>
      </c>
      <c r="K15" s="2">
        <v>41</v>
      </c>
      <c r="N15" s="2">
        <v>3.4</v>
      </c>
      <c r="O15" s="2">
        <v>2.4500000000000002</v>
      </c>
      <c r="P15" s="2">
        <v>3.55</v>
      </c>
      <c r="Q15" s="2">
        <v>2.4</v>
      </c>
    </row>
    <row r="16" spans="1:17" x14ac:dyDescent="0.2">
      <c r="A16" s="3">
        <v>50</v>
      </c>
      <c r="B16">
        <v>1</v>
      </c>
      <c r="C16">
        <v>67</v>
      </c>
      <c r="D16" t="s">
        <v>5</v>
      </c>
      <c r="E16" t="s">
        <v>8</v>
      </c>
      <c r="F16" t="s">
        <v>9</v>
      </c>
      <c r="H16">
        <v>0</v>
      </c>
      <c r="I16">
        <v>1</v>
      </c>
      <c r="J16" s="2">
        <v>68</v>
      </c>
      <c r="K16" s="2">
        <v>48</v>
      </c>
      <c r="N16" s="2">
        <v>4.75</v>
      </c>
      <c r="O16" s="2">
        <v>1.95</v>
      </c>
      <c r="P16" s="2">
        <v>3.6</v>
      </c>
      <c r="Q16" s="2">
        <v>2.75</v>
      </c>
    </row>
    <row r="17" spans="1:17" x14ac:dyDescent="0.2">
      <c r="A17" s="3">
        <v>52</v>
      </c>
      <c r="B17">
        <v>1</v>
      </c>
      <c r="C17">
        <v>61</v>
      </c>
      <c r="D17" t="s">
        <v>5</v>
      </c>
      <c r="E17" t="s">
        <v>8</v>
      </c>
      <c r="F17" t="s">
        <v>9</v>
      </c>
      <c r="H17">
        <v>0</v>
      </c>
      <c r="I17">
        <v>1</v>
      </c>
      <c r="J17" s="2">
        <v>95</v>
      </c>
      <c r="K17" s="2">
        <v>38</v>
      </c>
      <c r="N17" s="2">
        <v>5.45</v>
      </c>
      <c r="O17" s="2">
        <v>2.0499999999999998</v>
      </c>
      <c r="P17" s="2">
        <v>4.75</v>
      </c>
      <c r="Q17" s="2">
        <v>1.65</v>
      </c>
    </row>
    <row r="18" spans="1:17" x14ac:dyDescent="0.2">
      <c r="A18" s="3">
        <v>53</v>
      </c>
      <c r="B18">
        <v>2</v>
      </c>
      <c r="C18">
        <v>47</v>
      </c>
      <c r="D18" t="s">
        <v>3</v>
      </c>
      <c r="E18" t="s">
        <v>10</v>
      </c>
      <c r="F18" t="s">
        <v>9</v>
      </c>
      <c r="H18">
        <v>1</v>
      </c>
      <c r="I18">
        <v>0</v>
      </c>
      <c r="J18" s="2">
        <v>109</v>
      </c>
      <c r="K18" s="2">
        <v>38</v>
      </c>
      <c r="N18" s="2">
        <v>5.0999999999999996</v>
      </c>
      <c r="O18" s="2">
        <v>2.0499999999999998</v>
      </c>
      <c r="P18" s="2">
        <v>5.2</v>
      </c>
      <c r="Q18" s="2">
        <v>1.95</v>
      </c>
    </row>
    <row r="19" spans="1:17" x14ac:dyDescent="0.2">
      <c r="A19" s="3">
        <v>57</v>
      </c>
      <c r="B19">
        <v>2</v>
      </c>
      <c r="C19">
        <v>37</v>
      </c>
      <c r="D19" t="s">
        <v>4</v>
      </c>
      <c r="E19" t="s">
        <v>10</v>
      </c>
      <c r="F19" t="s">
        <v>9</v>
      </c>
      <c r="H19">
        <v>1</v>
      </c>
      <c r="I19">
        <v>0</v>
      </c>
      <c r="J19" s="2">
        <v>102</v>
      </c>
      <c r="K19" s="2">
        <v>38</v>
      </c>
      <c r="N19" s="2">
        <v>5.35</v>
      </c>
      <c r="O19" s="2">
        <v>1.5</v>
      </c>
      <c r="P19" s="2">
        <v>5.05</v>
      </c>
      <c r="Q19" s="2">
        <v>1.8</v>
      </c>
    </row>
    <row r="20" spans="1:17" x14ac:dyDescent="0.2">
      <c r="A20" s="3">
        <v>58</v>
      </c>
      <c r="C20">
        <v>66</v>
      </c>
      <c r="D20" t="s">
        <v>5</v>
      </c>
      <c r="E20" t="s">
        <v>8</v>
      </c>
      <c r="F20" t="s">
        <v>9</v>
      </c>
      <c r="H20">
        <v>0</v>
      </c>
      <c r="I20">
        <v>1</v>
      </c>
      <c r="J20" s="2">
        <v>107</v>
      </c>
      <c r="K20" s="2">
        <v>27</v>
      </c>
      <c r="N20" s="2">
        <v>4.3499999999999996</v>
      </c>
      <c r="O20" s="2">
        <v>1.85</v>
      </c>
      <c r="P20" s="2">
        <v>5.35</v>
      </c>
      <c r="Q20" s="2">
        <v>1.55</v>
      </c>
    </row>
    <row r="21" spans="1:17" x14ac:dyDescent="0.2">
      <c r="A21" s="3">
        <v>63</v>
      </c>
      <c r="B21">
        <v>2</v>
      </c>
      <c r="C21">
        <v>36</v>
      </c>
      <c r="D21" t="s">
        <v>4</v>
      </c>
      <c r="E21" t="s">
        <v>10</v>
      </c>
      <c r="F21" t="s">
        <v>9</v>
      </c>
      <c r="H21">
        <v>1</v>
      </c>
      <c r="I21">
        <v>0</v>
      </c>
      <c r="J21" s="2">
        <v>87</v>
      </c>
      <c r="K21" s="2">
        <v>34</v>
      </c>
      <c r="N21" s="2">
        <v>5.25</v>
      </c>
      <c r="O21" s="2">
        <v>1.7</v>
      </c>
      <c r="P21" s="2">
        <v>4.4000000000000004</v>
      </c>
      <c r="Q21" s="2">
        <v>1.55</v>
      </c>
    </row>
    <row r="22" spans="1:17" x14ac:dyDescent="0.2">
      <c r="A22" s="3">
        <v>64</v>
      </c>
      <c r="C22">
        <v>32</v>
      </c>
      <c r="D22" t="s">
        <v>4</v>
      </c>
      <c r="E22" t="s">
        <v>10</v>
      </c>
      <c r="F22" t="s">
        <v>9</v>
      </c>
      <c r="H22">
        <v>1</v>
      </c>
      <c r="I22">
        <v>0</v>
      </c>
      <c r="J22" s="2">
        <v>105</v>
      </c>
      <c r="K22" s="2">
        <v>31</v>
      </c>
      <c r="N22" s="2">
        <v>4.3</v>
      </c>
      <c r="O22" s="2">
        <v>2.4</v>
      </c>
      <c r="P22" s="2">
        <v>5.2</v>
      </c>
      <c r="Q22" s="2">
        <v>1.6</v>
      </c>
    </row>
    <row r="23" spans="1:17" x14ac:dyDescent="0.2">
      <c r="A23" s="3">
        <v>67</v>
      </c>
      <c r="B23">
        <v>1</v>
      </c>
      <c r="C23">
        <v>54</v>
      </c>
      <c r="D23" t="s">
        <v>3</v>
      </c>
      <c r="E23" t="s">
        <v>10</v>
      </c>
      <c r="F23" t="s">
        <v>9</v>
      </c>
      <c r="H23">
        <v>1</v>
      </c>
      <c r="I23">
        <v>0</v>
      </c>
      <c r="J23" s="2">
        <v>86</v>
      </c>
      <c r="K23" s="2">
        <v>45</v>
      </c>
      <c r="N23" s="2">
        <v>4.4000000000000004</v>
      </c>
      <c r="O23" s="2">
        <v>2</v>
      </c>
      <c r="P23" s="2">
        <v>4.3499999999999996</v>
      </c>
      <c r="Q23" s="2">
        <v>2.35</v>
      </c>
    </row>
    <row r="24" spans="1:17" x14ac:dyDescent="0.2">
      <c r="A24" s="3">
        <v>71</v>
      </c>
      <c r="B24">
        <v>2</v>
      </c>
      <c r="C24">
        <v>27</v>
      </c>
      <c r="D24" t="s">
        <v>4</v>
      </c>
      <c r="E24" t="s">
        <v>10</v>
      </c>
      <c r="F24" t="s">
        <v>9</v>
      </c>
      <c r="H24">
        <v>1</v>
      </c>
      <c r="I24">
        <v>0</v>
      </c>
      <c r="J24" s="2">
        <v>88</v>
      </c>
      <c r="K24" s="2">
        <v>39</v>
      </c>
      <c r="N24" s="2">
        <v>4.6500000000000004</v>
      </c>
      <c r="O24" s="2">
        <v>2</v>
      </c>
      <c r="P24" s="2">
        <v>5.05</v>
      </c>
      <c r="Q24" s="2">
        <v>2.2000000000000002</v>
      </c>
    </row>
    <row r="25" spans="1:17" x14ac:dyDescent="0.2">
      <c r="A25" s="3">
        <v>74</v>
      </c>
      <c r="B25">
        <v>2</v>
      </c>
      <c r="C25">
        <v>70</v>
      </c>
      <c r="D25" t="s">
        <v>5</v>
      </c>
      <c r="E25" t="s">
        <v>10</v>
      </c>
      <c r="F25" t="s">
        <v>9</v>
      </c>
      <c r="H25">
        <v>1</v>
      </c>
      <c r="I25">
        <v>0</v>
      </c>
      <c r="J25" s="2">
        <v>93</v>
      </c>
      <c r="K25" s="2">
        <v>39</v>
      </c>
      <c r="N25" s="2">
        <v>5.55</v>
      </c>
      <c r="O25" s="2">
        <v>1.45</v>
      </c>
      <c r="P25" s="2">
        <v>4.9000000000000004</v>
      </c>
      <c r="Q25" s="2">
        <v>1.8</v>
      </c>
    </row>
    <row r="26" spans="1:17" x14ac:dyDescent="0.2">
      <c r="A26" s="3">
        <v>75</v>
      </c>
      <c r="B26">
        <v>2</v>
      </c>
      <c r="C26">
        <v>45</v>
      </c>
      <c r="D26" t="s">
        <v>3</v>
      </c>
      <c r="E26" t="s">
        <v>10</v>
      </c>
      <c r="F26" t="s">
        <v>9</v>
      </c>
      <c r="H26">
        <v>1</v>
      </c>
      <c r="I26">
        <v>0</v>
      </c>
      <c r="J26" s="2">
        <v>111</v>
      </c>
      <c r="K26" s="2">
        <v>26</v>
      </c>
      <c r="N26" s="2">
        <v>2.65</v>
      </c>
      <c r="O26" s="2">
        <v>3.3</v>
      </c>
      <c r="P26" s="2">
        <v>5.35</v>
      </c>
      <c r="Q26" s="2">
        <v>1.55</v>
      </c>
    </row>
    <row r="27" spans="1:17" x14ac:dyDescent="0.2">
      <c r="A27" s="3">
        <v>76</v>
      </c>
      <c r="B27">
        <v>2</v>
      </c>
      <c r="C27">
        <v>39</v>
      </c>
      <c r="D27" t="s">
        <v>4</v>
      </c>
      <c r="E27" t="s">
        <v>10</v>
      </c>
      <c r="F27" t="s">
        <v>9</v>
      </c>
      <c r="H27">
        <v>1</v>
      </c>
      <c r="I27">
        <v>0</v>
      </c>
      <c r="J27" s="2">
        <v>53</v>
      </c>
      <c r="K27" s="2">
        <v>67</v>
      </c>
      <c r="N27" s="2">
        <v>2.9</v>
      </c>
      <c r="O27" s="2">
        <v>3.3</v>
      </c>
      <c r="P27" s="2">
        <v>4.2</v>
      </c>
      <c r="Q27" s="2">
        <v>2.6</v>
      </c>
    </row>
    <row r="28" spans="1:17" x14ac:dyDescent="0.2">
      <c r="A28" s="3">
        <v>81</v>
      </c>
      <c r="B28">
        <v>2</v>
      </c>
      <c r="C28">
        <v>29</v>
      </c>
      <c r="D28" t="s">
        <v>4</v>
      </c>
      <c r="E28" t="s">
        <v>10</v>
      </c>
      <c r="F28" t="s">
        <v>9</v>
      </c>
      <c r="H28">
        <v>1</v>
      </c>
      <c r="I28">
        <v>0</v>
      </c>
      <c r="J28" s="2">
        <v>58</v>
      </c>
      <c r="K28" s="2">
        <v>67</v>
      </c>
      <c r="N28" s="2">
        <v>5.3</v>
      </c>
      <c r="O28" s="2">
        <v>1.55</v>
      </c>
      <c r="P28" s="2">
        <v>3.9</v>
      </c>
      <c r="Q28" s="2">
        <v>2.9</v>
      </c>
    </row>
    <row r="29" spans="1:17" x14ac:dyDescent="0.2">
      <c r="A29" s="3">
        <v>88</v>
      </c>
      <c r="C29">
        <v>45</v>
      </c>
      <c r="D29" t="s">
        <v>3</v>
      </c>
      <c r="E29" t="s">
        <v>8</v>
      </c>
      <c r="F29" t="s">
        <v>12</v>
      </c>
      <c r="H29">
        <v>0</v>
      </c>
      <c r="I29">
        <v>1</v>
      </c>
      <c r="J29" s="2">
        <v>106</v>
      </c>
      <c r="K29" s="2">
        <v>28</v>
      </c>
      <c r="N29" s="2">
        <v>2.7</v>
      </c>
      <c r="O29" s="2">
        <v>3.1</v>
      </c>
      <c r="P29" s="2">
        <v>5.3</v>
      </c>
      <c r="Q29" s="2">
        <v>2.0499999999999998</v>
      </c>
    </row>
    <row r="30" spans="1:17" x14ac:dyDescent="0.2">
      <c r="A30" s="3">
        <v>102</v>
      </c>
      <c r="C30">
        <v>32</v>
      </c>
      <c r="D30" t="s">
        <v>4</v>
      </c>
      <c r="E30" t="s">
        <v>10</v>
      </c>
      <c r="F30" t="s">
        <v>13</v>
      </c>
      <c r="H30">
        <v>1</v>
      </c>
      <c r="I30">
        <v>0</v>
      </c>
      <c r="J30" s="2">
        <v>54</v>
      </c>
      <c r="K30" s="2">
        <v>63</v>
      </c>
      <c r="N30" s="2">
        <v>3.8</v>
      </c>
      <c r="O30" s="2">
        <v>2.2000000000000002</v>
      </c>
      <c r="P30" s="2">
        <v>2.65</v>
      </c>
      <c r="Q30" s="2">
        <v>2.75</v>
      </c>
    </row>
    <row r="31" spans="1:17" x14ac:dyDescent="0.2">
      <c r="A31" s="3">
        <v>106</v>
      </c>
      <c r="C31">
        <v>25</v>
      </c>
      <c r="D31" t="s">
        <v>4</v>
      </c>
      <c r="E31" t="s">
        <v>10</v>
      </c>
      <c r="F31" t="s">
        <v>13</v>
      </c>
      <c r="H31">
        <v>1</v>
      </c>
      <c r="I31">
        <v>0</v>
      </c>
      <c r="J31" s="2">
        <v>76</v>
      </c>
      <c r="K31" s="2">
        <v>43</v>
      </c>
      <c r="N31" s="2">
        <v>4.0999999999999996</v>
      </c>
      <c r="O31" s="2">
        <v>2.4</v>
      </c>
      <c r="P31" s="2">
        <v>3.55</v>
      </c>
      <c r="Q31" s="2">
        <v>2.6</v>
      </c>
    </row>
    <row r="32" spans="1:17" x14ac:dyDescent="0.2">
      <c r="A32" s="3">
        <v>109</v>
      </c>
      <c r="B32">
        <v>1</v>
      </c>
      <c r="C32">
        <v>36</v>
      </c>
      <c r="D32" t="s">
        <v>4</v>
      </c>
      <c r="E32" t="s">
        <v>10</v>
      </c>
      <c r="F32" t="s">
        <v>12</v>
      </c>
      <c r="H32">
        <v>1</v>
      </c>
      <c r="I32">
        <v>0</v>
      </c>
      <c r="J32" s="2">
        <v>82</v>
      </c>
      <c r="K32" s="2">
        <v>49</v>
      </c>
      <c r="N32" s="2">
        <v>3.55</v>
      </c>
      <c r="O32" s="2">
        <v>1.9</v>
      </c>
      <c r="P32" s="2">
        <v>4.0999999999999996</v>
      </c>
      <c r="Q32" s="2">
        <v>2.25</v>
      </c>
    </row>
    <row r="33" spans="1:17" x14ac:dyDescent="0.2">
      <c r="A33" s="3">
        <v>115</v>
      </c>
      <c r="C33">
        <v>28</v>
      </c>
      <c r="D33" t="s">
        <v>4</v>
      </c>
      <c r="E33" t="s">
        <v>10</v>
      </c>
      <c r="F33" t="s">
        <v>13</v>
      </c>
      <c r="H33">
        <v>1</v>
      </c>
      <c r="I33">
        <v>0</v>
      </c>
      <c r="J33" s="2">
        <v>71</v>
      </c>
      <c r="K33" s="2">
        <v>37</v>
      </c>
      <c r="N33" s="2">
        <v>3.7</v>
      </c>
      <c r="O33" s="2">
        <v>2.7</v>
      </c>
      <c r="P33" s="2">
        <v>3.5</v>
      </c>
      <c r="Q33" s="2">
        <v>2.85</v>
      </c>
    </row>
    <row r="34" spans="1:17" x14ac:dyDescent="0.2">
      <c r="A34" s="3">
        <v>119</v>
      </c>
      <c r="B34">
        <v>1</v>
      </c>
      <c r="C34">
        <v>61</v>
      </c>
      <c r="D34" t="s">
        <v>5</v>
      </c>
      <c r="E34" t="s">
        <v>10</v>
      </c>
      <c r="F34" t="s">
        <v>12</v>
      </c>
      <c r="H34">
        <v>1</v>
      </c>
      <c r="I34">
        <v>0</v>
      </c>
      <c r="J34" s="2">
        <v>74</v>
      </c>
      <c r="K34" s="2">
        <v>53</v>
      </c>
      <c r="N34" s="2">
        <v>4.95</v>
      </c>
      <c r="O34" s="2">
        <v>1.9</v>
      </c>
      <c r="P34" s="2">
        <v>3.6</v>
      </c>
      <c r="Q34" s="2">
        <v>2.65</v>
      </c>
    </row>
    <row r="35" spans="1:17" x14ac:dyDescent="0.2">
      <c r="A35" s="3">
        <v>122</v>
      </c>
      <c r="C35">
        <v>64</v>
      </c>
      <c r="D35" t="s">
        <v>5</v>
      </c>
      <c r="E35" t="s">
        <v>14</v>
      </c>
      <c r="F35" t="s">
        <v>13</v>
      </c>
      <c r="H35">
        <v>0</v>
      </c>
      <c r="I35">
        <v>0</v>
      </c>
      <c r="J35" s="2">
        <v>99</v>
      </c>
      <c r="K35" s="2">
        <v>37</v>
      </c>
      <c r="N35" s="2">
        <v>3.45</v>
      </c>
      <c r="O35" s="2">
        <v>2.35</v>
      </c>
      <c r="P35" s="2">
        <v>4.75</v>
      </c>
      <c r="Q35" s="2">
        <v>2.1</v>
      </c>
    </row>
    <row r="36" spans="1:17" x14ac:dyDescent="0.2">
      <c r="A36" s="3">
        <v>130</v>
      </c>
      <c r="C36">
        <v>32</v>
      </c>
      <c r="D36" t="s">
        <v>4</v>
      </c>
      <c r="E36" t="s">
        <v>8</v>
      </c>
      <c r="F36" t="s">
        <v>13</v>
      </c>
      <c r="H36">
        <v>0</v>
      </c>
      <c r="I36">
        <v>1</v>
      </c>
      <c r="J36" s="2">
        <v>69</v>
      </c>
      <c r="K36" s="2">
        <v>46</v>
      </c>
      <c r="N36" s="2">
        <v>4.05</v>
      </c>
      <c r="O36" s="2">
        <v>2.7</v>
      </c>
      <c r="P36" s="2">
        <v>3.05</v>
      </c>
      <c r="Q36" s="2">
        <v>2.15</v>
      </c>
    </row>
    <row r="37" spans="1:17" x14ac:dyDescent="0.2">
      <c r="A37" s="3">
        <v>136</v>
      </c>
      <c r="C37">
        <v>24</v>
      </c>
      <c r="D37" t="s">
        <v>4</v>
      </c>
      <c r="E37" t="s">
        <v>8</v>
      </c>
      <c r="F37" t="s">
        <v>11</v>
      </c>
      <c r="H37">
        <v>0</v>
      </c>
      <c r="I37">
        <v>1</v>
      </c>
      <c r="J37" s="2">
        <v>100</v>
      </c>
      <c r="K37" s="2">
        <v>44</v>
      </c>
      <c r="N37" s="2">
        <v>4.6500000000000004</v>
      </c>
      <c r="O37" s="2">
        <v>2.25</v>
      </c>
      <c r="P37" s="2">
        <v>5.25</v>
      </c>
      <c r="Q37" s="2">
        <v>2</v>
      </c>
    </row>
    <row r="38" spans="1:17" x14ac:dyDescent="0.2">
      <c r="A38" s="3">
        <v>139</v>
      </c>
      <c r="C38">
        <v>38</v>
      </c>
      <c r="D38" t="s">
        <v>4</v>
      </c>
      <c r="E38" t="s">
        <v>8</v>
      </c>
      <c r="F38" t="s">
        <v>11</v>
      </c>
      <c r="H38">
        <v>0</v>
      </c>
      <c r="I38">
        <v>1</v>
      </c>
      <c r="J38" s="2">
        <v>93</v>
      </c>
      <c r="K38" s="2">
        <v>44</v>
      </c>
      <c r="N38" s="2">
        <v>5.15</v>
      </c>
      <c r="O38" s="2">
        <v>1.7</v>
      </c>
      <c r="P38" s="2">
        <v>4.7</v>
      </c>
      <c r="Q38" s="2">
        <v>2.4500000000000002</v>
      </c>
    </row>
    <row r="39" spans="1:17" x14ac:dyDescent="0.2">
      <c r="A39" s="3">
        <v>149</v>
      </c>
      <c r="C39">
        <v>42</v>
      </c>
      <c r="D39" t="s">
        <v>3</v>
      </c>
      <c r="E39" t="s">
        <v>8</v>
      </c>
      <c r="F39" t="s">
        <v>9</v>
      </c>
      <c r="H39">
        <v>0</v>
      </c>
      <c r="I39">
        <v>1</v>
      </c>
      <c r="J39" s="2">
        <v>103</v>
      </c>
      <c r="K39" s="2">
        <v>31</v>
      </c>
      <c r="N39" s="2">
        <v>3.5</v>
      </c>
      <c r="O39" s="2">
        <v>2.75</v>
      </c>
      <c r="P39" s="2">
        <v>5.85</v>
      </c>
      <c r="Q39" s="2">
        <v>1.3</v>
      </c>
    </row>
    <row r="40" spans="1:17" x14ac:dyDescent="0.2">
      <c r="A40" s="3">
        <v>154</v>
      </c>
      <c r="B40">
        <v>2</v>
      </c>
      <c r="C40">
        <v>35</v>
      </c>
      <c r="D40" t="s">
        <v>4</v>
      </c>
      <c r="E40" t="s">
        <v>8</v>
      </c>
      <c r="F40" t="s">
        <v>9</v>
      </c>
      <c r="H40">
        <v>0</v>
      </c>
      <c r="I40">
        <v>1</v>
      </c>
      <c r="J40" s="2">
        <v>70</v>
      </c>
      <c r="K40" s="2">
        <v>52</v>
      </c>
      <c r="N40" s="2">
        <v>4</v>
      </c>
      <c r="O40" s="2">
        <v>2.25</v>
      </c>
      <c r="P40" s="2">
        <v>3.7</v>
      </c>
      <c r="Q40" s="2">
        <v>2.4500000000000002</v>
      </c>
    </row>
    <row r="41" spans="1:17" x14ac:dyDescent="0.2">
      <c r="A41" s="3">
        <v>156</v>
      </c>
      <c r="C41">
        <v>20</v>
      </c>
      <c r="D41" t="s">
        <v>4</v>
      </c>
      <c r="E41" t="s">
        <v>8</v>
      </c>
      <c r="F41" t="s">
        <v>13</v>
      </c>
      <c r="H41">
        <v>0</v>
      </c>
      <c r="I41">
        <v>1</v>
      </c>
      <c r="J41" s="2">
        <v>80</v>
      </c>
      <c r="K41" s="2">
        <v>46</v>
      </c>
      <c r="N41" s="2">
        <v>5.65</v>
      </c>
      <c r="O41" s="2">
        <v>1.5</v>
      </c>
      <c r="P41" s="2">
        <v>4.3</v>
      </c>
      <c r="Q41" s="2">
        <v>1.7</v>
      </c>
    </row>
    <row r="42" spans="1:17" x14ac:dyDescent="0.2">
      <c r="A42" s="3">
        <v>158</v>
      </c>
      <c r="B42">
        <v>1</v>
      </c>
      <c r="C42">
        <v>37</v>
      </c>
      <c r="D42" t="s">
        <v>4</v>
      </c>
      <c r="E42" t="s">
        <v>8</v>
      </c>
      <c r="F42" t="s">
        <v>11</v>
      </c>
      <c r="H42">
        <v>0</v>
      </c>
      <c r="I42">
        <v>1</v>
      </c>
      <c r="J42" s="2">
        <v>113</v>
      </c>
      <c r="K42" s="2">
        <v>27</v>
      </c>
      <c r="N42" s="2">
        <v>3.75</v>
      </c>
      <c r="O42" s="2">
        <v>2</v>
      </c>
      <c r="P42" s="2">
        <v>4.8499999999999996</v>
      </c>
      <c r="Q42" s="2">
        <v>1.9</v>
      </c>
    </row>
    <row r="43" spans="1:17" x14ac:dyDescent="0.2">
      <c r="A43" s="3">
        <v>159</v>
      </c>
      <c r="C43">
        <v>39</v>
      </c>
      <c r="D43" t="s">
        <v>4</v>
      </c>
      <c r="E43" t="s">
        <v>8</v>
      </c>
      <c r="F43" t="s">
        <v>13</v>
      </c>
      <c r="H43">
        <v>0</v>
      </c>
      <c r="I43">
        <v>1</v>
      </c>
      <c r="J43" s="2">
        <v>75</v>
      </c>
      <c r="K43" s="2">
        <v>39</v>
      </c>
      <c r="N43" s="2">
        <v>5.5</v>
      </c>
      <c r="O43" s="2">
        <v>2.35</v>
      </c>
      <c r="P43" s="2">
        <v>4.5999999999999996</v>
      </c>
      <c r="Q43" s="2">
        <v>2</v>
      </c>
    </row>
    <row r="44" spans="1:17" x14ac:dyDescent="0.2">
      <c r="A44" s="3">
        <v>167</v>
      </c>
      <c r="C44">
        <v>32</v>
      </c>
      <c r="D44" t="s">
        <v>4</v>
      </c>
      <c r="E44" t="s">
        <v>10</v>
      </c>
      <c r="F44" t="s">
        <v>11</v>
      </c>
      <c r="H44">
        <v>1</v>
      </c>
      <c r="I44">
        <v>0</v>
      </c>
      <c r="J44" s="2">
        <v>110</v>
      </c>
      <c r="K44" s="2">
        <v>46</v>
      </c>
      <c r="N44" s="2">
        <v>5.25</v>
      </c>
      <c r="O44" s="2">
        <v>1.7</v>
      </c>
      <c r="P44" s="2">
        <v>4.8</v>
      </c>
      <c r="Q44" s="2">
        <v>2.1</v>
      </c>
    </row>
    <row r="45" spans="1:17" x14ac:dyDescent="0.2">
      <c r="A45" s="3">
        <v>169</v>
      </c>
      <c r="B45">
        <v>2</v>
      </c>
      <c r="C45">
        <v>44</v>
      </c>
      <c r="D45" t="s">
        <v>3</v>
      </c>
      <c r="E45" t="s">
        <v>8</v>
      </c>
      <c r="F45" t="s">
        <v>15</v>
      </c>
      <c r="H45">
        <v>0</v>
      </c>
      <c r="I45">
        <v>1</v>
      </c>
      <c r="J45" s="2">
        <v>105</v>
      </c>
      <c r="K45" s="2">
        <v>33</v>
      </c>
      <c r="N45" s="2">
        <v>3.5</v>
      </c>
      <c r="O45" s="2">
        <v>2.9</v>
      </c>
      <c r="P45" s="2">
        <v>4.75</v>
      </c>
      <c r="Q45" s="2">
        <v>1.75</v>
      </c>
    </row>
    <row r="46" spans="1:17" x14ac:dyDescent="0.2">
      <c r="A46" s="3">
        <v>179</v>
      </c>
      <c r="C46">
        <v>24</v>
      </c>
      <c r="D46" t="s">
        <v>4</v>
      </c>
      <c r="E46" t="s">
        <v>8</v>
      </c>
      <c r="F46" t="s">
        <v>12</v>
      </c>
      <c r="H46">
        <v>0</v>
      </c>
      <c r="I46">
        <v>1</v>
      </c>
      <c r="J46" s="2">
        <v>70</v>
      </c>
      <c r="K46" s="2">
        <v>59</v>
      </c>
      <c r="N46" s="2">
        <v>2.9</v>
      </c>
      <c r="O46" s="2">
        <v>2.75</v>
      </c>
      <c r="P46" s="2">
        <v>3.6</v>
      </c>
      <c r="Q46" s="2">
        <v>2.65</v>
      </c>
    </row>
    <row r="47" spans="1:17" x14ac:dyDescent="0.2">
      <c r="A47" s="3">
        <v>180</v>
      </c>
      <c r="C47">
        <v>53</v>
      </c>
      <c r="D47" t="s">
        <v>3</v>
      </c>
      <c r="E47" t="s">
        <v>8</v>
      </c>
      <c r="F47" t="s">
        <v>9</v>
      </c>
      <c r="H47">
        <v>0</v>
      </c>
      <c r="I47">
        <v>1</v>
      </c>
      <c r="J47" s="2">
        <v>58</v>
      </c>
      <c r="K47" s="2">
        <v>54</v>
      </c>
      <c r="N47" s="2">
        <v>3.95</v>
      </c>
      <c r="O47" s="2">
        <v>2.2999999999999998</v>
      </c>
      <c r="P47" s="2">
        <v>3.45</v>
      </c>
      <c r="Q47" s="2">
        <v>2.4</v>
      </c>
    </row>
    <row r="48" spans="1:17" x14ac:dyDescent="0.2">
      <c r="A48" s="3">
        <v>187</v>
      </c>
      <c r="B48">
        <v>1</v>
      </c>
      <c r="C48">
        <v>42</v>
      </c>
      <c r="D48" t="s">
        <v>3</v>
      </c>
      <c r="E48" t="s">
        <v>8</v>
      </c>
      <c r="F48" t="s">
        <v>12</v>
      </c>
      <c r="H48">
        <v>0</v>
      </c>
      <c r="I48">
        <v>1</v>
      </c>
      <c r="J48" s="2">
        <v>79</v>
      </c>
      <c r="K48" s="2">
        <v>45</v>
      </c>
      <c r="N48" s="2">
        <v>3.95</v>
      </c>
      <c r="O48" s="2">
        <v>2.75</v>
      </c>
      <c r="P48" s="2">
        <v>3.85</v>
      </c>
      <c r="Q48" s="2">
        <v>2.1</v>
      </c>
    </row>
    <row r="49" spans="1:17" x14ac:dyDescent="0.2">
      <c r="A49" s="3">
        <v>191</v>
      </c>
      <c r="C49">
        <v>41</v>
      </c>
      <c r="D49" t="s">
        <v>3</v>
      </c>
      <c r="E49" t="s">
        <v>10</v>
      </c>
      <c r="F49" t="s">
        <v>11</v>
      </c>
      <c r="H49">
        <v>1</v>
      </c>
      <c r="I49">
        <v>0</v>
      </c>
      <c r="J49" s="2">
        <v>79</v>
      </c>
      <c r="K49" s="2">
        <v>54</v>
      </c>
      <c r="N49" s="2">
        <v>3.45</v>
      </c>
      <c r="O49" s="2">
        <v>2.8</v>
      </c>
      <c r="P49" s="2">
        <v>3.95</v>
      </c>
      <c r="Q49" s="2">
        <v>2.5</v>
      </c>
    </row>
    <row r="50" spans="1:17" x14ac:dyDescent="0.2">
      <c r="A50" s="3">
        <v>192</v>
      </c>
      <c r="B50">
        <v>2</v>
      </c>
      <c r="C50">
        <v>24</v>
      </c>
      <c r="D50" t="s">
        <v>4</v>
      </c>
      <c r="E50" t="s">
        <v>8</v>
      </c>
      <c r="F50" t="s">
        <v>11</v>
      </c>
      <c r="H50">
        <v>0</v>
      </c>
      <c r="I50">
        <v>1</v>
      </c>
      <c r="J50" s="2">
        <v>69</v>
      </c>
      <c r="K50" s="2">
        <v>57</v>
      </c>
      <c r="N50" s="2">
        <v>4.5999999999999996</v>
      </c>
      <c r="O50" s="2">
        <v>1.9</v>
      </c>
      <c r="P50" s="2">
        <v>4</v>
      </c>
      <c r="Q50" s="2">
        <v>2.2999999999999998</v>
      </c>
    </row>
    <row r="51" spans="1:17" x14ac:dyDescent="0.2">
      <c r="A51" s="3">
        <v>193</v>
      </c>
      <c r="C51">
        <v>40</v>
      </c>
      <c r="D51" t="s">
        <v>3</v>
      </c>
      <c r="E51" t="s">
        <v>8</v>
      </c>
      <c r="F51" t="s">
        <v>13</v>
      </c>
      <c r="H51">
        <v>0</v>
      </c>
      <c r="I51">
        <v>1</v>
      </c>
      <c r="J51" s="2">
        <v>92</v>
      </c>
      <c r="K51" s="2">
        <v>39</v>
      </c>
      <c r="N51" s="2">
        <v>5.35</v>
      </c>
      <c r="O51" s="2">
        <v>2.1</v>
      </c>
      <c r="P51" s="2">
        <v>3.45</v>
      </c>
      <c r="Q51" s="2">
        <v>2.7</v>
      </c>
    </row>
    <row r="52" spans="1:17" x14ac:dyDescent="0.2">
      <c r="A52" s="3">
        <v>194</v>
      </c>
      <c r="C52">
        <v>40</v>
      </c>
      <c r="D52" t="s">
        <v>3</v>
      </c>
      <c r="E52" t="s">
        <v>8</v>
      </c>
      <c r="F52" t="s">
        <v>15</v>
      </c>
      <c r="G52" t="s">
        <v>17</v>
      </c>
      <c r="H52">
        <v>0</v>
      </c>
      <c r="I52">
        <v>1</v>
      </c>
      <c r="J52" s="2">
        <v>107</v>
      </c>
      <c r="K52" s="2">
        <v>41</v>
      </c>
      <c r="N52" s="2">
        <v>3.9</v>
      </c>
      <c r="O52" s="2">
        <v>2.35</v>
      </c>
      <c r="P52" s="2">
        <v>4.5999999999999996</v>
      </c>
      <c r="Q52" s="2">
        <v>1.95</v>
      </c>
    </row>
    <row r="53" spans="1:17" x14ac:dyDescent="0.2">
      <c r="A53" s="3">
        <v>195</v>
      </c>
      <c r="B53">
        <v>1</v>
      </c>
      <c r="C53">
        <v>37</v>
      </c>
      <c r="D53" t="s">
        <v>4</v>
      </c>
      <c r="E53" t="s">
        <v>8</v>
      </c>
      <c r="F53" t="s">
        <v>9</v>
      </c>
      <c r="H53">
        <v>0</v>
      </c>
      <c r="I53">
        <v>1</v>
      </c>
      <c r="J53" s="2">
        <v>78</v>
      </c>
      <c r="K53" s="2">
        <v>46</v>
      </c>
      <c r="N53" s="2">
        <v>3.15</v>
      </c>
      <c r="O53" s="2">
        <v>2.4500000000000002</v>
      </c>
      <c r="P53" s="2">
        <v>4.75</v>
      </c>
      <c r="Q53" s="2">
        <v>1.95</v>
      </c>
    </row>
    <row r="54" spans="1:17" x14ac:dyDescent="0.2">
      <c r="A54" s="3">
        <v>196</v>
      </c>
      <c r="B54">
        <v>1</v>
      </c>
      <c r="C54">
        <v>18</v>
      </c>
      <c r="D54" t="s">
        <v>4</v>
      </c>
      <c r="E54" t="s">
        <v>14</v>
      </c>
      <c r="F54" t="s">
        <v>13</v>
      </c>
      <c r="H54">
        <v>0</v>
      </c>
      <c r="I54">
        <v>0</v>
      </c>
      <c r="J54" s="2">
        <v>63</v>
      </c>
      <c r="K54" s="2">
        <v>50</v>
      </c>
      <c r="N54" s="2">
        <v>3.9</v>
      </c>
      <c r="O54" s="2">
        <v>2.75</v>
      </c>
      <c r="P54" s="2">
        <v>3.2</v>
      </c>
      <c r="Q54" s="2">
        <v>3.05</v>
      </c>
    </row>
    <row r="55" spans="1:17" x14ac:dyDescent="0.2">
      <c r="A55" s="3">
        <v>197</v>
      </c>
      <c r="B55">
        <v>2</v>
      </c>
      <c r="C55">
        <v>36</v>
      </c>
      <c r="D55" t="s">
        <v>4</v>
      </c>
      <c r="E55" t="s">
        <v>8</v>
      </c>
      <c r="F55" t="s">
        <v>9</v>
      </c>
      <c r="H55">
        <v>0</v>
      </c>
      <c r="I55">
        <v>1</v>
      </c>
      <c r="J55" s="2">
        <v>78</v>
      </c>
      <c r="K55" s="2">
        <v>54</v>
      </c>
      <c r="P55" s="2">
        <v>3.9</v>
      </c>
      <c r="Q55" s="2">
        <v>2.0499999999999998</v>
      </c>
    </row>
    <row r="57" spans="1:17" x14ac:dyDescent="0.2">
      <c r="A57" t="s">
        <v>23</v>
      </c>
      <c r="B57">
        <f xml:space="preserve"> COUNTBLANK(B2:B55)</f>
        <v>22</v>
      </c>
    </row>
    <row r="58" spans="1:17" x14ac:dyDescent="0.2">
      <c r="A58" t="s">
        <v>24</v>
      </c>
      <c r="B58">
        <f>COUNTIF(B2:B55,"1")</f>
        <v>13</v>
      </c>
    </row>
    <row r="59" spans="1:17" x14ac:dyDescent="0.2">
      <c r="A59" t="s">
        <v>25</v>
      </c>
      <c r="B59">
        <f>COUNTIF(B2:B55,"2")</f>
        <v>19</v>
      </c>
    </row>
    <row r="61" spans="1:17" x14ac:dyDescent="0.2">
      <c r="B61">
        <f>SUM(B57:B59)</f>
        <v>54</v>
      </c>
    </row>
    <row r="62" spans="1:17" x14ac:dyDescent="0.2">
      <c r="B62">
        <f>B57/B61</f>
        <v>0.40740740740740738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T1&amp;T2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Ghanayem</dc:creator>
  <cp:lastModifiedBy>Leen Ghanayem</cp:lastModifiedBy>
  <dcterms:created xsi:type="dcterms:W3CDTF">2025-05-22T15:23:45Z</dcterms:created>
  <dcterms:modified xsi:type="dcterms:W3CDTF">2025-05-22T20:04:01Z</dcterms:modified>
</cp:coreProperties>
</file>