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3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4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6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7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9.xml" ContentType="application/vnd.openxmlformats-officedocument.drawing+xml"/>
  <Override PartName="/xl/charts/chart18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Excel_Practice(09-12)\"/>
    </mc:Choice>
  </mc:AlternateContent>
  <xr:revisionPtr revIDLastSave="0" documentId="13_ncr:1_{287EA14D-BAA8-4851-AFF1-1A9B39CC5D91}" xr6:coauthVersionLast="47" xr6:coauthVersionMax="47" xr10:uidLastSave="{00000000-0000-0000-0000-000000000000}"/>
  <bookViews>
    <workbookView xWindow="-108" yWindow="-108" windowWidth="23256" windowHeight="12456" firstSheet="4" activeTab="4" xr2:uid="{58386AD3-BEEA-44D1-B935-11FB117E0208}"/>
  </bookViews>
  <sheets>
    <sheet name="CF-Ex-1" sheetId="1" r:id="rId1"/>
    <sheet name="CF-2" sheetId="2" r:id="rId2"/>
    <sheet name="CF-3" sheetId="3" r:id="rId3"/>
    <sheet name="CF_4" sheetId="4" r:id="rId4"/>
    <sheet name="CF-5" sheetId="5" r:id="rId5"/>
    <sheet name="Column Chart Ex1" sheetId="6" r:id="rId6"/>
    <sheet name="Dynamic Chart" sheetId="7" r:id="rId7"/>
    <sheet name="Line Chart" sheetId="8" r:id="rId8"/>
    <sheet name="Secondary Axis" sheetId="9" r:id="rId9"/>
    <sheet name="Pie Chart" sheetId="10" r:id="rId10"/>
    <sheet name="Half-Circle-KPI" sheetId="11" r:id="rId11"/>
    <sheet name="Progress circle chart KPI" sheetId="12" r:id="rId12"/>
    <sheet name="Half Circle KPI Practice" sheetId="13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xlnm._FilterDatabase" localSheetId="0" hidden="1">'CF-Ex-1'!$A$2:$C$12</definedName>
    <definedName name="_xlchart.v1.0" hidden="1">'Column Chart Ex1'!$A$28:$A$39</definedName>
    <definedName name="_xlchart.v1.1" hidden="1">'Column Chart Ex1'!$B$27</definedName>
    <definedName name="_xlchart.v1.2" hidden="1">'Column Chart Ex1'!$B$28:$B$39</definedName>
    <definedName name="_xlchart.v1.3" hidden="1">'Column Chart Ex1'!$C$27</definedName>
    <definedName name="_xlchart.v1.4" hidden="1">'Column Chart Ex1'!$C$28:$C$39</definedName>
    <definedName name="_xlchart.v1.5" hidden="1">'Column Chart Ex1'!$D$27</definedName>
    <definedName name="_xlchart.v1.6" hidden="1">'Column Chart Ex1'!$D$28:$D$39</definedName>
    <definedName name="a">#REF!</definedName>
    <definedName name="ABC">#REF!</definedName>
    <definedName name="b">#REF!</definedName>
    <definedName name="circ">#REF!</definedName>
    <definedName name="CodeList">'[1]In List'!$C$2:$C$4</definedName>
    <definedName name="codes">'[2]Conditional format  A1'!#REF!</definedName>
    <definedName name="codes1">'[2]Conditional format  A1'!#REF!</definedName>
    <definedName name="COGS">'[3]Scenario Manager'!$B$4</definedName>
    <definedName name="Courses">[4]!tblCourseList[TITLE]</definedName>
    <definedName name="das">[5]Scenarios!$B$14</definedName>
    <definedName name="data">[6]Data!$B$7:$K$107</definedName>
    <definedName name="dataSet">#REF!</definedName>
    <definedName name="Days">ROW(INDIRECT("1:31"))</definedName>
    <definedName name="dec">#REF!</definedName>
    <definedName name="Dep.Exp.">'[3]Scenario Manager'!$B$6</definedName>
    <definedName name="dyn_budget">OFFSET('[7]Dynamic Ranges and Charts'!$B$5,1,2,COUNTA('[7]Dynamic Ranges and Charts'!$B$6:$B$17),1)</definedName>
    <definedName name="dyn_lastn_dates" localSheetId="11">OFFSET('[7]Dynamic Ranges and Charts'!$B$29,COUNTA('[7]Dynamic Ranges and Charts'!$B$29:$B$213)-n,0,n,1)</definedName>
    <definedName name="dyn_lastn_dates">OFFSET('[7]Dynamic Ranges and Charts'!$B$29,COUNTA('[7]Dynamic Ranges and Charts'!$B$29:$B$213)-n,0,n,1)</definedName>
    <definedName name="dyn_lastn_values" localSheetId="11">OFFSET('[7]Dynamic Ranges and Charts'!$B$29,COUNTA('[7]Dynamic Ranges and Charts'!$B$29:$B$213)-n,1,n,1)</definedName>
    <definedName name="dyn_lastn_values">OFFSET('[7]Dynamic Ranges and Charts'!$B$29,COUNTA('[7]Dynamic Ranges and Charts'!$B$29:$B$213)-n,1,n,1)</definedName>
    <definedName name="dyn_range">OFFSET('[7]Dynamic Ranges'!$B$5,0,0,COUNTA(!$B$5:$B$100),3)</definedName>
    <definedName name="dyn_salary">OFFSET('[7]Dynamic Ranges and Charts'!$B$5,1,1,COUNTA('[7]Dynamic Ranges and Charts'!$B$6:$B$17),1)</definedName>
    <definedName name="EBIT">'[3]Scenario Manager'!$B$7</definedName>
    <definedName name="EDR">#REF!</definedName>
    <definedName name="EDS">#REF!</definedName>
    <definedName name="Employees">[4]!tblEmployeeInfo[NAME]</definedName>
    <definedName name="Expenses">'[3]Scenario Manager'!$B$5</definedName>
    <definedName name="Hourly_labor_cost">'[8]Scenario Mgr.'!$B$4</definedName>
    <definedName name="income">'[9]Worksheet-1'!$B$2:$F$2</definedName>
    <definedName name="Increments">#REF!</definedName>
    <definedName name="Int.Exp.">'[3]Scenario Manager'!$B$9</definedName>
    <definedName name="InventoryPart">'[10]Assumptions for DV'!$A$2:$A$17</definedName>
    <definedName name="jan">#REF!</definedName>
    <definedName name="KCosts_9">#REF!</definedName>
    <definedName name="lastname">[9]Sheet1!$A$3:$A$150</definedName>
    <definedName name="lettergrade">#REF!</definedName>
    <definedName name="list1">'[11]WB 1'!$A$1:$E$1</definedName>
    <definedName name="Material_cost">'[8]Scenario Mgr.'!$B$5</definedName>
    <definedName name="MY">#REF!</definedName>
    <definedName name="n">'[7]Dynamic Ranges and Charts'!$D$30</definedName>
    <definedName name="name">#REF!</definedName>
    <definedName name="Number_mailed">'[8]Data Table Ex2'!$B$6</definedName>
    <definedName name="Pivot_tbl">OFFSET(#REF!,0,0,COUNTA(#REF!),COUNTA(#REF!))</definedName>
    <definedName name="policyno">[9]Sheet1!$C$3:$C$150</definedName>
    <definedName name="PPE_life">[12]Offset!$J$11</definedName>
    <definedName name="PreTaxIncome">'[3]Scenario Manager'!$B$10</definedName>
    <definedName name="ProductA_Profit">#REF!</definedName>
    <definedName name="ProductB_Profit">#REF!</definedName>
    <definedName name="ProductC_Profit">#REF!</definedName>
    <definedName name="profit">#REF!</definedName>
    <definedName name="Profit_Product_A">[5]Scenarios!$B$12</definedName>
    <definedName name="Profit_Product_B">[5]Scenarios!$C$12</definedName>
    <definedName name="Profit_Product_C">[5]Scenarios!$D$12</definedName>
    <definedName name="profits">[5]Scenarios!$B$12:$D$12</definedName>
    <definedName name="province">'[9]Worksheet-1'!$A$3:$A$11</definedName>
    <definedName name="quarterly_rates">#REF!</definedName>
    <definedName name="Range1">'[13]Worksheet 2'!#REF!</definedName>
    <definedName name="Sales">'[3]Scenario Manager'!$B$3</definedName>
    <definedName name="Shop1">#REF!</definedName>
    <definedName name="Shop2">#REF!</definedName>
    <definedName name="Shop3">#REF!</definedName>
    <definedName name="Shop4">#REF!</definedName>
    <definedName name="Shop5">#REF!</definedName>
    <definedName name="Start_10">#REF!</definedName>
    <definedName name="Start_16">#REF!</definedName>
    <definedName name="Start_18">#REF!</definedName>
    <definedName name="Start_19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te">'[14]Dynamic Data Validation'!$D$1:$G$1</definedName>
    <definedName name="StoreRoom">#REF!</definedName>
    <definedName name="t">#REF!</definedName>
    <definedName name="Tax">'[15]Error Ex2'!#REF!</definedName>
    <definedName name="TaxExp.">'[3]Scenario Manager'!$B$12</definedName>
    <definedName name="taxrate">'[9]Worksheet-1'!$B$3:$F$11</definedName>
    <definedName name="Total_Profit">[5]Scenarios!$B$14</definedName>
    <definedName name="x">#REF!</definedName>
    <definedName name="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3" l="1"/>
  <c r="D6" i="13" s="1"/>
  <c r="I28" i="5"/>
  <c r="I27" i="5"/>
  <c r="I26" i="5"/>
  <c r="I25" i="5"/>
  <c r="I24" i="5"/>
  <c r="I23" i="5"/>
  <c r="I22" i="5"/>
  <c r="I21" i="5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2" i="5"/>
  <c r="L3" i="2"/>
  <c r="L4" i="2"/>
  <c r="L5" i="2"/>
  <c r="L6" i="2"/>
  <c r="L7" i="2"/>
  <c r="L8" i="2"/>
  <c r="L9" i="2"/>
  <c r="L10" i="2"/>
  <c r="L11" i="2"/>
  <c r="L12" i="2"/>
  <c r="B20" i="1"/>
  <c r="B21" i="1"/>
  <c r="B22" i="1"/>
  <c r="B19" i="1"/>
  <c r="C3" i="12"/>
  <c r="C2" i="12"/>
  <c r="C1" i="12"/>
  <c r="C3" i="11"/>
  <c r="D3" i="11" s="1"/>
  <c r="C2" i="11"/>
  <c r="D2" i="11" s="1"/>
  <c r="C1" i="11"/>
  <c r="D1" i="11" s="1"/>
  <c r="I11" i="5"/>
  <c r="I10" i="5"/>
  <c r="I9" i="5"/>
  <c r="I8" i="5"/>
  <c r="I7" i="5"/>
  <c r="I6" i="5"/>
  <c r="I5" i="5"/>
  <c r="I4" i="5"/>
  <c r="E9" i="4"/>
  <c r="E8" i="4"/>
  <c r="E7" i="4"/>
  <c r="E6" i="4"/>
  <c r="E5" i="4"/>
  <c r="E4" i="4"/>
  <c r="E3" i="4"/>
  <c r="E2" i="4"/>
  <c r="C12" i="2"/>
  <c r="C11" i="2"/>
  <c r="C10" i="2"/>
  <c r="C9" i="2"/>
  <c r="C8" i="2"/>
  <c r="C7" i="2"/>
  <c r="C6" i="2"/>
  <c r="C5" i="2"/>
  <c r="C4" i="2"/>
  <c r="C3" i="2"/>
</calcChain>
</file>

<file path=xl/sharedStrings.xml><?xml version="1.0" encoding="utf-8"?>
<sst xmlns="http://schemas.openxmlformats.org/spreadsheetml/2006/main" count="265" uniqueCount="157">
  <si>
    <t>Highlight cell Rules</t>
  </si>
  <si>
    <t>Top/Bottom Rule</t>
  </si>
  <si>
    <t>Customer Name</t>
  </si>
  <si>
    <t>Sales Amount</t>
  </si>
  <si>
    <t>Profit</t>
  </si>
  <si>
    <t>Delhi</t>
  </si>
  <si>
    <t>Mumbai</t>
  </si>
  <si>
    <t>Banglore</t>
  </si>
  <si>
    <t>Kerla</t>
  </si>
  <si>
    <t>UP</t>
  </si>
  <si>
    <t>Kolkata</t>
  </si>
  <si>
    <t>Lane Daniels</t>
  </si>
  <si>
    <t>Alvarado Kriz</t>
  </si>
  <si>
    <t>Moon Weien</t>
  </si>
  <si>
    <t>Sanchez Bergman</t>
  </si>
  <si>
    <t>Rowe Jackson</t>
  </si>
  <si>
    <t>Carter Barreto</t>
  </si>
  <si>
    <t>Mcconnell Tom</t>
  </si>
  <si>
    <t>Dennis Holloman</t>
  </si>
  <si>
    <t>Wall Olsen</t>
  </si>
  <si>
    <t>Shepard Witt</t>
  </si>
  <si>
    <t>Top-5</t>
  </si>
  <si>
    <t>Bottom-5</t>
  </si>
  <si>
    <t>Bar Graph</t>
  </si>
  <si>
    <t>City</t>
  </si>
  <si>
    <t>Nagpur</t>
  </si>
  <si>
    <t>Jabalpur</t>
  </si>
  <si>
    <t>Lucknow</t>
  </si>
  <si>
    <t>Haryana</t>
  </si>
  <si>
    <t>Chandigarh</t>
  </si>
  <si>
    <t>Jalandhar</t>
  </si>
  <si>
    <t>Amritshar</t>
  </si>
  <si>
    <t>Icon Sets</t>
  </si>
  <si>
    <t>Target</t>
  </si>
  <si>
    <t>Month</t>
  </si>
  <si>
    <t>Sunday</t>
  </si>
  <si>
    <t>Monday</t>
  </si>
  <si>
    <t>Tuesday</t>
  </si>
  <si>
    <t>Wednesday</t>
  </si>
  <si>
    <t>Thursday</t>
  </si>
  <si>
    <t>Friday</t>
  </si>
  <si>
    <t>Saturday</t>
  </si>
  <si>
    <t>&gt;2500</t>
  </si>
  <si>
    <t>Green Arrow</t>
  </si>
  <si>
    <t>January</t>
  </si>
  <si>
    <t>1500 - 2500</t>
  </si>
  <si>
    <t>Yellow Arrow</t>
  </si>
  <si>
    <t>February</t>
  </si>
  <si>
    <t>&lt;1500</t>
  </si>
  <si>
    <t>Red Arrow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</si>
  <si>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</si>
  <si>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</si>
  <si>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</si>
  <si>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</si>
  <si>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</si>
  <si>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</si>
  <si>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</si>
  <si>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</si>
  <si>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</si>
  <si>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</si>
  <si>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Category</t>
  </si>
  <si>
    <t>Opening Stock</t>
  </si>
  <si>
    <t>Purchases</t>
  </si>
  <si>
    <t>Sales</t>
  </si>
  <si>
    <t>Closing Stock</t>
  </si>
  <si>
    <t>Color Formatting</t>
  </si>
  <si>
    <t>Beverages</t>
  </si>
  <si>
    <t>Condiments</t>
  </si>
  <si>
    <t>&lt;500</t>
  </si>
  <si>
    <t>Confections</t>
  </si>
  <si>
    <t>&gt;=500 - &lt;=800</t>
  </si>
  <si>
    <t>Dairy Products</t>
  </si>
  <si>
    <t>&gt;800</t>
  </si>
  <si>
    <t>Grains/Cereals</t>
  </si>
  <si>
    <t>Meat/Poultry</t>
  </si>
  <si>
    <t>Produce</t>
  </si>
  <si>
    <t>Seafood</t>
  </si>
  <si>
    <t>Highlight all the players name who scored a century</t>
  </si>
  <si>
    <t>Highlight the whole row who got the passing marks.</t>
  </si>
  <si>
    <t>Code</t>
  </si>
  <si>
    <t>Name</t>
  </si>
  <si>
    <t>Subject</t>
  </si>
  <si>
    <t>Marks</t>
  </si>
  <si>
    <t>Pass/Fail</t>
  </si>
  <si>
    <t>Runs</t>
  </si>
  <si>
    <t>M0001</t>
  </si>
  <si>
    <t>Ajay</t>
  </si>
  <si>
    <t>Book keeping</t>
  </si>
  <si>
    <t>Sachin</t>
  </si>
  <si>
    <t>M0002</t>
  </si>
  <si>
    <t>Sandeep</t>
  </si>
  <si>
    <t>Dhoni</t>
  </si>
  <si>
    <t>M0003</t>
  </si>
  <si>
    <t>Joity</t>
  </si>
  <si>
    <t>Rahul</t>
  </si>
  <si>
    <t>M0004</t>
  </si>
  <si>
    <t>Sourabh</t>
  </si>
  <si>
    <t>Viru</t>
  </si>
  <si>
    <t>M0005</t>
  </si>
  <si>
    <t>Abhay</t>
  </si>
  <si>
    <t>Rohit</t>
  </si>
  <si>
    <t>M0006</t>
  </si>
  <si>
    <t>Goutam</t>
  </si>
  <si>
    <t>Raina</t>
  </si>
  <si>
    <t>M0007</t>
  </si>
  <si>
    <t>Virat</t>
  </si>
  <si>
    <t>M0008</t>
  </si>
  <si>
    <t>Salil</t>
  </si>
  <si>
    <t>Customer Satisfaction by Age Group</t>
  </si>
  <si>
    <t>Percent 'Very Satisfied' by customer age</t>
  </si>
  <si>
    <t>&lt; 30</t>
  </si>
  <si>
    <t>30-49</t>
  </si>
  <si>
    <t>50+</t>
  </si>
  <si>
    <t>Jan</t>
  </si>
  <si>
    <t>Feb</t>
  </si>
  <si>
    <t>Mar</t>
  </si>
  <si>
    <t>Apr</t>
  </si>
  <si>
    <t>Jun</t>
  </si>
  <si>
    <t>Yearly Performance</t>
  </si>
  <si>
    <t>Profit Margin</t>
  </si>
  <si>
    <t>june</t>
  </si>
  <si>
    <t>july</t>
  </si>
  <si>
    <t>Daily Sales</t>
  </si>
  <si>
    <t>National R&amp;D expenditures, by source of funds: 1953–2000</t>
  </si>
  <si>
    <t>Industry</t>
  </si>
  <si>
    <t>Federal</t>
  </si>
  <si>
    <t>Other</t>
  </si>
  <si>
    <t>Version</t>
  </si>
  <si>
    <t>Number of users</t>
  </si>
  <si>
    <t>Excel 2007</t>
  </si>
  <si>
    <t>Excel 2003</t>
  </si>
  <si>
    <t>Excel 2002</t>
  </si>
  <si>
    <t>Older version</t>
  </si>
  <si>
    <t>Securtiy Level</t>
  </si>
  <si>
    <t>Quality Score</t>
  </si>
  <si>
    <t>Sales Conversion</t>
  </si>
  <si>
    <t>Productivity%</t>
  </si>
  <si>
    <t>Sales Conversion%</t>
  </si>
  <si>
    <t xml:space="preserve"> </t>
  </si>
  <si>
    <t xml:space="preserve">Green Arrows </t>
  </si>
  <si>
    <t>For Positive numbbers</t>
  </si>
  <si>
    <t xml:space="preserve">Red Borders  For </t>
  </si>
  <si>
    <t>Negative  numbers</t>
  </si>
  <si>
    <t>Achivements</t>
  </si>
  <si>
    <t>Fail</t>
  </si>
  <si>
    <t>Practice</t>
  </si>
  <si>
    <t>Chart Title</t>
  </si>
  <si>
    <t>Axis Title</t>
  </si>
  <si>
    <t>Data Label</t>
  </si>
  <si>
    <t>Legend</t>
  </si>
  <si>
    <t>Above properties always mention in graphs</t>
  </si>
  <si>
    <t>Aug</t>
  </si>
  <si>
    <t>Sep</t>
  </si>
  <si>
    <t>Oct</t>
  </si>
  <si>
    <t>Nov</t>
  </si>
  <si>
    <t>Dec</t>
  </si>
  <si>
    <t>Achieve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</si>
</sst>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&quot;$&quot;* #,##0.00_-;\-&quot;$&quot;* #,##0.00_-;_-&quot;$&quot;* &quot;-&quot;??_-;_-@_-"/>
    <numFmt numFmtId="165" formatCode="&quot;$&quot;#,##0.0"/>
    <numFmt numFmtId="166" formatCode="_ [$₹-4009]\ * #,##0.00_ ;_ [$₹-4009]\ * \-#,##0.00_ ;_ [$₹-4009]\ * &quot;-&quot;??_ ;_ @_ "/>
    <numFmt numFmtId="167" formatCode="_(&quot;$&quot;* #,##0_);_(&quot;$&quot;* \(#,##0\);_(&quot;$&quot;* &quot;-&quot;??_);_(@_)"/>
    <numFmt numFmtId="168" formatCode="0.0%"/>
    <numFmt numFmtId="169" formatCode="0.0"/>
    <numFmt numFmtId="170" formatCode=";;;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6"/>
      <name val="Calibri"/>
      <family val="2"/>
      <scheme val="minor"/>
    </font>
    <font>
      <i/>
      <sz val="11"/>
      <name val="Calibri"/>
      <family val="2"/>
      <scheme val="minor"/>
    </font>
    <font>
      <i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9"/>
      <name val="Arial"/>
      <family val="2"/>
    </font>
    <font>
      <sz val="11"/>
      <color theme="1"/>
      <name val="Sylfaen"/>
      <family val="1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Sylfaen"/>
      <family val="2"/>
    </font>
    <font>
      <sz val="11"/>
      <color theme="0"/>
      <name val="Sylfaen"/>
      <family val="2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theme="1" tint="0.499984740745262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1" tint="0.499984740745262"/>
      </right>
      <top/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1" tint="0.499984740745262"/>
      </bottom>
      <diagonal/>
    </border>
    <border>
      <left style="thin">
        <color theme="0" tint="-0.14996795556505021"/>
      </left>
      <right style="thin">
        <color theme="1" tint="0.499984740745262"/>
      </right>
      <top style="thin">
        <color theme="0" tint="-0.14996795556505021"/>
      </top>
      <bottom style="thin">
        <color theme="1" tint="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3" fillId="0" borderId="0" applyFont="0" applyFill="0" applyBorder="0" applyAlignment="0" applyProtection="0"/>
    <xf numFmtId="0" fontId="13" fillId="0" borderId="0"/>
    <xf numFmtId="9" fontId="11" fillId="0" borderId="0" applyFont="0" applyFill="0" applyBorder="0" applyAlignment="0" applyProtection="0"/>
    <xf numFmtId="0" fontId="18" fillId="0" borderId="0"/>
  </cellStyleXfs>
  <cellXfs count="124">
    <xf numFmtId="0" fontId="0" fillId="0" borderId="0" xfId="0"/>
    <xf numFmtId="0" fontId="5" fillId="0" borderId="0" xfId="0" applyFont="1" applyAlignment="1">
      <alignment vertical="center"/>
    </xf>
    <xf numFmtId="0" fontId="6" fillId="3" borderId="5" xfId="0" applyFont="1" applyFill="1" applyBorder="1"/>
    <xf numFmtId="0" fontId="6" fillId="3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8" xfId="0" applyFont="1" applyBorder="1"/>
    <xf numFmtId="165" fontId="7" fillId="0" borderId="9" xfId="2" applyNumberFormat="1" applyFont="1" applyBorder="1" applyAlignment="1">
      <alignment horizontal="right"/>
    </xf>
    <xf numFmtId="165" fontId="7" fillId="0" borderId="10" xfId="2" applyNumberFormat="1" applyFont="1" applyBorder="1" applyAlignment="1">
      <alignment horizontal="right"/>
    </xf>
    <xf numFmtId="166" fontId="7" fillId="0" borderId="9" xfId="2" applyNumberFormat="1" applyFont="1" applyBorder="1" applyAlignment="1">
      <alignment horizontal="right"/>
    </xf>
    <xf numFmtId="0" fontId="7" fillId="0" borderId="0" xfId="0" applyFont="1"/>
    <xf numFmtId="0" fontId="7" fillId="0" borderId="11" xfId="0" applyFont="1" applyBorder="1"/>
    <xf numFmtId="165" fontId="7" fillId="0" borderId="12" xfId="2" applyNumberFormat="1" applyFont="1" applyBorder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0" fontId="0" fillId="0" borderId="16" xfId="0" applyBorder="1" applyAlignment="1">
      <alignment horizontal="left"/>
    </xf>
    <xf numFmtId="0" fontId="0" fillId="5" borderId="17" xfId="0" applyFill="1" applyBorder="1"/>
    <xf numFmtId="0" fontId="3" fillId="0" borderId="0" xfId="0" applyFont="1" applyAlignment="1">
      <alignment horizontal="center" vertical="center"/>
    </xf>
    <xf numFmtId="0" fontId="6" fillId="3" borderId="18" xfId="0" applyFont="1" applyFill="1" applyBorder="1" applyAlignment="1">
      <alignment horizontal="center"/>
    </xf>
    <xf numFmtId="0" fontId="7" fillId="0" borderId="19" xfId="0" applyFont="1" applyBorder="1"/>
    <xf numFmtId="0" fontId="5" fillId="0" borderId="0" xfId="0" applyFont="1" applyAlignment="1">
      <alignment horizontal="center" vertical="center"/>
    </xf>
    <xf numFmtId="0" fontId="6" fillId="3" borderId="20" xfId="0" applyFont="1" applyFill="1" applyBorder="1" applyAlignment="1">
      <alignment horizontal="center"/>
    </xf>
    <xf numFmtId="0" fontId="4" fillId="5" borderId="19" xfId="0" applyFont="1" applyFill="1" applyBorder="1"/>
    <xf numFmtId="165" fontId="7" fillId="0" borderId="21" xfId="2" applyNumberFormat="1" applyFont="1" applyBorder="1" applyAlignment="1">
      <alignment horizontal="right"/>
    </xf>
    <xf numFmtId="165" fontId="7" fillId="0" borderId="18" xfId="2" quotePrefix="1" applyNumberFormat="1" applyFont="1" applyBorder="1" applyAlignment="1">
      <alignment horizontal="left"/>
    </xf>
    <xf numFmtId="0" fontId="0" fillId="0" borderId="18" xfId="0" applyBorder="1"/>
    <xf numFmtId="0" fontId="0" fillId="0" borderId="19" xfId="0" applyBorder="1"/>
    <xf numFmtId="167" fontId="7" fillId="0" borderId="19" xfId="2" quotePrefix="1" applyNumberFormat="1" applyFont="1" applyBorder="1" applyAlignment="1">
      <alignment horizontal="left"/>
    </xf>
    <xf numFmtId="10" fontId="0" fillId="0" borderId="19" xfId="1" applyNumberFormat="1" applyFont="1" applyBorder="1"/>
    <xf numFmtId="0" fontId="0" fillId="0" borderId="19" xfId="0" quotePrefix="1" applyBorder="1" applyAlignment="1">
      <alignment horizontal="left"/>
    </xf>
    <xf numFmtId="165" fontId="7" fillId="0" borderId="0" xfId="2" applyNumberFormat="1" applyFont="1" applyBorder="1" applyAlignment="1">
      <alignment horizontal="right"/>
    </xf>
    <xf numFmtId="0" fontId="6" fillId="3" borderId="19" xfId="0" applyFont="1" applyFill="1" applyBorder="1"/>
    <xf numFmtId="0" fontId="6" fillId="3" borderId="19" xfId="0" applyFont="1" applyFill="1" applyBorder="1" applyAlignment="1">
      <alignment horizontal="right"/>
    </xf>
    <xf numFmtId="0" fontId="0" fillId="6" borderId="19" xfId="0" applyFill="1" applyBorder="1"/>
    <xf numFmtId="0" fontId="0" fillId="2" borderId="19" xfId="0" applyFill="1" applyBorder="1"/>
    <xf numFmtId="0" fontId="0" fillId="7" borderId="19" xfId="0" applyFill="1" applyBorder="1"/>
    <xf numFmtId="0" fontId="3" fillId="8" borderId="19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8" fillId="0" borderId="0" xfId="3" applyFont="1"/>
    <xf numFmtId="0" fontId="1" fillId="0" borderId="0" xfId="3"/>
    <xf numFmtId="0" fontId="9" fillId="0" borderId="0" xfId="3" applyFont="1"/>
    <xf numFmtId="0" fontId="10" fillId="0" borderId="0" xfId="3" applyFont="1"/>
    <xf numFmtId="0" fontId="2" fillId="9" borderId="25" xfId="3" applyFont="1" applyFill="1" applyBorder="1" applyAlignment="1">
      <alignment horizontal="center" wrapText="1"/>
    </xf>
    <xf numFmtId="0" fontId="2" fillId="9" borderId="26" xfId="3" applyFont="1" applyFill="1" applyBorder="1" applyAlignment="1">
      <alignment horizontal="center" wrapText="1"/>
    </xf>
    <xf numFmtId="0" fontId="2" fillId="9" borderId="27" xfId="3" applyFont="1" applyFill="1" applyBorder="1" applyAlignment="1">
      <alignment horizontal="center" wrapText="1"/>
    </xf>
    <xf numFmtId="0" fontId="11" fillId="0" borderId="0" xfId="3" applyFont="1" applyAlignment="1">
      <alignment horizontal="center" wrapText="1"/>
    </xf>
    <xf numFmtId="0" fontId="12" fillId="0" borderId="25" xfId="3" applyFont="1" applyBorder="1" applyAlignment="1">
      <alignment horizontal="center"/>
    </xf>
    <xf numFmtId="9" fontId="1" fillId="0" borderId="26" xfId="4" applyFont="1" applyBorder="1"/>
    <xf numFmtId="9" fontId="1" fillId="0" borderId="27" xfId="4" applyFont="1" applyBorder="1"/>
    <xf numFmtId="9" fontId="11" fillId="0" borderId="0" xfId="4" applyFont="1" applyFill="1" applyBorder="1"/>
    <xf numFmtId="0" fontId="12" fillId="0" borderId="28" xfId="3" applyFont="1" applyBorder="1" applyAlignment="1">
      <alignment horizontal="center"/>
    </xf>
    <xf numFmtId="9" fontId="1" fillId="0" borderId="29" xfId="4" applyFont="1" applyBorder="1"/>
    <xf numFmtId="9" fontId="1" fillId="0" borderId="30" xfId="4" applyFont="1" applyBorder="1"/>
    <xf numFmtId="0" fontId="11" fillId="0" borderId="0" xfId="3" applyFont="1"/>
    <xf numFmtId="9" fontId="11" fillId="0" borderId="0" xfId="3" applyNumberFormat="1" applyFont="1"/>
    <xf numFmtId="0" fontId="0" fillId="0" borderId="31" xfId="3" applyFont="1" applyBorder="1"/>
    <xf numFmtId="0" fontId="0" fillId="0" borderId="32" xfId="3" applyFont="1" applyBorder="1"/>
    <xf numFmtId="0" fontId="0" fillId="0" borderId="33" xfId="3" applyFont="1" applyBorder="1"/>
    <xf numFmtId="0" fontId="0" fillId="0" borderId="34" xfId="3" applyFont="1" applyBorder="1"/>
    <xf numFmtId="0" fontId="0" fillId="0" borderId="19" xfId="3" applyFont="1" applyBorder="1"/>
    <xf numFmtId="0" fontId="1" fillId="0" borderId="19" xfId="3" applyBorder="1"/>
    <xf numFmtId="10" fontId="1" fillId="0" borderId="35" xfId="1" applyNumberFormat="1" applyBorder="1"/>
    <xf numFmtId="0" fontId="0" fillId="0" borderId="36" xfId="3" applyFont="1" applyBorder="1"/>
    <xf numFmtId="0" fontId="0" fillId="0" borderId="37" xfId="3" applyFont="1" applyBorder="1"/>
    <xf numFmtId="0" fontId="1" fillId="0" borderId="37" xfId="3" applyBorder="1"/>
    <xf numFmtId="10" fontId="1" fillId="0" borderId="38" xfId="1" applyNumberFormat="1" applyBorder="1"/>
    <xf numFmtId="0" fontId="14" fillId="0" borderId="19" xfId="0" applyFont="1" applyBorder="1"/>
    <xf numFmtId="0" fontId="15" fillId="10" borderId="39" xfId="3" applyFont="1" applyFill="1" applyBorder="1"/>
    <xf numFmtId="3" fontId="1" fillId="0" borderId="39" xfId="3" applyNumberFormat="1" applyBorder="1"/>
    <xf numFmtId="0" fontId="16" fillId="0" borderId="0" xfId="5" applyFont="1"/>
    <xf numFmtId="0" fontId="12" fillId="0" borderId="0" xfId="5" applyFont="1"/>
    <xf numFmtId="0" fontId="13" fillId="0" borderId="0" xfId="5"/>
    <xf numFmtId="0" fontId="12" fillId="10" borderId="39" xfId="5" applyFont="1" applyFill="1" applyBorder="1"/>
    <xf numFmtId="0" fontId="16" fillId="10" borderId="39" xfId="5" applyFont="1" applyFill="1" applyBorder="1" applyAlignment="1">
      <alignment horizontal="right"/>
    </xf>
    <xf numFmtId="0" fontId="12" fillId="0" borderId="39" xfId="5" applyFont="1" applyBorder="1" applyAlignment="1">
      <alignment horizontal="left"/>
    </xf>
    <xf numFmtId="168" fontId="12" fillId="0" borderId="39" xfId="6" applyNumberFormat="1" applyFont="1" applyBorder="1"/>
    <xf numFmtId="169" fontId="12" fillId="0" borderId="0" xfId="5" applyNumberFormat="1" applyFont="1"/>
    <xf numFmtId="0" fontId="3" fillId="9" borderId="25" xfId="3" applyFont="1" applyFill="1" applyBorder="1"/>
    <xf numFmtId="0" fontId="3" fillId="9" borderId="27" xfId="3" applyFont="1" applyFill="1" applyBorder="1"/>
    <xf numFmtId="0" fontId="1" fillId="0" borderId="25" xfId="3" applyBorder="1"/>
    <xf numFmtId="0" fontId="1" fillId="0" borderId="27" xfId="3" applyBorder="1"/>
    <xf numFmtId="0" fontId="17" fillId="0" borderId="28" xfId="3" applyFont="1" applyBorder="1"/>
    <xf numFmtId="0" fontId="1" fillId="0" borderId="30" xfId="3" applyBorder="1"/>
    <xf numFmtId="0" fontId="18" fillId="0" borderId="19" xfId="7" applyBorder="1"/>
    <xf numFmtId="9" fontId="18" fillId="0" borderId="19" xfId="7" applyNumberFormat="1" applyBorder="1"/>
    <xf numFmtId="170" fontId="18" fillId="0" borderId="0" xfId="7" applyNumberFormat="1"/>
    <xf numFmtId="0" fontId="18" fillId="0" borderId="0" xfId="7"/>
    <xf numFmtId="9" fontId="19" fillId="0" borderId="0" xfId="7" applyNumberFormat="1" applyFont="1"/>
    <xf numFmtId="14" fontId="6" fillId="0" borderId="0" xfId="0" applyNumberFormat="1" applyFont="1" applyAlignment="1">
      <alignment horizontal="center"/>
    </xf>
    <xf numFmtId="14" fontId="0" fillId="0" borderId="0" xfId="0" applyNumberFormat="1"/>
    <xf numFmtId="14" fontId="7" fillId="0" borderId="0" xfId="0" applyNumberFormat="1" applyFont="1"/>
    <xf numFmtId="0" fontId="6" fillId="3" borderId="19" xfId="0" applyFont="1" applyFill="1" applyBorder="1" applyAlignment="1">
      <alignment horizontal="center"/>
    </xf>
    <xf numFmtId="0" fontId="0" fillId="11" borderId="0" xfId="0" applyFill="1"/>
    <xf numFmtId="0" fontId="0" fillId="11" borderId="19" xfId="0" applyFill="1" applyBorder="1"/>
    <xf numFmtId="14" fontId="0" fillId="0" borderId="19" xfId="0" applyNumberFormat="1" applyBorder="1"/>
    <xf numFmtId="0" fontId="21" fillId="0" borderId="0" xfId="3" applyFont="1"/>
    <xf numFmtId="0" fontId="3" fillId="0" borderId="0" xfId="3" applyFont="1"/>
    <xf numFmtId="0" fontId="14" fillId="0" borderId="24" xfId="0" applyFont="1" applyBorder="1"/>
    <xf numFmtId="0" fontId="14" fillId="0" borderId="40" xfId="0" applyFont="1" applyBorder="1"/>
    <xf numFmtId="0" fontId="14" fillId="0" borderId="41" xfId="0" applyFont="1" applyBorder="1"/>
    <xf numFmtId="0" fontId="14" fillId="0" borderId="42" xfId="0" applyFont="1" applyBorder="1"/>
    <xf numFmtId="0" fontId="0" fillId="0" borderId="43" xfId="0" applyBorder="1"/>
    <xf numFmtId="0" fontId="14" fillId="0" borderId="18" xfId="0" applyFont="1" applyBorder="1"/>
    <xf numFmtId="0" fontId="0" fillId="0" borderId="22" xfId="0" applyBorder="1"/>
    <xf numFmtId="0" fontId="14" fillId="0" borderId="44" xfId="0" applyFont="1" applyBorder="1"/>
    <xf numFmtId="10" fontId="0" fillId="0" borderId="0" xfId="0" applyNumberFormat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0" borderId="1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9" xfId="0" applyFont="1" applyBorder="1" applyAlignment="1">
      <alignment horizontal="center" wrapText="1"/>
    </xf>
    <xf numFmtId="0" fontId="3" fillId="0" borderId="19" xfId="0" applyFont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7" borderId="22" xfId="0" applyFont="1" applyFill="1" applyBorder="1" applyAlignment="1">
      <alignment horizontal="center" vertical="center" wrapText="1"/>
    </xf>
    <xf numFmtId="0" fontId="3" fillId="7" borderId="23" xfId="0" applyFont="1" applyFill="1" applyBorder="1" applyAlignment="1">
      <alignment horizontal="center" vertical="center" wrapText="1"/>
    </xf>
    <xf numFmtId="0" fontId="3" fillId="7" borderId="24" xfId="0" applyFont="1" applyFill="1" applyBorder="1" applyAlignment="1">
      <alignment horizontal="center" vertical="center" wrapText="1"/>
    </xf>
  </cellXfs>
  <cellStyles count="8">
    <cellStyle name="Currency 3 2" xfId="2" xr:uid="{A1765571-65B1-4A4D-8C61-5792526F9BCD}"/>
    <cellStyle name="Normal" xfId="0" builtinId="0"/>
    <cellStyle name="Normal 14" xfId="7" xr:uid="{41EDC8D9-B267-4940-9D95-36130C130734}"/>
    <cellStyle name="Normal 3 2 2" xfId="3" xr:uid="{FA143304-9E8F-4BFD-BB44-05D6994EF6A7}"/>
    <cellStyle name="Normal_line chart r&amp;D Expenditures" xfId="5" xr:uid="{EA101142-1170-4ADA-B27E-A3964DEB669E}"/>
    <cellStyle name="Percent" xfId="1" builtinId="5"/>
    <cellStyle name="Percent 2" xfId="6" xr:uid="{CEF07435-CB92-4317-AE74-0B2FC848E534}"/>
    <cellStyle name="Percent 5" xfId="4" xr:uid="{FF84A19E-B7D1-4DA2-B078-C38B988C41D7}"/>
  </cellStyles>
  <dxfs count="41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ylfae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ylfae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ylfae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ont>
        <color theme="4"/>
      </font>
      <fill>
        <patternFill>
          <bgColor theme="5" tint="0.59996337778862885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theme="9" tint="0.39994506668294322"/>
      </font>
    </dxf>
    <dxf>
      <font>
        <color theme="9" tint="0.59996337778862885"/>
      </font>
    </dxf>
    <dxf>
      <font>
        <color theme="1"/>
      </font>
      <fill>
        <patternFill>
          <bgColor theme="9"/>
        </patternFill>
      </fill>
    </dxf>
    <dxf>
      <font>
        <color theme="5"/>
      </font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8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externalLink" Target="externalLinks/externalLink7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'Column Chart Ex1'!$A$3</c:f>
          <c:strCache>
            <c:ptCount val="1"/>
            <c:pt idx="0">
              <c:v>Customer Satisfaction by Age Group</c:v>
            </c:pt>
          </c:strCache>
        </c:strRef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 Ex1'!$B$6</c:f>
              <c:strCache>
                <c:ptCount val="1"/>
                <c:pt idx="0">
                  <c:v>&lt; 30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'Column Chart Ex1'!$A$7:$A$12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'Column Chart Ex1'!$B$7:$B$12</c:f>
              <c:numCache>
                <c:formatCode>0%</c:formatCode>
                <c:ptCount val="6"/>
                <c:pt idx="0">
                  <c:v>0.42</c:v>
                </c:pt>
                <c:pt idx="1">
                  <c:v>0.39</c:v>
                </c:pt>
                <c:pt idx="2">
                  <c:v>0.28999999999999998</c:v>
                </c:pt>
                <c:pt idx="3">
                  <c:v>0.33</c:v>
                </c:pt>
                <c:pt idx="4">
                  <c:v>0.48</c:v>
                </c:pt>
                <c:pt idx="5">
                  <c:v>0.51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EF-479D-9B86-0436300C6150}"/>
            </c:ext>
          </c:extLst>
        </c:ser>
        <c:ser>
          <c:idx val="1"/>
          <c:order val="1"/>
          <c:tx>
            <c:strRef>
              <c:f>'Column Chart Ex1'!$C$6</c:f>
              <c:strCache>
                <c:ptCount val="1"/>
                <c:pt idx="0">
                  <c:v>30-49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'Column Chart Ex1'!$A$7:$A$12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'Column Chart Ex1'!$C$7:$C$12</c:f>
              <c:numCache>
                <c:formatCode>0%</c:formatCode>
                <c:ptCount val="6"/>
                <c:pt idx="0">
                  <c:v>0.46</c:v>
                </c:pt>
                <c:pt idx="1">
                  <c:v>0.51</c:v>
                </c:pt>
                <c:pt idx="2">
                  <c:v>0.38</c:v>
                </c:pt>
                <c:pt idx="3">
                  <c:v>0.39</c:v>
                </c:pt>
                <c:pt idx="4">
                  <c:v>0.53</c:v>
                </c:pt>
                <c:pt idx="5">
                  <c:v>0.56999999999999995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EF-479D-9B86-0436300C6150}"/>
            </c:ext>
          </c:extLst>
        </c:ser>
        <c:ser>
          <c:idx val="2"/>
          <c:order val="2"/>
          <c:tx>
            <c:strRef>
              <c:f>'Column Chart Ex1'!$D$6</c:f>
              <c:strCache>
                <c:ptCount val="1"/>
                <c:pt idx="0">
                  <c:v>50+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'Column Chart Ex1'!$A$7:$A$12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'Column Chart Ex1'!$D$7:$D$12</c:f>
              <c:numCache>
                <c:formatCode>0%</c:formatCode>
                <c:ptCount val="6"/>
                <c:pt idx="0">
                  <c:v>0.75</c:v>
                </c:pt>
                <c:pt idx="1">
                  <c:v>0.76</c:v>
                </c:pt>
                <c:pt idx="2">
                  <c:v>0.73</c:v>
                </c:pt>
                <c:pt idx="3">
                  <c:v>0.75</c:v>
                </c:pt>
                <c:pt idx="4">
                  <c:v>0.7</c:v>
                </c:pt>
                <c:pt idx="5">
                  <c:v>0.78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EF-479D-9B86-0436300C615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-998976096"/>
        <c:axId val="-998975552"/>
      </c:barChart>
      <c:catAx>
        <c:axId val="-998976096"/>
        <c:scaling>
          <c:orientation val="minMax"/>
        </c:scaling>
        <c:delete val="0"/>
        <c:axPos val="b"/>
        <c:majorGridlines/>
        <c:minorGridlines/>
        <c:title>
          <c:tx>
            <c:strRef>
              <c:f>'Column Chart Ex1'!$A$6</c:f>
              <c:strCache>
                <c:ptCount val="1"/>
                <c:pt idx="0">
                  <c:v>Month</c:v>
                </c:pt>
              </c:strCache>
            </c:strRef>
          </c:tx>
          <c:overlay val="0"/>
        </c:title>
        <c:numFmt formatCode="General" sourceLinked="0"/>
        <c:majorTickMark val="out"/>
        <c:minorTickMark val="none"/>
        <c:tickLblPos val="nextTo"/>
        <c:crossAx val="-998975552"/>
        <c:crosses val="autoZero"/>
        <c:auto val="1"/>
        <c:lblAlgn val="ctr"/>
        <c:lblOffset val="100"/>
        <c:noMultiLvlLbl val="0"/>
      </c:catAx>
      <c:valAx>
        <c:axId val="-998975552"/>
        <c:scaling>
          <c:orientation val="minMax"/>
        </c:scaling>
        <c:delete val="0"/>
        <c:axPos val="l"/>
        <c:majorGridlines/>
        <c:minorGridlines/>
        <c:title>
          <c:tx>
            <c:strRef>
              <c:f>'Column Chart Ex1'!$A$4</c:f>
              <c:strCache>
                <c:ptCount val="1"/>
                <c:pt idx="0">
                  <c:v>Percent 'Very Satisfied' by customer age</c:v>
                </c:pt>
              </c:strCache>
            </c:strRef>
          </c:tx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crossAx val="-9989760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'Column Chart Ex1'!$A$25</c:f>
          <c:strCache>
            <c:ptCount val="1"/>
            <c:pt idx="0">
              <c:v>Yearly Performance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 Ex1'!$B$27</c:f>
              <c:strCache>
                <c:ptCount val="1"/>
                <c:pt idx="0">
                  <c:v>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'Column Chart Ex1'!$A$28:$A$39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'Column Chart Ex1'!$B$28:$B$39</c:f>
              <c:numCache>
                <c:formatCode>General</c:formatCode>
                <c:ptCount val="12"/>
                <c:pt idx="0">
                  <c:v>31256</c:v>
                </c:pt>
                <c:pt idx="1">
                  <c:v>25019</c:v>
                </c:pt>
                <c:pt idx="2">
                  <c:v>27692</c:v>
                </c:pt>
                <c:pt idx="3">
                  <c:v>28333</c:v>
                </c:pt>
                <c:pt idx="4">
                  <c:v>34419</c:v>
                </c:pt>
                <c:pt idx="5">
                  <c:v>29706</c:v>
                </c:pt>
                <c:pt idx="6">
                  <c:v>39233</c:v>
                </c:pt>
                <c:pt idx="7">
                  <c:v>28154</c:v>
                </c:pt>
                <c:pt idx="8">
                  <c:v>27386</c:v>
                </c:pt>
                <c:pt idx="9">
                  <c:v>33320</c:v>
                </c:pt>
                <c:pt idx="10">
                  <c:v>25418</c:v>
                </c:pt>
                <c:pt idx="11">
                  <c:v>30132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5B-41B5-A534-AB3A4B38186C}"/>
            </c:ext>
          </c:extLst>
        </c:ser>
        <c:ser>
          <c:idx val="1"/>
          <c:order val="1"/>
          <c:tx>
            <c:strRef>
              <c:f>'Column Chart Ex1'!$C$27</c:f>
              <c:strCache>
                <c:ptCount val="1"/>
                <c:pt idx="0">
                  <c:v>Profit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'Column Chart Ex1'!$A$28:$A$39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'Column Chart Ex1'!$C$28:$C$39</c:f>
              <c:numCache>
                <c:formatCode>General</c:formatCode>
                <c:ptCount val="12"/>
                <c:pt idx="0">
                  <c:v>13823</c:v>
                </c:pt>
                <c:pt idx="1">
                  <c:v>19127</c:v>
                </c:pt>
                <c:pt idx="2">
                  <c:v>18647</c:v>
                </c:pt>
                <c:pt idx="3">
                  <c:v>18050</c:v>
                </c:pt>
                <c:pt idx="4">
                  <c:v>12793</c:v>
                </c:pt>
                <c:pt idx="5">
                  <c:v>17006</c:v>
                </c:pt>
                <c:pt idx="6">
                  <c:v>11867</c:v>
                </c:pt>
                <c:pt idx="7">
                  <c:v>10225</c:v>
                </c:pt>
                <c:pt idx="8">
                  <c:v>13842</c:v>
                </c:pt>
                <c:pt idx="9">
                  <c:v>14610</c:v>
                </c:pt>
                <c:pt idx="10">
                  <c:v>14096</c:v>
                </c:pt>
                <c:pt idx="11">
                  <c:v>13629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5B-41B5-A534-AB3A4B381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48913336"/>
        <c:axId val="848913992"/>
      </c:barChart>
      <c:lineChart>
        <c:grouping val="standard"/>
        <c:varyColors val="0"/>
        <c:ser>
          <c:idx val="2"/>
          <c:order val="2"/>
          <c:tx>
            <c:strRef>
              <c:f>'Column Chart Ex1'!$D$27</c:f>
              <c:strCache>
                <c:ptCount val="1"/>
                <c:pt idx="0">
                  <c:v>Profit Margin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12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7030A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 Ex1'!$A$28:$A$39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'Column Chart Ex1'!$D$28:$D$39</c:f>
              <c:numCache>
                <c:formatCode>0.00%</c:formatCode>
                <c:ptCount val="12"/>
                <c:pt idx="0">
                  <c:v>1.2999999999999999E-2</c:v>
                </c:pt>
                <c:pt idx="1">
                  <c:v>0.02</c:v>
                </c:pt>
                <c:pt idx="2">
                  <c:v>1.0999999999999999E-2</c:v>
                </c:pt>
                <c:pt idx="3">
                  <c:v>1.7500000000000002E-2</c:v>
                </c:pt>
                <c:pt idx="4">
                  <c:v>1.2E-2</c:v>
                </c:pt>
                <c:pt idx="5">
                  <c:v>2.3E-2</c:v>
                </c:pt>
                <c:pt idx="6">
                  <c:v>3.1E-2</c:v>
                </c:pt>
                <c:pt idx="7">
                  <c:v>4.2000000000000003E-2</c:v>
                </c:pt>
                <c:pt idx="8">
                  <c:v>2.3E-2</c:v>
                </c:pt>
                <c:pt idx="9">
                  <c:v>1.0999999999999999E-2</c:v>
                </c:pt>
                <c:pt idx="10">
                  <c:v>3.2000000000000001E-2</c:v>
                </c:pt>
                <c:pt idx="11">
                  <c:v>2.9000000000000001E-2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5B-41B5-A534-AB3A4B381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3860696"/>
        <c:axId val="843856432"/>
      </c:lineChart>
      <c:catAx>
        <c:axId val="848913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913992"/>
        <c:crosses val="autoZero"/>
        <c:auto val="1"/>
        <c:lblAlgn val="ctr"/>
        <c:lblOffset val="100"/>
        <c:noMultiLvlLbl val="0"/>
      </c:catAx>
      <c:valAx>
        <c:axId val="848913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913336"/>
        <c:crosses val="autoZero"/>
        <c:crossBetween val="between"/>
      </c:valAx>
      <c:valAx>
        <c:axId val="843856432"/>
        <c:scaling>
          <c:orientation val="minMax"/>
        </c:scaling>
        <c:delete val="1"/>
        <c:axPos val="r"/>
        <c:numFmt formatCode="0.00%" sourceLinked="1"/>
        <c:majorTickMark val="none"/>
        <c:minorTickMark val="none"/>
        <c:tickLblPos val="nextTo"/>
        <c:crossAx val="843860696"/>
        <c:crosses val="max"/>
        <c:crossBetween val="between"/>
      </c:valAx>
      <c:catAx>
        <c:axId val="8438606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38564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solidFill>
        <a:schemeClr val="dk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'Column Chart Ex1'!$A$3</c:f>
          <c:strCache>
            <c:ptCount val="1"/>
            <c:pt idx="0">
              <c:v>Customer Satisfaction by Age Group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 Ex1'!$B$6</c:f>
              <c:strCache>
                <c:ptCount val="1"/>
                <c:pt idx="0">
                  <c:v>&lt; 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'Column Chart Ex1'!$A$7:$A$12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'Column Chart Ex1'!$B$7:$B$12</c:f>
              <c:numCache>
                <c:formatCode>0%</c:formatCode>
                <c:ptCount val="6"/>
                <c:pt idx="0">
                  <c:v>0.42</c:v>
                </c:pt>
                <c:pt idx="1">
                  <c:v>0.39</c:v>
                </c:pt>
                <c:pt idx="2">
                  <c:v>0.28999999999999998</c:v>
                </c:pt>
                <c:pt idx="3">
                  <c:v>0.33</c:v>
                </c:pt>
                <c:pt idx="4">
                  <c:v>0.48</c:v>
                </c:pt>
                <c:pt idx="5">
                  <c:v>0.51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0A-46C2-AFBD-8596F497070E}"/>
            </c:ext>
          </c:extLst>
        </c:ser>
        <c:ser>
          <c:idx val="1"/>
          <c:order val="1"/>
          <c:tx>
            <c:strRef>
              <c:f>'Column Chart Ex1'!$C$6</c:f>
              <c:strCache>
                <c:ptCount val="1"/>
                <c:pt idx="0">
                  <c:v>30-49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'Column Chart Ex1'!$A$7:$A$12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'Column Chart Ex1'!$C$7:$C$12</c:f>
              <c:numCache>
                <c:formatCode>0%</c:formatCode>
                <c:ptCount val="6"/>
                <c:pt idx="0">
                  <c:v>0.46</c:v>
                </c:pt>
                <c:pt idx="1">
                  <c:v>0.51</c:v>
                </c:pt>
                <c:pt idx="2">
                  <c:v>0.38</c:v>
                </c:pt>
                <c:pt idx="3">
                  <c:v>0.39</c:v>
                </c:pt>
                <c:pt idx="4">
                  <c:v>0.53</c:v>
                </c:pt>
                <c:pt idx="5">
                  <c:v>0.56999999999999995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0A-46C2-AFBD-8596F497070E}"/>
            </c:ext>
          </c:extLst>
        </c:ser>
        <c:ser>
          <c:idx val="2"/>
          <c:order val="2"/>
          <c:tx>
            <c:strRef>
              <c:f>'Column Chart Ex1'!$D$6</c:f>
              <c:strCache>
                <c:ptCount val="1"/>
                <c:pt idx="0">
                  <c:v>50+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'Column Chart Ex1'!$A$7:$A$12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'Column Chart Ex1'!$D$7:$D$12</c:f>
              <c:numCache>
                <c:formatCode>0%</c:formatCode>
                <c:ptCount val="6"/>
                <c:pt idx="0">
                  <c:v>0.75</c:v>
                </c:pt>
                <c:pt idx="1">
                  <c:v>0.76</c:v>
                </c:pt>
                <c:pt idx="2">
                  <c:v>0.73</c:v>
                </c:pt>
                <c:pt idx="3">
                  <c:v>0.75</c:v>
                </c:pt>
                <c:pt idx="4">
                  <c:v>0.7</c:v>
                </c:pt>
                <c:pt idx="5">
                  <c:v>0.78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0A-46C2-AFBD-8596F497070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99"/>
        <c:axId val="721799840"/>
        <c:axId val="721796928"/>
      </c:barChart>
      <c:catAx>
        <c:axId val="721799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796928"/>
        <c:crosses val="autoZero"/>
        <c:auto val="1"/>
        <c:lblAlgn val="ctr"/>
        <c:lblOffset val="100"/>
        <c:noMultiLvlLbl val="0"/>
      </c:catAx>
      <c:valAx>
        <c:axId val="72179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strRef>
              <c:f>'Column Chart Ex1'!$A$4</c:f>
              <c:strCache>
                <c:ptCount val="1"/>
                <c:pt idx="0">
                  <c:v>Percent 'Very Satisfied' by customer age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799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 Ex1'!$B$27</c:f>
              <c:strCache>
                <c:ptCount val="1"/>
                <c:pt idx="0">
                  <c:v>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'Column Chart Ex1'!$A$28:$A$39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'Column Chart Ex1'!$B$28:$B$39</c:f>
              <c:numCache>
                <c:formatCode>General</c:formatCode>
                <c:ptCount val="12"/>
                <c:pt idx="0">
                  <c:v>31256</c:v>
                </c:pt>
                <c:pt idx="1">
                  <c:v>25019</c:v>
                </c:pt>
                <c:pt idx="2">
                  <c:v>27692</c:v>
                </c:pt>
                <c:pt idx="3">
                  <c:v>28333</c:v>
                </c:pt>
                <c:pt idx="4">
                  <c:v>34419</c:v>
                </c:pt>
                <c:pt idx="5">
                  <c:v>29706</c:v>
                </c:pt>
                <c:pt idx="6">
                  <c:v>39233</c:v>
                </c:pt>
                <c:pt idx="7">
                  <c:v>28154</c:v>
                </c:pt>
                <c:pt idx="8">
                  <c:v>27386</c:v>
                </c:pt>
                <c:pt idx="9">
                  <c:v>33320</c:v>
                </c:pt>
                <c:pt idx="10">
                  <c:v>25418</c:v>
                </c:pt>
                <c:pt idx="11">
                  <c:v>30132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6D-4D28-AB7A-6B21E5B51EEE}"/>
            </c:ext>
          </c:extLst>
        </c:ser>
        <c:ser>
          <c:idx val="1"/>
          <c:order val="1"/>
          <c:tx>
            <c:strRef>
              <c:f>'Column Chart Ex1'!$C$27</c:f>
              <c:strCache>
                <c:ptCount val="1"/>
                <c:pt idx="0">
                  <c:v>Profit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'Column Chart Ex1'!$A$28:$A$39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'Column Chart Ex1'!$C$28:$C$39</c:f>
              <c:numCache>
                <c:formatCode>General</c:formatCode>
                <c:ptCount val="12"/>
                <c:pt idx="0">
                  <c:v>13823</c:v>
                </c:pt>
                <c:pt idx="1">
                  <c:v>19127</c:v>
                </c:pt>
                <c:pt idx="2">
                  <c:v>18647</c:v>
                </c:pt>
                <c:pt idx="3">
                  <c:v>18050</c:v>
                </c:pt>
                <c:pt idx="4">
                  <c:v>12793</c:v>
                </c:pt>
                <c:pt idx="5">
                  <c:v>17006</c:v>
                </c:pt>
                <c:pt idx="6">
                  <c:v>11867</c:v>
                </c:pt>
                <c:pt idx="7">
                  <c:v>10225</c:v>
                </c:pt>
                <c:pt idx="8">
                  <c:v>13842</c:v>
                </c:pt>
                <c:pt idx="9">
                  <c:v>14610</c:v>
                </c:pt>
                <c:pt idx="10">
                  <c:v>14096</c:v>
                </c:pt>
                <c:pt idx="11">
                  <c:v>13629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6D-4D28-AB7A-6B21E5B51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51187983"/>
        <c:axId val="951175087"/>
      </c:barChart>
      <c:lineChart>
        <c:grouping val="standard"/>
        <c:varyColors val="0"/>
        <c:ser>
          <c:idx val="2"/>
          <c:order val="2"/>
          <c:tx>
            <c:strRef>
              <c:f>'Column Chart Ex1'!$D$27</c:f>
              <c:strCache>
                <c:ptCount val="1"/>
                <c:pt idx="0">
                  <c:v>Profit Margin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'Column Chart Ex1'!$A$28:$A$39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'Column Chart Ex1'!$D$28:$D$39</c:f>
              <c:numCache>
                <c:formatCode>0.00%</c:formatCode>
                <c:ptCount val="12"/>
                <c:pt idx="0">
                  <c:v>1.2999999999999999E-2</c:v>
                </c:pt>
                <c:pt idx="1">
                  <c:v>0.02</c:v>
                </c:pt>
                <c:pt idx="2">
                  <c:v>1.0999999999999999E-2</c:v>
                </c:pt>
                <c:pt idx="3">
                  <c:v>1.7500000000000002E-2</c:v>
                </c:pt>
                <c:pt idx="4">
                  <c:v>1.2E-2</c:v>
                </c:pt>
                <c:pt idx="5">
                  <c:v>2.3E-2</c:v>
                </c:pt>
                <c:pt idx="6">
                  <c:v>3.1E-2</c:v>
                </c:pt>
                <c:pt idx="7">
                  <c:v>4.2000000000000003E-2</c:v>
                </c:pt>
                <c:pt idx="8">
                  <c:v>2.3E-2</c:v>
                </c:pt>
                <c:pt idx="9">
                  <c:v>1.0999999999999999E-2</c:v>
                </c:pt>
                <c:pt idx="10">
                  <c:v>3.2000000000000001E-2</c:v>
                </c:pt>
                <c:pt idx="11">
                  <c:v>2.9000000000000001E-2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6D-4D28-AB7A-6B21E5B51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5309311"/>
        <c:axId val="905308479"/>
      </c:lineChart>
      <c:catAx>
        <c:axId val="951187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175087"/>
        <c:crosses val="autoZero"/>
        <c:auto val="1"/>
        <c:lblAlgn val="ctr"/>
        <c:lblOffset val="100"/>
        <c:noMultiLvlLbl val="0"/>
      </c:catAx>
      <c:valAx>
        <c:axId val="95117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187983"/>
        <c:crosses val="autoZero"/>
        <c:crossBetween val="between"/>
      </c:valAx>
      <c:valAx>
        <c:axId val="905308479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309311"/>
        <c:crosses val="max"/>
        <c:crossBetween val="between"/>
      </c:valAx>
      <c:catAx>
        <c:axId val="90530931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05308479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'Dynamic Chart'!$B$1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'Dynamic Chart'!$A$2:$A$12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june</c:v>
                </c:pt>
                <c:pt idx="5">
                  <c:v>july</c:v>
                </c:pt>
                <c:pt idx="6">
                  <c:v>Aug</c:v>
                </c:pt>
                <c:pt idx="7">
                  <c:v>Sep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'Dynamic Chart'!$B$2:$B$12</c:f>
              <c:numCache>
                <c:formatCode>General</c:formatCode>
                <c:ptCount val="11"/>
                <c:pt idx="0">
                  <c:v>230</c:v>
                </c:pt>
                <c:pt idx="1">
                  <c:v>390</c:v>
                </c:pt>
                <c:pt idx="2">
                  <c:v>120</c:v>
                </c:pt>
                <c:pt idx="3">
                  <c:v>890</c:v>
                </c:pt>
                <c:pt idx="4">
                  <c:v>230</c:v>
                </c:pt>
                <c:pt idx="5">
                  <c:v>220</c:v>
                </c:pt>
                <c:pt idx="6">
                  <c:v>147</c:v>
                </c:pt>
                <c:pt idx="7">
                  <c:v>156</c:v>
                </c:pt>
                <c:pt idx="8">
                  <c:v>259</c:v>
                </c:pt>
                <c:pt idx="9">
                  <c:v>325</c:v>
                </c:pt>
                <c:pt idx="10">
                  <c:v>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23-44E8-AD1F-C9AF85C67E5C}"/>
            </c:ext>
          </c:extLst>
        </c:ser>
        <c:ser>
          <c:idx val="1"/>
          <c:order val="1"/>
          <c:tx>
            <c:strRef>
              <c:f>'Dynamic Chart'!$C$1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'Dynamic Chart'!$A$2:$A$12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june</c:v>
                </c:pt>
                <c:pt idx="5">
                  <c:v>july</c:v>
                </c:pt>
                <c:pt idx="6">
                  <c:v>Aug</c:v>
                </c:pt>
                <c:pt idx="7">
                  <c:v>Sep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'Dynamic Chart'!$C$2:$C$12</c:f>
              <c:numCache>
                <c:formatCode>General</c:formatCode>
                <c:ptCount val="11"/>
                <c:pt idx="0">
                  <c:v>45</c:v>
                </c:pt>
                <c:pt idx="1">
                  <c:v>235</c:v>
                </c:pt>
                <c:pt idx="2">
                  <c:v>21</c:v>
                </c:pt>
                <c:pt idx="3">
                  <c:v>35</c:v>
                </c:pt>
                <c:pt idx="4">
                  <c:v>23</c:v>
                </c:pt>
                <c:pt idx="5">
                  <c:v>98</c:v>
                </c:pt>
                <c:pt idx="6">
                  <c:v>77</c:v>
                </c:pt>
                <c:pt idx="7">
                  <c:v>100</c:v>
                </c:pt>
                <c:pt idx="8">
                  <c:v>200</c:v>
                </c:pt>
                <c:pt idx="9">
                  <c:v>300</c:v>
                </c:pt>
                <c:pt idx="10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23-44E8-AD1F-C9AF85C67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8011103"/>
        <c:axId val="778011935"/>
      </c:lineChart>
      <c:catAx>
        <c:axId val="778011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011935"/>
        <c:crosses val="autoZero"/>
        <c:auto val="1"/>
        <c:lblAlgn val="ctr"/>
        <c:lblOffset val="100"/>
        <c:noMultiLvlLbl val="0"/>
      </c:catAx>
      <c:valAx>
        <c:axId val="77801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011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lang="en-US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Chart'!$A$3</c:f>
              <c:strCache>
                <c:ptCount val="1"/>
                <c:pt idx="0">
                  <c:v>Daily Sales</c:v>
                </c:pt>
              </c:strCache>
            </c:strRef>
          </c:tx>
          <c:marker>
            <c:symbol val="none"/>
          </c:marker>
          <c:val>
            <c:numRef>
              <c:f>'Line Chart'!$A$4:$A$203</c:f>
              <c:numCache>
                <c:formatCode>#,##0</c:formatCode>
                <c:ptCount val="200"/>
                <c:pt idx="0">
                  <c:v>19874</c:v>
                </c:pt>
                <c:pt idx="1">
                  <c:v>19382</c:v>
                </c:pt>
                <c:pt idx="2">
                  <c:v>20064</c:v>
                </c:pt>
                <c:pt idx="3">
                  <c:v>21026</c:v>
                </c:pt>
                <c:pt idx="4">
                  <c:v>22178</c:v>
                </c:pt>
                <c:pt idx="5">
                  <c:v>22110</c:v>
                </c:pt>
                <c:pt idx="6">
                  <c:v>21926</c:v>
                </c:pt>
                <c:pt idx="7">
                  <c:v>21405</c:v>
                </c:pt>
                <c:pt idx="8">
                  <c:v>21733</c:v>
                </c:pt>
                <c:pt idx="9">
                  <c:v>21267</c:v>
                </c:pt>
                <c:pt idx="10">
                  <c:v>21523</c:v>
                </c:pt>
                <c:pt idx="11">
                  <c:v>21865</c:v>
                </c:pt>
                <c:pt idx="12">
                  <c:v>21210</c:v>
                </c:pt>
                <c:pt idx="13">
                  <c:v>21402</c:v>
                </c:pt>
                <c:pt idx="14">
                  <c:v>21610</c:v>
                </c:pt>
                <c:pt idx="15">
                  <c:v>20699</c:v>
                </c:pt>
                <c:pt idx="16">
                  <c:v>20962</c:v>
                </c:pt>
                <c:pt idx="17">
                  <c:v>20195</c:v>
                </c:pt>
                <c:pt idx="18">
                  <c:v>19592</c:v>
                </c:pt>
                <c:pt idx="19">
                  <c:v>19699</c:v>
                </c:pt>
                <c:pt idx="20">
                  <c:v>19617</c:v>
                </c:pt>
                <c:pt idx="21">
                  <c:v>18599</c:v>
                </c:pt>
                <c:pt idx="22">
                  <c:v>17482</c:v>
                </c:pt>
                <c:pt idx="23">
                  <c:v>17549</c:v>
                </c:pt>
                <c:pt idx="24">
                  <c:v>17970</c:v>
                </c:pt>
                <c:pt idx="25">
                  <c:v>18618</c:v>
                </c:pt>
                <c:pt idx="26">
                  <c:v>19194</c:v>
                </c:pt>
                <c:pt idx="27">
                  <c:v>19712</c:v>
                </c:pt>
                <c:pt idx="28">
                  <c:v>20450</c:v>
                </c:pt>
                <c:pt idx="29">
                  <c:v>19462</c:v>
                </c:pt>
                <c:pt idx="30">
                  <c:v>20677</c:v>
                </c:pt>
                <c:pt idx="31">
                  <c:v>20834</c:v>
                </c:pt>
                <c:pt idx="32">
                  <c:v>21339</c:v>
                </c:pt>
                <c:pt idx="33">
                  <c:v>21507</c:v>
                </c:pt>
                <c:pt idx="34">
                  <c:v>21133</c:v>
                </c:pt>
                <c:pt idx="35">
                  <c:v>21636</c:v>
                </c:pt>
                <c:pt idx="36">
                  <c:v>21659</c:v>
                </c:pt>
                <c:pt idx="37">
                  <c:v>22234</c:v>
                </c:pt>
                <c:pt idx="38">
                  <c:v>22504</c:v>
                </c:pt>
                <c:pt idx="39">
                  <c:v>21902</c:v>
                </c:pt>
                <c:pt idx="40">
                  <c:v>21995</c:v>
                </c:pt>
                <c:pt idx="41">
                  <c:v>21723</c:v>
                </c:pt>
                <c:pt idx="42">
                  <c:v>22008</c:v>
                </c:pt>
                <c:pt idx="43">
                  <c:v>21666</c:v>
                </c:pt>
                <c:pt idx="44">
                  <c:v>21771</c:v>
                </c:pt>
                <c:pt idx="45">
                  <c:v>22970</c:v>
                </c:pt>
                <c:pt idx="46">
                  <c:v>23236</c:v>
                </c:pt>
                <c:pt idx="47">
                  <c:v>22983</c:v>
                </c:pt>
                <c:pt idx="48">
                  <c:v>22183</c:v>
                </c:pt>
                <c:pt idx="49">
                  <c:v>21757</c:v>
                </c:pt>
                <c:pt idx="50">
                  <c:v>22039</c:v>
                </c:pt>
                <c:pt idx="51">
                  <c:v>22175</c:v>
                </c:pt>
                <c:pt idx="52">
                  <c:v>22882</c:v>
                </c:pt>
                <c:pt idx="53">
                  <c:v>23183</c:v>
                </c:pt>
                <c:pt idx="54">
                  <c:v>22461</c:v>
                </c:pt>
                <c:pt idx="55">
                  <c:v>22578</c:v>
                </c:pt>
                <c:pt idx="56">
                  <c:v>22404</c:v>
                </c:pt>
                <c:pt idx="57">
                  <c:v>21828</c:v>
                </c:pt>
                <c:pt idx="58">
                  <c:v>21853</c:v>
                </c:pt>
                <c:pt idx="59">
                  <c:v>22140</c:v>
                </c:pt>
                <c:pt idx="60">
                  <c:v>21887</c:v>
                </c:pt>
                <c:pt idx="61">
                  <c:v>21369</c:v>
                </c:pt>
                <c:pt idx="62">
                  <c:v>21087</c:v>
                </c:pt>
                <c:pt idx="63">
                  <c:v>20306</c:v>
                </c:pt>
                <c:pt idx="64">
                  <c:v>20257</c:v>
                </c:pt>
                <c:pt idx="65">
                  <c:v>19996</c:v>
                </c:pt>
                <c:pt idx="66">
                  <c:v>19609</c:v>
                </c:pt>
                <c:pt idx="67">
                  <c:v>19422</c:v>
                </c:pt>
                <c:pt idx="68">
                  <c:v>20001</c:v>
                </c:pt>
                <c:pt idx="69">
                  <c:v>19937</c:v>
                </c:pt>
                <c:pt idx="70">
                  <c:v>20368</c:v>
                </c:pt>
                <c:pt idx="71">
                  <c:v>20959</c:v>
                </c:pt>
                <c:pt idx="72">
                  <c:v>21809</c:v>
                </c:pt>
                <c:pt idx="73">
                  <c:v>21795</c:v>
                </c:pt>
                <c:pt idx="74">
                  <c:v>23145</c:v>
                </c:pt>
                <c:pt idx="75">
                  <c:v>23696</c:v>
                </c:pt>
                <c:pt idx="76">
                  <c:v>23666</c:v>
                </c:pt>
                <c:pt idx="77">
                  <c:v>23841</c:v>
                </c:pt>
                <c:pt idx="78">
                  <c:v>24322</c:v>
                </c:pt>
                <c:pt idx="79">
                  <c:v>25073</c:v>
                </c:pt>
                <c:pt idx="80">
                  <c:v>24808</c:v>
                </c:pt>
                <c:pt idx="81">
                  <c:v>24869</c:v>
                </c:pt>
                <c:pt idx="82">
                  <c:v>24719</c:v>
                </c:pt>
                <c:pt idx="83">
                  <c:v>24457</c:v>
                </c:pt>
                <c:pt idx="84">
                  <c:v>24651</c:v>
                </c:pt>
                <c:pt idx="85">
                  <c:v>24926</c:v>
                </c:pt>
                <c:pt idx="86">
                  <c:v>24115</c:v>
                </c:pt>
                <c:pt idx="87">
                  <c:v>24136</c:v>
                </c:pt>
                <c:pt idx="88">
                  <c:v>23485</c:v>
                </c:pt>
                <c:pt idx="89">
                  <c:v>23360</c:v>
                </c:pt>
                <c:pt idx="90">
                  <c:v>24140</c:v>
                </c:pt>
                <c:pt idx="91">
                  <c:v>23947</c:v>
                </c:pt>
                <c:pt idx="92">
                  <c:v>24082</c:v>
                </c:pt>
                <c:pt idx="93">
                  <c:v>24710</c:v>
                </c:pt>
                <c:pt idx="94">
                  <c:v>24622</c:v>
                </c:pt>
                <c:pt idx="95">
                  <c:v>23995</c:v>
                </c:pt>
                <c:pt idx="96">
                  <c:v>23638</c:v>
                </c:pt>
                <c:pt idx="97">
                  <c:v>23979</c:v>
                </c:pt>
                <c:pt idx="98">
                  <c:v>23811</c:v>
                </c:pt>
                <c:pt idx="99">
                  <c:v>23884</c:v>
                </c:pt>
                <c:pt idx="100">
                  <c:v>22972</c:v>
                </c:pt>
                <c:pt idx="101">
                  <c:v>23540</c:v>
                </c:pt>
                <c:pt idx="102">
                  <c:v>22653</c:v>
                </c:pt>
                <c:pt idx="103">
                  <c:v>21582</c:v>
                </c:pt>
                <c:pt idx="104">
                  <c:v>21226</c:v>
                </c:pt>
                <c:pt idx="105">
                  <c:v>21373</c:v>
                </c:pt>
                <c:pt idx="106">
                  <c:v>22002</c:v>
                </c:pt>
                <c:pt idx="107">
                  <c:v>22255</c:v>
                </c:pt>
                <c:pt idx="108">
                  <c:v>23268</c:v>
                </c:pt>
                <c:pt idx="109">
                  <c:v>24315</c:v>
                </c:pt>
                <c:pt idx="110">
                  <c:v>23682</c:v>
                </c:pt>
                <c:pt idx="111">
                  <c:v>23255</c:v>
                </c:pt>
                <c:pt idx="112">
                  <c:v>23936</c:v>
                </c:pt>
                <c:pt idx="113">
                  <c:v>24438</c:v>
                </c:pt>
                <c:pt idx="114">
                  <c:v>24363</c:v>
                </c:pt>
                <c:pt idx="115">
                  <c:v>25360</c:v>
                </c:pt>
                <c:pt idx="116">
                  <c:v>24413</c:v>
                </c:pt>
                <c:pt idx="117">
                  <c:v>23838</c:v>
                </c:pt>
                <c:pt idx="118">
                  <c:v>24318</c:v>
                </c:pt>
                <c:pt idx="119">
                  <c:v>24648</c:v>
                </c:pt>
                <c:pt idx="120">
                  <c:v>24046</c:v>
                </c:pt>
                <c:pt idx="121">
                  <c:v>24021</c:v>
                </c:pt>
                <c:pt idx="122">
                  <c:v>22947</c:v>
                </c:pt>
                <c:pt idx="123">
                  <c:v>23091</c:v>
                </c:pt>
                <c:pt idx="124">
                  <c:v>23234</c:v>
                </c:pt>
                <c:pt idx="125">
                  <c:v>23312</c:v>
                </c:pt>
                <c:pt idx="126">
                  <c:v>23887</c:v>
                </c:pt>
                <c:pt idx="127">
                  <c:v>23262</c:v>
                </c:pt>
                <c:pt idx="128">
                  <c:v>22572</c:v>
                </c:pt>
                <c:pt idx="129">
                  <c:v>22897</c:v>
                </c:pt>
                <c:pt idx="130">
                  <c:v>23649</c:v>
                </c:pt>
                <c:pt idx="131">
                  <c:v>23739</c:v>
                </c:pt>
                <c:pt idx="132">
                  <c:v>22971</c:v>
                </c:pt>
                <c:pt idx="133">
                  <c:v>23374</c:v>
                </c:pt>
                <c:pt idx="134">
                  <c:v>22803</c:v>
                </c:pt>
                <c:pt idx="135">
                  <c:v>23751</c:v>
                </c:pt>
                <c:pt idx="136">
                  <c:v>23748</c:v>
                </c:pt>
                <c:pt idx="137">
                  <c:v>23797</c:v>
                </c:pt>
                <c:pt idx="138">
                  <c:v>23616</c:v>
                </c:pt>
                <c:pt idx="139">
                  <c:v>23690</c:v>
                </c:pt>
                <c:pt idx="140">
                  <c:v>23135</c:v>
                </c:pt>
                <c:pt idx="141">
                  <c:v>23936</c:v>
                </c:pt>
                <c:pt idx="142">
                  <c:v>24380</c:v>
                </c:pt>
                <c:pt idx="143">
                  <c:v>24324</c:v>
                </c:pt>
                <c:pt idx="144">
                  <c:v>25172</c:v>
                </c:pt>
                <c:pt idx="145">
                  <c:v>25391</c:v>
                </c:pt>
                <c:pt idx="146">
                  <c:v>25367</c:v>
                </c:pt>
                <c:pt idx="147">
                  <c:v>25179</c:v>
                </c:pt>
                <c:pt idx="148">
                  <c:v>26059</c:v>
                </c:pt>
                <c:pt idx="149">
                  <c:v>26488</c:v>
                </c:pt>
                <c:pt idx="150">
                  <c:v>26426</c:v>
                </c:pt>
                <c:pt idx="151">
                  <c:v>26680</c:v>
                </c:pt>
                <c:pt idx="152">
                  <c:v>27149</c:v>
                </c:pt>
                <c:pt idx="153">
                  <c:v>26751</c:v>
                </c:pt>
                <c:pt idx="154">
                  <c:v>26760</c:v>
                </c:pt>
                <c:pt idx="155">
                  <c:v>27197</c:v>
                </c:pt>
                <c:pt idx="156">
                  <c:v>27497</c:v>
                </c:pt>
                <c:pt idx="157">
                  <c:v>27661</c:v>
                </c:pt>
                <c:pt idx="158">
                  <c:v>27878</c:v>
                </c:pt>
                <c:pt idx="159">
                  <c:v>27852</c:v>
                </c:pt>
                <c:pt idx="160">
                  <c:v>27961</c:v>
                </c:pt>
                <c:pt idx="161">
                  <c:v>27739</c:v>
                </c:pt>
                <c:pt idx="162">
                  <c:v>28042</c:v>
                </c:pt>
                <c:pt idx="163">
                  <c:v>27169</c:v>
                </c:pt>
                <c:pt idx="164">
                  <c:v>27454</c:v>
                </c:pt>
                <c:pt idx="165">
                  <c:v>27816</c:v>
                </c:pt>
                <c:pt idx="166">
                  <c:v>28648</c:v>
                </c:pt>
                <c:pt idx="167">
                  <c:v>28506</c:v>
                </c:pt>
                <c:pt idx="168">
                  <c:v>28415</c:v>
                </c:pt>
                <c:pt idx="169">
                  <c:v>29268</c:v>
                </c:pt>
                <c:pt idx="170">
                  <c:v>30140</c:v>
                </c:pt>
                <c:pt idx="171">
                  <c:v>29526</c:v>
                </c:pt>
                <c:pt idx="172">
                  <c:v>29591</c:v>
                </c:pt>
                <c:pt idx="173">
                  <c:v>29379</c:v>
                </c:pt>
                <c:pt idx="174">
                  <c:v>30310</c:v>
                </c:pt>
                <c:pt idx="175">
                  <c:v>30351</c:v>
                </c:pt>
                <c:pt idx="176">
                  <c:v>31715</c:v>
                </c:pt>
                <c:pt idx="177">
                  <c:v>31739</c:v>
                </c:pt>
                <c:pt idx="178">
                  <c:v>31832</c:v>
                </c:pt>
                <c:pt idx="179">
                  <c:v>32722</c:v>
                </c:pt>
                <c:pt idx="180">
                  <c:v>33254</c:v>
                </c:pt>
                <c:pt idx="181">
                  <c:v>32302</c:v>
                </c:pt>
                <c:pt idx="182">
                  <c:v>31571</c:v>
                </c:pt>
                <c:pt idx="183">
                  <c:v>30969</c:v>
                </c:pt>
                <c:pt idx="184">
                  <c:v>30846</c:v>
                </c:pt>
                <c:pt idx="185">
                  <c:v>32098</c:v>
                </c:pt>
                <c:pt idx="186">
                  <c:v>32189</c:v>
                </c:pt>
                <c:pt idx="187">
                  <c:v>32954</c:v>
                </c:pt>
                <c:pt idx="188">
                  <c:v>33919</c:v>
                </c:pt>
                <c:pt idx="189">
                  <c:v>33670</c:v>
                </c:pt>
                <c:pt idx="190">
                  <c:v>33055</c:v>
                </c:pt>
                <c:pt idx="191">
                  <c:v>34396</c:v>
                </c:pt>
                <c:pt idx="192">
                  <c:v>35099</c:v>
                </c:pt>
                <c:pt idx="193">
                  <c:v>34064</c:v>
                </c:pt>
                <c:pt idx="194">
                  <c:v>34643</c:v>
                </c:pt>
                <c:pt idx="195">
                  <c:v>34811</c:v>
                </c:pt>
                <c:pt idx="196">
                  <c:v>34165</c:v>
                </c:pt>
                <c:pt idx="197">
                  <c:v>34477</c:v>
                </c:pt>
                <c:pt idx="198">
                  <c:v>33914</c:v>
                </c:pt>
                <c:pt idx="199">
                  <c:v>33837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84-41AA-8D2A-2AB4A07EC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46845888"/>
        <c:axId val="-946843168"/>
      </c:lineChart>
      <c:catAx>
        <c:axId val="-94684588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946843168"/>
        <c:crosses val="autoZero"/>
        <c:auto val="1"/>
        <c:lblAlgn val="ctr"/>
        <c:lblOffset val="100"/>
        <c:tickLblSkip val="10"/>
        <c:tickMarkSkip val="1"/>
        <c:noMultiLvlLbl val="0"/>
      </c:catAx>
      <c:valAx>
        <c:axId val="-946843168"/>
        <c:scaling>
          <c:orientation val="minMax"/>
          <c:max val="37000"/>
          <c:min val="15000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#,##0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9468458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 paperSize="0" orientation="landscape" horizontalDpi="0" verticalDpi="0" copies="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Chart'!$A$3</c:f>
              <c:strCache>
                <c:ptCount val="1"/>
                <c:pt idx="0">
                  <c:v>Daily Sales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'Line Chart'!$A$4:$A$203</c:f>
              <c:numCache>
                <c:formatCode>#,##0</c:formatCode>
                <c:ptCount val="200"/>
                <c:pt idx="0">
                  <c:v>19874</c:v>
                </c:pt>
                <c:pt idx="1">
                  <c:v>19382</c:v>
                </c:pt>
                <c:pt idx="2">
                  <c:v>20064</c:v>
                </c:pt>
                <c:pt idx="3">
                  <c:v>21026</c:v>
                </c:pt>
                <c:pt idx="4">
                  <c:v>22178</c:v>
                </c:pt>
                <c:pt idx="5">
                  <c:v>22110</c:v>
                </c:pt>
                <c:pt idx="6">
                  <c:v>21926</c:v>
                </c:pt>
                <c:pt idx="7">
                  <c:v>21405</c:v>
                </c:pt>
                <c:pt idx="8">
                  <c:v>21733</c:v>
                </c:pt>
                <c:pt idx="9">
                  <c:v>21267</c:v>
                </c:pt>
                <c:pt idx="10">
                  <c:v>21523</c:v>
                </c:pt>
                <c:pt idx="11">
                  <c:v>21865</c:v>
                </c:pt>
                <c:pt idx="12">
                  <c:v>21210</c:v>
                </c:pt>
                <c:pt idx="13">
                  <c:v>21402</c:v>
                </c:pt>
                <c:pt idx="14">
                  <c:v>21610</c:v>
                </c:pt>
                <c:pt idx="15">
                  <c:v>20699</c:v>
                </c:pt>
                <c:pt idx="16">
                  <c:v>20962</c:v>
                </c:pt>
                <c:pt idx="17">
                  <c:v>20195</c:v>
                </c:pt>
                <c:pt idx="18">
                  <c:v>19592</c:v>
                </c:pt>
                <c:pt idx="19">
                  <c:v>19699</c:v>
                </c:pt>
                <c:pt idx="20">
                  <c:v>19617</c:v>
                </c:pt>
                <c:pt idx="21">
                  <c:v>18599</c:v>
                </c:pt>
                <c:pt idx="22">
                  <c:v>17482</c:v>
                </c:pt>
                <c:pt idx="23">
                  <c:v>17549</c:v>
                </c:pt>
                <c:pt idx="24">
                  <c:v>17970</c:v>
                </c:pt>
                <c:pt idx="25">
                  <c:v>18618</c:v>
                </c:pt>
                <c:pt idx="26">
                  <c:v>19194</c:v>
                </c:pt>
                <c:pt idx="27">
                  <c:v>19712</c:v>
                </c:pt>
                <c:pt idx="28">
                  <c:v>20450</c:v>
                </c:pt>
                <c:pt idx="29">
                  <c:v>19462</c:v>
                </c:pt>
                <c:pt idx="30">
                  <c:v>20677</c:v>
                </c:pt>
                <c:pt idx="31">
                  <c:v>20834</c:v>
                </c:pt>
                <c:pt idx="32">
                  <c:v>21339</c:v>
                </c:pt>
                <c:pt idx="33">
                  <c:v>21507</c:v>
                </c:pt>
                <c:pt idx="34">
                  <c:v>21133</c:v>
                </c:pt>
                <c:pt idx="35">
                  <c:v>21636</c:v>
                </c:pt>
                <c:pt idx="36">
                  <c:v>21659</c:v>
                </c:pt>
                <c:pt idx="37">
                  <c:v>22234</c:v>
                </c:pt>
                <c:pt idx="38">
                  <c:v>22504</c:v>
                </c:pt>
                <c:pt idx="39">
                  <c:v>21902</c:v>
                </c:pt>
                <c:pt idx="40">
                  <c:v>21995</c:v>
                </c:pt>
                <c:pt idx="41">
                  <c:v>21723</c:v>
                </c:pt>
                <c:pt idx="42">
                  <c:v>22008</c:v>
                </c:pt>
                <c:pt idx="43">
                  <c:v>21666</c:v>
                </c:pt>
                <c:pt idx="44">
                  <c:v>21771</c:v>
                </c:pt>
                <c:pt idx="45">
                  <c:v>22970</c:v>
                </c:pt>
                <c:pt idx="46">
                  <c:v>23236</c:v>
                </c:pt>
                <c:pt idx="47">
                  <c:v>22983</c:v>
                </c:pt>
                <c:pt idx="48">
                  <c:v>22183</c:v>
                </c:pt>
                <c:pt idx="49">
                  <c:v>21757</c:v>
                </c:pt>
                <c:pt idx="50">
                  <c:v>22039</c:v>
                </c:pt>
                <c:pt idx="51">
                  <c:v>22175</c:v>
                </c:pt>
                <c:pt idx="52">
                  <c:v>22882</c:v>
                </c:pt>
                <c:pt idx="53">
                  <c:v>23183</c:v>
                </c:pt>
                <c:pt idx="54">
                  <c:v>22461</c:v>
                </c:pt>
                <c:pt idx="55">
                  <c:v>22578</c:v>
                </c:pt>
                <c:pt idx="56">
                  <c:v>22404</c:v>
                </c:pt>
                <c:pt idx="57">
                  <c:v>21828</c:v>
                </c:pt>
                <c:pt idx="58">
                  <c:v>21853</c:v>
                </c:pt>
                <c:pt idx="59">
                  <c:v>22140</c:v>
                </c:pt>
                <c:pt idx="60">
                  <c:v>21887</c:v>
                </c:pt>
                <c:pt idx="61">
                  <c:v>21369</c:v>
                </c:pt>
                <c:pt idx="62">
                  <c:v>21087</c:v>
                </c:pt>
                <c:pt idx="63">
                  <c:v>20306</c:v>
                </c:pt>
                <c:pt idx="64">
                  <c:v>20257</c:v>
                </c:pt>
                <c:pt idx="65">
                  <c:v>19996</c:v>
                </c:pt>
                <c:pt idx="66">
                  <c:v>19609</c:v>
                </c:pt>
                <c:pt idx="67">
                  <c:v>19422</c:v>
                </c:pt>
                <c:pt idx="68">
                  <c:v>20001</c:v>
                </c:pt>
                <c:pt idx="69">
                  <c:v>19937</c:v>
                </c:pt>
                <c:pt idx="70">
                  <c:v>20368</c:v>
                </c:pt>
                <c:pt idx="71">
                  <c:v>20959</c:v>
                </c:pt>
                <c:pt idx="72">
                  <c:v>21809</c:v>
                </c:pt>
                <c:pt idx="73">
                  <c:v>21795</c:v>
                </c:pt>
                <c:pt idx="74">
                  <c:v>23145</c:v>
                </c:pt>
                <c:pt idx="75">
                  <c:v>23696</c:v>
                </c:pt>
                <c:pt idx="76">
                  <c:v>23666</c:v>
                </c:pt>
                <c:pt idx="77">
                  <c:v>23841</c:v>
                </c:pt>
                <c:pt idx="78">
                  <c:v>24322</c:v>
                </c:pt>
                <c:pt idx="79">
                  <c:v>25073</c:v>
                </c:pt>
                <c:pt idx="80">
                  <c:v>24808</c:v>
                </c:pt>
                <c:pt idx="81">
                  <c:v>24869</c:v>
                </c:pt>
                <c:pt idx="82">
                  <c:v>24719</c:v>
                </c:pt>
                <c:pt idx="83">
                  <c:v>24457</c:v>
                </c:pt>
                <c:pt idx="84">
                  <c:v>24651</c:v>
                </c:pt>
                <c:pt idx="85">
                  <c:v>24926</c:v>
                </c:pt>
                <c:pt idx="86">
                  <c:v>24115</c:v>
                </c:pt>
                <c:pt idx="87">
                  <c:v>24136</c:v>
                </c:pt>
                <c:pt idx="88">
                  <c:v>23485</c:v>
                </c:pt>
                <c:pt idx="89">
                  <c:v>23360</c:v>
                </c:pt>
                <c:pt idx="90">
                  <c:v>24140</c:v>
                </c:pt>
                <c:pt idx="91">
                  <c:v>23947</c:v>
                </c:pt>
                <c:pt idx="92">
                  <c:v>24082</c:v>
                </c:pt>
                <c:pt idx="93">
                  <c:v>24710</c:v>
                </c:pt>
                <c:pt idx="94">
                  <c:v>24622</c:v>
                </c:pt>
                <c:pt idx="95">
                  <c:v>23995</c:v>
                </c:pt>
                <c:pt idx="96">
                  <c:v>23638</c:v>
                </c:pt>
                <c:pt idx="97">
                  <c:v>23979</c:v>
                </c:pt>
                <c:pt idx="98">
                  <c:v>23811</c:v>
                </c:pt>
                <c:pt idx="99">
                  <c:v>23884</c:v>
                </c:pt>
                <c:pt idx="100">
                  <c:v>22972</c:v>
                </c:pt>
                <c:pt idx="101">
                  <c:v>23540</c:v>
                </c:pt>
                <c:pt idx="102">
                  <c:v>22653</c:v>
                </c:pt>
                <c:pt idx="103">
                  <c:v>21582</c:v>
                </c:pt>
                <c:pt idx="104">
                  <c:v>21226</c:v>
                </c:pt>
                <c:pt idx="105">
                  <c:v>21373</c:v>
                </c:pt>
                <c:pt idx="106">
                  <c:v>22002</c:v>
                </c:pt>
                <c:pt idx="107">
                  <c:v>22255</c:v>
                </c:pt>
                <c:pt idx="108">
                  <c:v>23268</c:v>
                </c:pt>
                <c:pt idx="109">
                  <c:v>24315</c:v>
                </c:pt>
                <c:pt idx="110">
                  <c:v>23682</c:v>
                </c:pt>
                <c:pt idx="111">
                  <c:v>23255</c:v>
                </c:pt>
                <c:pt idx="112">
                  <c:v>23936</c:v>
                </c:pt>
                <c:pt idx="113">
                  <c:v>24438</c:v>
                </c:pt>
                <c:pt idx="114">
                  <c:v>24363</c:v>
                </c:pt>
                <c:pt idx="115">
                  <c:v>25360</c:v>
                </c:pt>
                <c:pt idx="116">
                  <c:v>24413</c:v>
                </c:pt>
                <c:pt idx="117">
                  <c:v>23838</c:v>
                </c:pt>
                <c:pt idx="118">
                  <c:v>24318</c:v>
                </c:pt>
                <c:pt idx="119">
                  <c:v>24648</c:v>
                </c:pt>
                <c:pt idx="120">
                  <c:v>24046</c:v>
                </c:pt>
                <c:pt idx="121">
                  <c:v>24021</c:v>
                </c:pt>
                <c:pt idx="122">
                  <c:v>22947</c:v>
                </c:pt>
                <c:pt idx="123">
                  <c:v>23091</c:v>
                </c:pt>
                <c:pt idx="124">
                  <c:v>23234</c:v>
                </c:pt>
                <c:pt idx="125">
                  <c:v>23312</c:v>
                </c:pt>
                <c:pt idx="126">
                  <c:v>23887</c:v>
                </c:pt>
                <c:pt idx="127">
                  <c:v>23262</c:v>
                </c:pt>
                <c:pt idx="128">
                  <c:v>22572</c:v>
                </c:pt>
                <c:pt idx="129">
                  <c:v>22897</c:v>
                </c:pt>
                <c:pt idx="130">
                  <c:v>23649</c:v>
                </c:pt>
                <c:pt idx="131">
                  <c:v>23739</c:v>
                </c:pt>
                <c:pt idx="132">
                  <c:v>22971</c:v>
                </c:pt>
                <c:pt idx="133">
                  <c:v>23374</c:v>
                </c:pt>
                <c:pt idx="134">
                  <c:v>22803</c:v>
                </c:pt>
                <c:pt idx="135">
                  <c:v>23751</c:v>
                </c:pt>
                <c:pt idx="136">
                  <c:v>23748</c:v>
                </c:pt>
                <c:pt idx="137">
                  <c:v>23797</c:v>
                </c:pt>
                <c:pt idx="138">
                  <c:v>23616</c:v>
                </c:pt>
                <c:pt idx="139">
                  <c:v>23690</c:v>
                </c:pt>
                <c:pt idx="140">
                  <c:v>23135</c:v>
                </c:pt>
                <c:pt idx="141">
                  <c:v>23936</c:v>
                </c:pt>
                <c:pt idx="142">
                  <c:v>24380</c:v>
                </c:pt>
                <c:pt idx="143">
                  <c:v>24324</c:v>
                </c:pt>
                <c:pt idx="144">
                  <c:v>25172</c:v>
                </c:pt>
                <c:pt idx="145">
                  <c:v>25391</c:v>
                </c:pt>
                <c:pt idx="146">
                  <c:v>25367</c:v>
                </c:pt>
                <c:pt idx="147">
                  <c:v>25179</c:v>
                </c:pt>
                <c:pt idx="148">
                  <c:v>26059</c:v>
                </c:pt>
                <c:pt idx="149">
                  <c:v>26488</c:v>
                </c:pt>
                <c:pt idx="150">
                  <c:v>26426</c:v>
                </c:pt>
                <c:pt idx="151">
                  <c:v>26680</c:v>
                </c:pt>
                <c:pt idx="152">
                  <c:v>27149</c:v>
                </c:pt>
                <c:pt idx="153">
                  <c:v>26751</c:v>
                </c:pt>
                <c:pt idx="154">
                  <c:v>26760</c:v>
                </c:pt>
                <c:pt idx="155">
                  <c:v>27197</c:v>
                </c:pt>
                <c:pt idx="156">
                  <c:v>27497</c:v>
                </c:pt>
                <c:pt idx="157">
                  <c:v>27661</c:v>
                </c:pt>
                <c:pt idx="158">
                  <c:v>27878</c:v>
                </c:pt>
                <c:pt idx="159">
                  <c:v>27852</c:v>
                </c:pt>
                <c:pt idx="160">
                  <c:v>27961</c:v>
                </c:pt>
                <c:pt idx="161">
                  <c:v>27739</c:v>
                </c:pt>
                <c:pt idx="162">
                  <c:v>28042</c:v>
                </c:pt>
                <c:pt idx="163">
                  <c:v>27169</c:v>
                </c:pt>
                <c:pt idx="164">
                  <c:v>27454</c:v>
                </c:pt>
                <c:pt idx="165">
                  <c:v>27816</c:v>
                </c:pt>
                <c:pt idx="166">
                  <c:v>28648</c:v>
                </c:pt>
                <c:pt idx="167">
                  <c:v>28506</c:v>
                </c:pt>
                <c:pt idx="168">
                  <c:v>28415</c:v>
                </c:pt>
                <c:pt idx="169">
                  <c:v>29268</c:v>
                </c:pt>
                <c:pt idx="170">
                  <c:v>30140</c:v>
                </c:pt>
                <c:pt idx="171">
                  <c:v>29526</c:v>
                </c:pt>
                <c:pt idx="172">
                  <c:v>29591</c:v>
                </c:pt>
                <c:pt idx="173">
                  <c:v>29379</c:v>
                </c:pt>
                <c:pt idx="174">
                  <c:v>30310</c:v>
                </c:pt>
                <c:pt idx="175">
                  <c:v>30351</c:v>
                </c:pt>
                <c:pt idx="176">
                  <c:v>31715</c:v>
                </c:pt>
                <c:pt idx="177">
                  <c:v>31739</c:v>
                </c:pt>
                <c:pt idx="178">
                  <c:v>31832</c:v>
                </c:pt>
                <c:pt idx="179">
                  <c:v>32722</c:v>
                </c:pt>
                <c:pt idx="180">
                  <c:v>33254</c:v>
                </c:pt>
                <c:pt idx="181">
                  <c:v>32302</c:v>
                </c:pt>
                <c:pt idx="182">
                  <c:v>31571</c:v>
                </c:pt>
                <c:pt idx="183">
                  <c:v>30969</c:v>
                </c:pt>
                <c:pt idx="184">
                  <c:v>30846</c:v>
                </c:pt>
                <c:pt idx="185">
                  <c:v>32098</c:v>
                </c:pt>
                <c:pt idx="186">
                  <c:v>32189</c:v>
                </c:pt>
                <c:pt idx="187">
                  <c:v>32954</c:v>
                </c:pt>
                <c:pt idx="188">
                  <c:v>33919</c:v>
                </c:pt>
                <c:pt idx="189">
                  <c:v>33670</c:v>
                </c:pt>
                <c:pt idx="190">
                  <c:v>33055</c:v>
                </c:pt>
                <c:pt idx="191">
                  <c:v>34396</c:v>
                </c:pt>
                <c:pt idx="192">
                  <c:v>35099</c:v>
                </c:pt>
                <c:pt idx="193">
                  <c:v>34064</c:v>
                </c:pt>
                <c:pt idx="194">
                  <c:v>34643</c:v>
                </c:pt>
                <c:pt idx="195">
                  <c:v>34811</c:v>
                </c:pt>
                <c:pt idx="196">
                  <c:v>34165</c:v>
                </c:pt>
                <c:pt idx="197">
                  <c:v>34477</c:v>
                </c:pt>
                <c:pt idx="198">
                  <c:v>33914</c:v>
                </c:pt>
                <c:pt idx="199">
                  <c:v>33837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D5-486C-AF4B-E99E989D18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5371887"/>
        <c:axId val="885393103"/>
      </c:lineChart>
      <c:catAx>
        <c:axId val="8853718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393103"/>
        <c:crosses val="autoZero"/>
        <c:auto val="1"/>
        <c:lblAlgn val="ctr"/>
        <c:lblOffset val="100"/>
        <c:tickLblSkip val="10"/>
        <c:noMultiLvlLbl val="0"/>
      </c:catAx>
      <c:valAx>
        <c:axId val="885393103"/>
        <c:scaling>
          <c:orientation val="minMax"/>
          <c:max val="35000"/>
          <c:min val="1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371887"/>
        <c:crosses val="autoZero"/>
        <c:crossBetween val="between"/>
        <c:majorUnit val="5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'Secondary Axis'!$B$5</c:f>
              <c:strCache>
                <c:ptCount val="1"/>
                <c:pt idx="0">
                  <c:v>Industry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'Secondary Axis'!$A$6:$A$53</c:f>
              <c:numCache>
                <c:formatCode>General</c:formatCode>
                <c:ptCount val="48"/>
                <c:pt idx="0">
                  <c:v>1953</c:v>
                </c:pt>
                <c:pt idx="1">
                  <c:v>1954</c:v>
                </c:pt>
                <c:pt idx="2">
                  <c:v>1955</c:v>
                </c:pt>
                <c:pt idx="3">
                  <c:v>1956</c:v>
                </c:pt>
                <c:pt idx="4">
                  <c:v>1957</c:v>
                </c:pt>
                <c:pt idx="5">
                  <c:v>1958</c:v>
                </c:pt>
                <c:pt idx="6">
                  <c:v>1959</c:v>
                </c:pt>
                <c:pt idx="7">
                  <c:v>1960</c:v>
                </c:pt>
                <c:pt idx="8">
                  <c:v>1961</c:v>
                </c:pt>
                <c:pt idx="9">
                  <c:v>1962</c:v>
                </c:pt>
                <c:pt idx="10">
                  <c:v>1963</c:v>
                </c:pt>
                <c:pt idx="11">
                  <c:v>1964</c:v>
                </c:pt>
                <c:pt idx="12">
                  <c:v>1965</c:v>
                </c:pt>
                <c:pt idx="13">
                  <c:v>1966</c:v>
                </c:pt>
                <c:pt idx="14">
                  <c:v>1967</c:v>
                </c:pt>
                <c:pt idx="15">
                  <c:v>1968</c:v>
                </c:pt>
                <c:pt idx="16">
                  <c:v>1969</c:v>
                </c:pt>
                <c:pt idx="17">
                  <c:v>1970</c:v>
                </c:pt>
                <c:pt idx="18">
                  <c:v>1971</c:v>
                </c:pt>
                <c:pt idx="19">
                  <c:v>1972</c:v>
                </c:pt>
                <c:pt idx="20">
                  <c:v>1973</c:v>
                </c:pt>
                <c:pt idx="21">
                  <c:v>1974</c:v>
                </c:pt>
                <c:pt idx="22">
                  <c:v>1975</c:v>
                </c:pt>
                <c:pt idx="23">
                  <c:v>1976</c:v>
                </c:pt>
                <c:pt idx="24">
                  <c:v>1977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1983</c:v>
                </c:pt>
                <c:pt idx="31">
                  <c:v>1984</c:v>
                </c:pt>
                <c:pt idx="32">
                  <c:v>1985</c:v>
                </c:pt>
                <c:pt idx="33">
                  <c:v>1986</c:v>
                </c:pt>
                <c:pt idx="34">
                  <c:v>1987</c:v>
                </c:pt>
                <c:pt idx="35">
                  <c:v>1988</c:v>
                </c:pt>
                <c:pt idx="36">
                  <c:v>1989</c:v>
                </c:pt>
                <c:pt idx="37">
                  <c:v>1990</c:v>
                </c:pt>
                <c:pt idx="38">
                  <c:v>1991</c:v>
                </c:pt>
                <c:pt idx="39">
                  <c:v>1992</c:v>
                </c:pt>
                <c:pt idx="40">
                  <c:v>1993</c:v>
                </c:pt>
                <c:pt idx="41">
                  <c:v>1994</c:v>
                </c:pt>
                <c:pt idx="42">
                  <c:v>1995</c:v>
                </c:pt>
                <c:pt idx="43">
                  <c:v>1996</c:v>
                </c:pt>
                <c:pt idx="44">
                  <c:v>1997</c:v>
                </c:pt>
                <c:pt idx="45">
                  <c:v>1998</c:v>
                </c:pt>
                <c:pt idx="46">
                  <c:v>1999</c:v>
                </c:pt>
                <c:pt idx="47">
                  <c:v>2000</c:v>
                </c:pt>
              </c:numCache>
            </c:numRef>
          </c:cat>
          <c:val>
            <c:numRef>
              <c:f>'Secondary Axis'!$B$6:$B$53</c:f>
              <c:numCache>
                <c:formatCode>0.0%</c:formatCode>
                <c:ptCount val="48"/>
                <c:pt idx="0">
                  <c:v>0.43540000000000001</c:v>
                </c:pt>
                <c:pt idx="1">
                  <c:v>0.42249999999999999</c:v>
                </c:pt>
                <c:pt idx="2">
                  <c:v>0.40149999999999997</c:v>
                </c:pt>
                <c:pt idx="3">
                  <c:v>0.39360000000000001</c:v>
                </c:pt>
                <c:pt idx="4">
                  <c:v>0.35020000000000001</c:v>
                </c:pt>
                <c:pt idx="5">
                  <c:v>0.33960000000000001</c:v>
                </c:pt>
                <c:pt idx="6">
                  <c:v>0.32539999999999997</c:v>
                </c:pt>
                <c:pt idx="7">
                  <c:v>0.32939999999999997</c:v>
                </c:pt>
                <c:pt idx="8">
                  <c:v>0.32659999999999995</c:v>
                </c:pt>
                <c:pt idx="9">
                  <c:v>0.32770000000000005</c:v>
                </c:pt>
                <c:pt idx="10">
                  <c:v>0.31140000000000001</c:v>
                </c:pt>
                <c:pt idx="11">
                  <c:v>0.30820000000000003</c:v>
                </c:pt>
                <c:pt idx="12">
                  <c:v>0.32329999999999998</c:v>
                </c:pt>
                <c:pt idx="13">
                  <c:v>0.33210000000000001</c:v>
                </c:pt>
                <c:pt idx="14">
                  <c:v>0.34889999999999999</c:v>
                </c:pt>
                <c:pt idx="15">
                  <c:v>0.36520000000000002</c:v>
                </c:pt>
                <c:pt idx="16">
                  <c:v>0.3851</c:v>
                </c:pt>
                <c:pt idx="17">
                  <c:v>0.39770000000000005</c:v>
                </c:pt>
                <c:pt idx="18">
                  <c:v>0.40159999999999996</c:v>
                </c:pt>
                <c:pt idx="19">
                  <c:v>0.40759999999999996</c:v>
                </c:pt>
                <c:pt idx="20">
                  <c:v>0.42969999999999997</c:v>
                </c:pt>
                <c:pt idx="21">
                  <c:v>0.44619999999999999</c:v>
                </c:pt>
                <c:pt idx="22">
                  <c:v>0.44359999999999999</c:v>
                </c:pt>
                <c:pt idx="23">
                  <c:v>0.44890000000000002</c:v>
                </c:pt>
                <c:pt idx="24">
                  <c:v>0.45240000000000002</c:v>
                </c:pt>
                <c:pt idx="25">
                  <c:v>0.46039999999999998</c:v>
                </c:pt>
                <c:pt idx="26">
                  <c:v>0.47060000000000002</c:v>
                </c:pt>
                <c:pt idx="27">
                  <c:v>0.48880000000000001</c:v>
                </c:pt>
                <c:pt idx="28">
                  <c:v>0.49740000000000001</c:v>
                </c:pt>
                <c:pt idx="29">
                  <c:v>0.50329999999999997</c:v>
                </c:pt>
                <c:pt idx="30">
                  <c:v>0.50249999999999995</c:v>
                </c:pt>
                <c:pt idx="31">
                  <c:v>0.50990000000000002</c:v>
                </c:pt>
                <c:pt idx="32">
                  <c:v>0.505</c:v>
                </c:pt>
                <c:pt idx="33">
                  <c:v>0.50680000000000003</c:v>
                </c:pt>
                <c:pt idx="34">
                  <c:v>0.4955</c:v>
                </c:pt>
                <c:pt idx="35">
                  <c:v>0.50759999999999994</c:v>
                </c:pt>
                <c:pt idx="36">
                  <c:v>0.5282</c:v>
                </c:pt>
                <c:pt idx="37">
                  <c:v>0.54720000000000002</c:v>
                </c:pt>
                <c:pt idx="38">
                  <c:v>0.5736</c:v>
                </c:pt>
                <c:pt idx="39">
                  <c:v>0.58189999999999997</c:v>
                </c:pt>
                <c:pt idx="40">
                  <c:v>0.58260000000000001</c:v>
                </c:pt>
                <c:pt idx="41">
                  <c:v>0.58630000000000004</c:v>
                </c:pt>
                <c:pt idx="42">
                  <c:v>0.6038</c:v>
                </c:pt>
                <c:pt idx="43">
                  <c:v>0.62539999999999996</c:v>
                </c:pt>
                <c:pt idx="44">
                  <c:v>0.64150000000000007</c:v>
                </c:pt>
                <c:pt idx="45">
                  <c:v>0.65180000000000005</c:v>
                </c:pt>
                <c:pt idx="46">
                  <c:v>0.66930000000000012</c:v>
                </c:pt>
                <c:pt idx="47">
                  <c:v>0.68409999999999993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F6-4860-BFF0-71D652E0500C}"/>
            </c:ext>
          </c:extLst>
        </c:ser>
        <c:ser>
          <c:idx val="1"/>
          <c:order val="1"/>
          <c:tx>
            <c:strRef>
              <c:f>'Secondary Axis'!$C$5</c:f>
              <c:strCache>
                <c:ptCount val="1"/>
                <c:pt idx="0">
                  <c:v>Federal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'Secondary Axis'!$A$6:$A$53</c:f>
              <c:numCache>
                <c:formatCode>General</c:formatCode>
                <c:ptCount val="48"/>
                <c:pt idx="0">
                  <c:v>1953</c:v>
                </c:pt>
                <c:pt idx="1">
                  <c:v>1954</c:v>
                </c:pt>
                <c:pt idx="2">
                  <c:v>1955</c:v>
                </c:pt>
                <c:pt idx="3">
                  <c:v>1956</c:v>
                </c:pt>
                <c:pt idx="4">
                  <c:v>1957</c:v>
                </c:pt>
                <c:pt idx="5">
                  <c:v>1958</c:v>
                </c:pt>
                <c:pt idx="6">
                  <c:v>1959</c:v>
                </c:pt>
                <c:pt idx="7">
                  <c:v>1960</c:v>
                </c:pt>
                <c:pt idx="8">
                  <c:v>1961</c:v>
                </c:pt>
                <c:pt idx="9">
                  <c:v>1962</c:v>
                </c:pt>
                <c:pt idx="10">
                  <c:v>1963</c:v>
                </c:pt>
                <c:pt idx="11">
                  <c:v>1964</c:v>
                </c:pt>
                <c:pt idx="12">
                  <c:v>1965</c:v>
                </c:pt>
                <c:pt idx="13">
                  <c:v>1966</c:v>
                </c:pt>
                <c:pt idx="14">
                  <c:v>1967</c:v>
                </c:pt>
                <c:pt idx="15">
                  <c:v>1968</c:v>
                </c:pt>
                <c:pt idx="16">
                  <c:v>1969</c:v>
                </c:pt>
                <c:pt idx="17">
                  <c:v>1970</c:v>
                </c:pt>
                <c:pt idx="18">
                  <c:v>1971</c:v>
                </c:pt>
                <c:pt idx="19">
                  <c:v>1972</c:v>
                </c:pt>
                <c:pt idx="20">
                  <c:v>1973</c:v>
                </c:pt>
                <c:pt idx="21">
                  <c:v>1974</c:v>
                </c:pt>
                <c:pt idx="22">
                  <c:v>1975</c:v>
                </c:pt>
                <c:pt idx="23">
                  <c:v>1976</c:v>
                </c:pt>
                <c:pt idx="24">
                  <c:v>1977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1983</c:v>
                </c:pt>
                <c:pt idx="31">
                  <c:v>1984</c:v>
                </c:pt>
                <c:pt idx="32">
                  <c:v>1985</c:v>
                </c:pt>
                <c:pt idx="33">
                  <c:v>1986</c:v>
                </c:pt>
                <c:pt idx="34">
                  <c:v>1987</c:v>
                </c:pt>
                <c:pt idx="35">
                  <c:v>1988</c:v>
                </c:pt>
                <c:pt idx="36">
                  <c:v>1989</c:v>
                </c:pt>
                <c:pt idx="37">
                  <c:v>1990</c:v>
                </c:pt>
                <c:pt idx="38">
                  <c:v>1991</c:v>
                </c:pt>
                <c:pt idx="39">
                  <c:v>1992</c:v>
                </c:pt>
                <c:pt idx="40">
                  <c:v>1993</c:v>
                </c:pt>
                <c:pt idx="41">
                  <c:v>1994</c:v>
                </c:pt>
                <c:pt idx="42">
                  <c:v>1995</c:v>
                </c:pt>
                <c:pt idx="43">
                  <c:v>1996</c:v>
                </c:pt>
                <c:pt idx="44">
                  <c:v>1997</c:v>
                </c:pt>
                <c:pt idx="45">
                  <c:v>1998</c:v>
                </c:pt>
                <c:pt idx="46">
                  <c:v>1999</c:v>
                </c:pt>
                <c:pt idx="47">
                  <c:v>2000</c:v>
                </c:pt>
              </c:numCache>
            </c:numRef>
          </c:cat>
          <c:val>
            <c:numRef>
              <c:f>'Secondary Axis'!$C$6:$C$53</c:f>
              <c:numCache>
                <c:formatCode>0.0%</c:formatCode>
                <c:ptCount val="48"/>
                <c:pt idx="0">
                  <c:v>0.53920000000000001</c:v>
                </c:pt>
                <c:pt idx="1">
                  <c:v>0.55189999999999995</c:v>
                </c:pt>
                <c:pt idx="2">
                  <c:v>0.57369999999999999</c:v>
                </c:pt>
                <c:pt idx="3">
                  <c:v>0.58560000000000001</c:v>
                </c:pt>
                <c:pt idx="4">
                  <c:v>0.629</c:v>
                </c:pt>
                <c:pt idx="5">
                  <c:v>0.63890000000000002</c:v>
                </c:pt>
                <c:pt idx="6">
                  <c:v>0.65390000000000004</c:v>
                </c:pt>
                <c:pt idx="7">
                  <c:v>0.6502</c:v>
                </c:pt>
                <c:pt idx="8">
                  <c:v>0.6512</c:v>
                </c:pt>
                <c:pt idx="9">
                  <c:v>0.64840000000000009</c:v>
                </c:pt>
                <c:pt idx="10">
                  <c:v>0.66469999999999996</c:v>
                </c:pt>
                <c:pt idx="11">
                  <c:v>0.66819999999999991</c:v>
                </c:pt>
                <c:pt idx="12">
                  <c:v>0.65150000000000008</c:v>
                </c:pt>
                <c:pt idx="13">
                  <c:v>0.64180000000000004</c:v>
                </c:pt>
                <c:pt idx="14">
                  <c:v>0.62380000000000002</c:v>
                </c:pt>
                <c:pt idx="15">
                  <c:v>0.60670000000000002</c:v>
                </c:pt>
                <c:pt idx="16">
                  <c:v>0.58579999999999999</c:v>
                </c:pt>
                <c:pt idx="17">
                  <c:v>0.57040000000000002</c:v>
                </c:pt>
                <c:pt idx="18">
                  <c:v>0.56440000000000001</c:v>
                </c:pt>
                <c:pt idx="19">
                  <c:v>0.55810000000000004</c:v>
                </c:pt>
                <c:pt idx="20">
                  <c:v>0.53590000000000004</c:v>
                </c:pt>
                <c:pt idx="21">
                  <c:v>0.51819999999999999</c:v>
                </c:pt>
                <c:pt idx="22">
                  <c:v>0.51960000000000006</c:v>
                </c:pt>
                <c:pt idx="23">
                  <c:v>0.51460000000000006</c:v>
                </c:pt>
                <c:pt idx="24">
                  <c:v>0.51019999999999999</c:v>
                </c:pt>
                <c:pt idx="25">
                  <c:v>0.50170000000000003</c:v>
                </c:pt>
                <c:pt idx="26">
                  <c:v>0.49229999999999996</c:v>
                </c:pt>
                <c:pt idx="27">
                  <c:v>0.47470000000000001</c:v>
                </c:pt>
                <c:pt idx="28">
                  <c:v>0.46649999999999997</c:v>
                </c:pt>
                <c:pt idx="29">
                  <c:v>0.46049999999999996</c:v>
                </c:pt>
                <c:pt idx="30">
                  <c:v>0.46159999999999995</c:v>
                </c:pt>
                <c:pt idx="31">
                  <c:v>0.45500000000000002</c:v>
                </c:pt>
                <c:pt idx="32">
                  <c:v>0.45960000000000001</c:v>
                </c:pt>
                <c:pt idx="33">
                  <c:v>0.4546</c:v>
                </c:pt>
                <c:pt idx="34">
                  <c:v>0.46360000000000001</c:v>
                </c:pt>
                <c:pt idx="35">
                  <c:v>0.44929999999999998</c:v>
                </c:pt>
                <c:pt idx="36">
                  <c:v>0.42619999999999997</c:v>
                </c:pt>
                <c:pt idx="37">
                  <c:v>0.40560000000000002</c:v>
                </c:pt>
                <c:pt idx="38">
                  <c:v>0.37799999999999995</c:v>
                </c:pt>
                <c:pt idx="39">
                  <c:v>0.36840000000000006</c:v>
                </c:pt>
                <c:pt idx="40">
                  <c:v>0.36520000000000002</c:v>
                </c:pt>
                <c:pt idx="41">
                  <c:v>0.35920000000000002</c:v>
                </c:pt>
                <c:pt idx="42">
                  <c:v>0.34289999999999998</c:v>
                </c:pt>
                <c:pt idx="43">
                  <c:v>0.32119999999999999</c:v>
                </c:pt>
                <c:pt idx="44">
                  <c:v>0.30499999999999999</c:v>
                </c:pt>
                <c:pt idx="45">
                  <c:v>0.29460000000000003</c:v>
                </c:pt>
                <c:pt idx="46">
                  <c:v>0.27729999999999999</c:v>
                </c:pt>
                <c:pt idx="47">
                  <c:v>0.2631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F6-4860-BFF0-71D652E050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3869880"/>
        <c:axId val="843851512"/>
      </c:lineChart>
      <c:lineChart>
        <c:grouping val="standard"/>
        <c:varyColors val="0"/>
        <c:ser>
          <c:idx val="2"/>
          <c:order val="2"/>
          <c:tx>
            <c:strRef>
              <c:f>'Secondary Axis'!$D$5</c:f>
              <c:strCache>
                <c:ptCount val="1"/>
                <c:pt idx="0">
                  <c:v>Other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'Secondary Axis'!$A$6:$A$53</c:f>
              <c:numCache>
                <c:formatCode>General</c:formatCode>
                <c:ptCount val="48"/>
                <c:pt idx="0">
                  <c:v>1953</c:v>
                </c:pt>
                <c:pt idx="1">
                  <c:v>1954</c:v>
                </c:pt>
                <c:pt idx="2">
                  <c:v>1955</c:v>
                </c:pt>
                <c:pt idx="3">
                  <c:v>1956</c:v>
                </c:pt>
                <c:pt idx="4">
                  <c:v>1957</c:v>
                </c:pt>
                <c:pt idx="5">
                  <c:v>1958</c:v>
                </c:pt>
                <c:pt idx="6">
                  <c:v>1959</c:v>
                </c:pt>
                <c:pt idx="7">
                  <c:v>1960</c:v>
                </c:pt>
                <c:pt idx="8">
                  <c:v>1961</c:v>
                </c:pt>
                <c:pt idx="9">
                  <c:v>1962</c:v>
                </c:pt>
                <c:pt idx="10">
                  <c:v>1963</c:v>
                </c:pt>
                <c:pt idx="11">
                  <c:v>1964</c:v>
                </c:pt>
                <c:pt idx="12">
                  <c:v>1965</c:v>
                </c:pt>
                <c:pt idx="13">
                  <c:v>1966</c:v>
                </c:pt>
                <c:pt idx="14">
                  <c:v>1967</c:v>
                </c:pt>
                <c:pt idx="15">
                  <c:v>1968</c:v>
                </c:pt>
                <c:pt idx="16">
                  <c:v>1969</c:v>
                </c:pt>
                <c:pt idx="17">
                  <c:v>1970</c:v>
                </c:pt>
                <c:pt idx="18">
                  <c:v>1971</c:v>
                </c:pt>
                <c:pt idx="19">
                  <c:v>1972</c:v>
                </c:pt>
                <c:pt idx="20">
                  <c:v>1973</c:v>
                </c:pt>
                <c:pt idx="21">
                  <c:v>1974</c:v>
                </c:pt>
                <c:pt idx="22">
                  <c:v>1975</c:v>
                </c:pt>
                <c:pt idx="23">
                  <c:v>1976</c:v>
                </c:pt>
                <c:pt idx="24">
                  <c:v>1977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1983</c:v>
                </c:pt>
                <c:pt idx="31">
                  <c:v>1984</c:v>
                </c:pt>
                <c:pt idx="32">
                  <c:v>1985</c:v>
                </c:pt>
                <c:pt idx="33">
                  <c:v>1986</c:v>
                </c:pt>
                <c:pt idx="34">
                  <c:v>1987</c:v>
                </c:pt>
                <c:pt idx="35">
                  <c:v>1988</c:v>
                </c:pt>
                <c:pt idx="36">
                  <c:v>1989</c:v>
                </c:pt>
                <c:pt idx="37">
                  <c:v>1990</c:v>
                </c:pt>
                <c:pt idx="38">
                  <c:v>1991</c:v>
                </c:pt>
                <c:pt idx="39">
                  <c:v>1992</c:v>
                </c:pt>
                <c:pt idx="40">
                  <c:v>1993</c:v>
                </c:pt>
                <c:pt idx="41">
                  <c:v>1994</c:v>
                </c:pt>
                <c:pt idx="42">
                  <c:v>1995</c:v>
                </c:pt>
                <c:pt idx="43">
                  <c:v>1996</c:v>
                </c:pt>
                <c:pt idx="44">
                  <c:v>1997</c:v>
                </c:pt>
                <c:pt idx="45">
                  <c:v>1998</c:v>
                </c:pt>
                <c:pt idx="46">
                  <c:v>1999</c:v>
                </c:pt>
                <c:pt idx="47">
                  <c:v>2000</c:v>
                </c:pt>
              </c:numCache>
            </c:numRef>
          </c:cat>
          <c:val>
            <c:numRef>
              <c:f>'Secondary Axis'!$D$6:$D$53</c:f>
              <c:numCache>
                <c:formatCode>0.0%</c:formatCode>
                <c:ptCount val="48"/>
                <c:pt idx="0">
                  <c:v>2.5399999999999999E-2</c:v>
                </c:pt>
                <c:pt idx="1">
                  <c:v>2.5600000000000001E-2</c:v>
                </c:pt>
                <c:pt idx="2">
                  <c:v>2.4799999999999999E-2</c:v>
                </c:pt>
                <c:pt idx="3">
                  <c:v>2.0799999999999999E-2</c:v>
                </c:pt>
                <c:pt idx="4">
                  <c:v>2.0799999999999999E-2</c:v>
                </c:pt>
                <c:pt idx="5">
                  <c:v>2.1400000000000002E-2</c:v>
                </c:pt>
                <c:pt idx="6">
                  <c:v>2.07E-2</c:v>
                </c:pt>
                <c:pt idx="7">
                  <c:v>2.0400000000000001E-2</c:v>
                </c:pt>
                <c:pt idx="8">
                  <c:v>2.2200000000000001E-2</c:v>
                </c:pt>
                <c:pt idx="9">
                  <c:v>2.4E-2</c:v>
                </c:pt>
                <c:pt idx="10">
                  <c:v>2.3900000000000001E-2</c:v>
                </c:pt>
                <c:pt idx="11">
                  <c:v>2.3599999999999999E-2</c:v>
                </c:pt>
                <c:pt idx="12">
                  <c:v>2.52E-2</c:v>
                </c:pt>
                <c:pt idx="13">
                  <c:v>2.6099999999999998E-2</c:v>
                </c:pt>
                <c:pt idx="14">
                  <c:v>2.7300000000000001E-2</c:v>
                </c:pt>
                <c:pt idx="15">
                  <c:v>2.8199999999999999E-2</c:v>
                </c:pt>
                <c:pt idx="16">
                  <c:v>2.9100000000000001E-2</c:v>
                </c:pt>
                <c:pt idx="17">
                  <c:v>3.1899999999999998E-2</c:v>
                </c:pt>
                <c:pt idx="18">
                  <c:v>3.4000000000000002E-2</c:v>
                </c:pt>
                <c:pt idx="19">
                  <c:v>3.4300000000000004E-2</c:v>
                </c:pt>
                <c:pt idx="20">
                  <c:v>3.44E-2</c:v>
                </c:pt>
                <c:pt idx="21">
                  <c:v>3.56E-2</c:v>
                </c:pt>
                <c:pt idx="22">
                  <c:v>3.6799999999999999E-2</c:v>
                </c:pt>
                <c:pt idx="23">
                  <c:v>3.6499999999999998E-2</c:v>
                </c:pt>
                <c:pt idx="24">
                  <c:v>3.7400000000000003E-2</c:v>
                </c:pt>
                <c:pt idx="25">
                  <c:v>3.7900000000000003E-2</c:v>
                </c:pt>
                <c:pt idx="26">
                  <c:v>3.7100000000000001E-2</c:v>
                </c:pt>
                <c:pt idx="27">
                  <c:v>3.6499999999999998E-2</c:v>
                </c:pt>
                <c:pt idx="28">
                  <c:v>3.6000000000000004E-2</c:v>
                </c:pt>
                <c:pt idx="29">
                  <c:v>3.61E-2</c:v>
                </c:pt>
                <c:pt idx="30">
                  <c:v>3.5900000000000001E-2</c:v>
                </c:pt>
                <c:pt idx="31">
                  <c:v>3.5000000000000003E-2</c:v>
                </c:pt>
                <c:pt idx="32">
                  <c:v>3.5400000000000001E-2</c:v>
                </c:pt>
                <c:pt idx="33">
                  <c:v>3.85E-2</c:v>
                </c:pt>
                <c:pt idx="34">
                  <c:v>4.0999999999999995E-2</c:v>
                </c:pt>
                <c:pt idx="35">
                  <c:v>4.3099999999999999E-2</c:v>
                </c:pt>
                <c:pt idx="36">
                  <c:v>4.5499999999999999E-2</c:v>
                </c:pt>
                <c:pt idx="37">
                  <c:v>4.7199999999999999E-2</c:v>
                </c:pt>
                <c:pt idx="38">
                  <c:v>4.8399999999999999E-2</c:v>
                </c:pt>
                <c:pt idx="39">
                  <c:v>4.9599999999999998E-2</c:v>
                </c:pt>
                <c:pt idx="40">
                  <c:v>5.2199999999999996E-2</c:v>
                </c:pt>
                <c:pt idx="41">
                  <c:v>5.45E-2</c:v>
                </c:pt>
                <c:pt idx="42">
                  <c:v>5.33E-2</c:v>
                </c:pt>
                <c:pt idx="43">
                  <c:v>5.33E-2</c:v>
                </c:pt>
                <c:pt idx="44">
                  <c:v>5.3499999999999999E-2</c:v>
                </c:pt>
                <c:pt idx="45">
                  <c:v>5.3699999999999998E-2</c:v>
                </c:pt>
                <c:pt idx="46">
                  <c:v>5.3399999999999996E-2</c:v>
                </c:pt>
                <c:pt idx="47">
                  <c:v>5.2699999999999997E-2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F6-4860-BFF0-71D652E050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5612760"/>
        <c:axId val="855611776"/>
      </c:lineChart>
      <c:catAx>
        <c:axId val="843869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851512"/>
        <c:crosses val="autoZero"/>
        <c:auto val="1"/>
        <c:lblAlgn val="ctr"/>
        <c:lblOffset val="100"/>
        <c:noMultiLvlLbl val="0"/>
      </c:catAx>
      <c:valAx>
        <c:axId val="84385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869880"/>
        <c:crosses val="autoZero"/>
        <c:crossBetween val="between"/>
      </c:valAx>
      <c:valAx>
        <c:axId val="855611776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612760"/>
        <c:crosses val="max"/>
        <c:crossBetween val="between"/>
      </c:valAx>
      <c:catAx>
        <c:axId val="855612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55611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'Secondary Axis'!$B$5</c:f>
              <c:strCache>
                <c:ptCount val="1"/>
                <c:pt idx="0">
                  <c:v>Industry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'Secondary Axis'!$A$6:$A$53</c:f>
              <c:numCache>
                <c:formatCode>General</c:formatCode>
                <c:ptCount val="48"/>
                <c:pt idx="0">
                  <c:v>1953</c:v>
                </c:pt>
                <c:pt idx="1">
                  <c:v>1954</c:v>
                </c:pt>
                <c:pt idx="2">
                  <c:v>1955</c:v>
                </c:pt>
                <c:pt idx="3">
                  <c:v>1956</c:v>
                </c:pt>
                <c:pt idx="4">
                  <c:v>1957</c:v>
                </c:pt>
                <c:pt idx="5">
                  <c:v>1958</c:v>
                </c:pt>
                <c:pt idx="6">
                  <c:v>1959</c:v>
                </c:pt>
                <c:pt idx="7">
                  <c:v>1960</c:v>
                </c:pt>
                <c:pt idx="8">
                  <c:v>1961</c:v>
                </c:pt>
                <c:pt idx="9">
                  <c:v>1962</c:v>
                </c:pt>
                <c:pt idx="10">
                  <c:v>1963</c:v>
                </c:pt>
                <c:pt idx="11">
                  <c:v>1964</c:v>
                </c:pt>
                <c:pt idx="12">
                  <c:v>1965</c:v>
                </c:pt>
                <c:pt idx="13">
                  <c:v>1966</c:v>
                </c:pt>
                <c:pt idx="14">
                  <c:v>1967</c:v>
                </c:pt>
                <c:pt idx="15">
                  <c:v>1968</c:v>
                </c:pt>
                <c:pt idx="16">
                  <c:v>1969</c:v>
                </c:pt>
                <c:pt idx="17">
                  <c:v>1970</c:v>
                </c:pt>
                <c:pt idx="18">
                  <c:v>1971</c:v>
                </c:pt>
                <c:pt idx="19">
                  <c:v>1972</c:v>
                </c:pt>
                <c:pt idx="20">
                  <c:v>1973</c:v>
                </c:pt>
                <c:pt idx="21">
                  <c:v>1974</c:v>
                </c:pt>
                <c:pt idx="22">
                  <c:v>1975</c:v>
                </c:pt>
                <c:pt idx="23">
                  <c:v>1976</c:v>
                </c:pt>
                <c:pt idx="24">
                  <c:v>1977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1983</c:v>
                </c:pt>
                <c:pt idx="31">
                  <c:v>1984</c:v>
                </c:pt>
                <c:pt idx="32">
                  <c:v>1985</c:v>
                </c:pt>
                <c:pt idx="33">
                  <c:v>1986</c:v>
                </c:pt>
                <c:pt idx="34">
                  <c:v>1987</c:v>
                </c:pt>
                <c:pt idx="35">
                  <c:v>1988</c:v>
                </c:pt>
                <c:pt idx="36">
                  <c:v>1989</c:v>
                </c:pt>
                <c:pt idx="37">
                  <c:v>1990</c:v>
                </c:pt>
                <c:pt idx="38">
                  <c:v>1991</c:v>
                </c:pt>
                <c:pt idx="39">
                  <c:v>1992</c:v>
                </c:pt>
                <c:pt idx="40">
                  <c:v>1993</c:v>
                </c:pt>
                <c:pt idx="41">
                  <c:v>1994</c:v>
                </c:pt>
                <c:pt idx="42">
                  <c:v>1995</c:v>
                </c:pt>
                <c:pt idx="43">
                  <c:v>1996</c:v>
                </c:pt>
                <c:pt idx="44">
                  <c:v>1997</c:v>
                </c:pt>
                <c:pt idx="45">
                  <c:v>1998</c:v>
                </c:pt>
                <c:pt idx="46">
                  <c:v>1999</c:v>
                </c:pt>
                <c:pt idx="47">
                  <c:v>2000</c:v>
                </c:pt>
              </c:numCache>
            </c:numRef>
          </c:cat>
          <c:val>
            <c:numRef>
              <c:f>'Secondary Axis'!$B$6:$B$53</c:f>
              <c:numCache>
                <c:formatCode>0.0%</c:formatCode>
                <c:ptCount val="48"/>
                <c:pt idx="0">
                  <c:v>0.43540000000000001</c:v>
                </c:pt>
                <c:pt idx="1">
                  <c:v>0.42249999999999999</c:v>
                </c:pt>
                <c:pt idx="2">
                  <c:v>0.40149999999999997</c:v>
                </c:pt>
                <c:pt idx="3">
                  <c:v>0.39360000000000001</c:v>
                </c:pt>
                <c:pt idx="4">
                  <c:v>0.35020000000000001</c:v>
                </c:pt>
                <c:pt idx="5">
                  <c:v>0.33960000000000001</c:v>
                </c:pt>
                <c:pt idx="6">
                  <c:v>0.32539999999999997</c:v>
                </c:pt>
                <c:pt idx="7">
                  <c:v>0.32939999999999997</c:v>
                </c:pt>
                <c:pt idx="8">
                  <c:v>0.32659999999999995</c:v>
                </c:pt>
                <c:pt idx="9">
                  <c:v>0.32770000000000005</c:v>
                </c:pt>
                <c:pt idx="10">
                  <c:v>0.31140000000000001</c:v>
                </c:pt>
                <c:pt idx="11">
                  <c:v>0.30820000000000003</c:v>
                </c:pt>
                <c:pt idx="12">
                  <c:v>0.32329999999999998</c:v>
                </c:pt>
                <c:pt idx="13">
                  <c:v>0.33210000000000001</c:v>
                </c:pt>
                <c:pt idx="14">
                  <c:v>0.34889999999999999</c:v>
                </c:pt>
                <c:pt idx="15">
                  <c:v>0.36520000000000002</c:v>
                </c:pt>
                <c:pt idx="16">
                  <c:v>0.3851</c:v>
                </c:pt>
                <c:pt idx="17">
                  <c:v>0.39770000000000005</c:v>
                </c:pt>
                <c:pt idx="18">
                  <c:v>0.40159999999999996</c:v>
                </c:pt>
                <c:pt idx="19">
                  <c:v>0.40759999999999996</c:v>
                </c:pt>
                <c:pt idx="20">
                  <c:v>0.42969999999999997</c:v>
                </c:pt>
                <c:pt idx="21">
                  <c:v>0.44619999999999999</c:v>
                </c:pt>
                <c:pt idx="22">
                  <c:v>0.44359999999999999</c:v>
                </c:pt>
                <c:pt idx="23">
                  <c:v>0.44890000000000002</c:v>
                </c:pt>
                <c:pt idx="24">
                  <c:v>0.45240000000000002</c:v>
                </c:pt>
                <c:pt idx="25">
                  <c:v>0.46039999999999998</c:v>
                </c:pt>
                <c:pt idx="26">
                  <c:v>0.47060000000000002</c:v>
                </c:pt>
                <c:pt idx="27">
                  <c:v>0.48880000000000001</c:v>
                </c:pt>
                <c:pt idx="28">
                  <c:v>0.49740000000000001</c:v>
                </c:pt>
                <c:pt idx="29">
                  <c:v>0.50329999999999997</c:v>
                </c:pt>
                <c:pt idx="30">
                  <c:v>0.50249999999999995</c:v>
                </c:pt>
                <c:pt idx="31">
                  <c:v>0.50990000000000002</c:v>
                </c:pt>
                <c:pt idx="32">
                  <c:v>0.505</c:v>
                </c:pt>
                <c:pt idx="33">
                  <c:v>0.50680000000000003</c:v>
                </c:pt>
                <c:pt idx="34">
                  <c:v>0.4955</c:v>
                </c:pt>
                <c:pt idx="35">
                  <c:v>0.50759999999999994</c:v>
                </c:pt>
                <c:pt idx="36">
                  <c:v>0.5282</c:v>
                </c:pt>
                <c:pt idx="37">
                  <c:v>0.54720000000000002</c:v>
                </c:pt>
                <c:pt idx="38">
                  <c:v>0.5736</c:v>
                </c:pt>
                <c:pt idx="39">
                  <c:v>0.58189999999999997</c:v>
                </c:pt>
                <c:pt idx="40">
                  <c:v>0.58260000000000001</c:v>
                </c:pt>
                <c:pt idx="41">
                  <c:v>0.58630000000000004</c:v>
                </c:pt>
                <c:pt idx="42">
                  <c:v>0.6038</c:v>
                </c:pt>
                <c:pt idx="43">
                  <c:v>0.62539999999999996</c:v>
                </c:pt>
                <c:pt idx="44">
                  <c:v>0.64150000000000007</c:v>
                </c:pt>
                <c:pt idx="45">
                  <c:v>0.65180000000000005</c:v>
                </c:pt>
                <c:pt idx="46">
                  <c:v>0.66930000000000012</c:v>
                </c:pt>
                <c:pt idx="47">
                  <c:v>0.68409999999999993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30-4F33-A73D-09758B843119}"/>
            </c:ext>
          </c:extLst>
        </c:ser>
        <c:ser>
          <c:idx val="1"/>
          <c:order val="1"/>
          <c:tx>
            <c:strRef>
              <c:f>'Secondary Axis'!$C$5</c:f>
              <c:strCache>
                <c:ptCount val="1"/>
                <c:pt idx="0">
                  <c:v>Federal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'Secondary Axis'!$A$6:$A$53</c:f>
              <c:numCache>
                <c:formatCode>General</c:formatCode>
                <c:ptCount val="48"/>
                <c:pt idx="0">
                  <c:v>1953</c:v>
                </c:pt>
                <c:pt idx="1">
                  <c:v>1954</c:v>
                </c:pt>
                <c:pt idx="2">
                  <c:v>1955</c:v>
                </c:pt>
                <c:pt idx="3">
                  <c:v>1956</c:v>
                </c:pt>
                <c:pt idx="4">
                  <c:v>1957</c:v>
                </c:pt>
                <c:pt idx="5">
                  <c:v>1958</c:v>
                </c:pt>
                <c:pt idx="6">
                  <c:v>1959</c:v>
                </c:pt>
                <c:pt idx="7">
                  <c:v>1960</c:v>
                </c:pt>
                <c:pt idx="8">
                  <c:v>1961</c:v>
                </c:pt>
                <c:pt idx="9">
                  <c:v>1962</c:v>
                </c:pt>
                <c:pt idx="10">
                  <c:v>1963</c:v>
                </c:pt>
                <c:pt idx="11">
                  <c:v>1964</c:v>
                </c:pt>
                <c:pt idx="12">
                  <c:v>1965</c:v>
                </c:pt>
                <c:pt idx="13">
                  <c:v>1966</c:v>
                </c:pt>
                <c:pt idx="14">
                  <c:v>1967</c:v>
                </c:pt>
                <c:pt idx="15">
                  <c:v>1968</c:v>
                </c:pt>
                <c:pt idx="16">
                  <c:v>1969</c:v>
                </c:pt>
                <c:pt idx="17">
                  <c:v>1970</c:v>
                </c:pt>
                <c:pt idx="18">
                  <c:v>1971</c:v>
                </c:pt>
                <c:pt idx="19">
                  <c:v>1972</c:v>
                </c:pt>
                <c:pt idx="20">
                  <c:v>1973</c:v>
                </c:pt>
                <c:pt idx="21">
                  <c:v>1974</c:v>
                </c:pt>
                <c:pt idx="22">
                  <c:v>1975</c:v>
                </c:pt>
                <c:pt idx="23">
                  <c:v>1976</c:v>
                </c:pt>
                <c:pt idx="24">
                  <c:v>1977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1983</c:v>
                </c:pt>
                <c:pt idx="31">
                  <c:v>1984</c:v>
                </c:pt>
                <c:pt idx="32">
                  <c:v>1985</c:v>
                </c:pt>
                <c:pt idx="33">
                  <c:v>1986</c:v>
                </c:pt>
                <c:pt idx="34">
                  <c:v>1987</c:v>
                </c:pt>
                <c:pt idx="35">
                  <c:v>1988</c:v>
                </c:pt>
                <c:pt idx="36">
                  <c:v>1989</c:v>
                </c:pt>
                <c:pt idx="37">
                  <c:v>1990</c:v>
                </c:pt>
                <c:pt idx="38">
                  <c:v>1991</c:v>
                </c:pt>
                <c:pt idx="39">
                  <c:v>1992</c:v>
                </c:pt>
                <c:pt idx="40">
                  <c:v>1993</c:v>
                </c:pt>
                <c:pt idx="41">
                  <c:v>1994</c:v>
                </c:pt>
                <c:pt idx="42">
                  <c:v>1995</c:v>
                </c:pt>
                <c:pt idx="43">
                  <c:v>1996</c:v>
                </c:pt>
                <c:pt idx="44">
                  <c:v>1997</c:v>
                </c:pt>
                <c:pt idx="45">
                  <c:v>1998</c:v>
                </c:pt>
                <c:pt idx="46">
                  <c:v>1999</c:v>
                </c:pt>
                <c:pt idx="47">
                  <c:v>2000</c:v>
                </c:pt>
              </c:numCache>
            </c:numRef>
          </c:cat>
          <c:val>
            <c:numRef>
              <c:f>'Secondary Axis'!$C$6:$C$53</c:f>
              <c:numCache>
                <c:formatCode>0.0%</c:formatCode>
                <c:ptCount val="48"/>
                <c:pt idx="0">
                  <c:v>0.53920000000000001</c:v>
                </c:pt>
                <c:pt idx="1">
                  <c:v>0.55189999999999995</c:v>
                </c:pt>
                <c:pt idx="2">
                  <c:v>0.57369999999999999</c:v>
                </c:pt>
                <c:pt idx="3">
                  <c:v>0.58560000000000001</c:v>
                </c:pt>
                <c:pt idx="4">
                  <c:v>0.629</c:v>
                </c:pt>
                <c:pt idx="5">
                  <c:v>0.63890000000000002</c:v>
                </c:pt>
                <c:pt idx="6">
                  <c:v>0.65390000000000004</c:v>
                </c:pt>
                <c:pt idx="7">
                  <c:v>0.6502</c:v>
                </c:pt>
                <c:pt idx="8">
                  <c:v>0.6512</c:v>
                </c:pt>
                <c:pt idx="9">
                  <c:v>0.64840000000000009</c:v>
                </c:pt>
                <c:pt idx="10">
                  <c:v>0.66469999999999996</c:v>
                </c:pt>
                <c:pt idx="11">
                  <c:v>0.66819999999999991</c:v>
                </c:pt>
                <c:pt idx="12">
                  <c:v>0.65150000000000008</c:v>
                </c:pt>
                <c:pt idx="13">
                  <c:v>0.64180000000000004</c:v>
                </c:pt>
                <c:pt idx="14">
                  <c:v>0.62380000000000002</c:v>
                </c:pt>
                <c:pt idx="15">
                  <c:v>0.60670000000000002</c:v>
                </c:pt>
                <c:pt idx="16">
                  <c:v>0.58579999999999999</c:v>
                </c:pt>
                <c:pt idx="17">
                  <c:v>0.57040000000000002</c:v>
                </c:pt>
                <c:pt idx="18">
                  <c:v>0.56440000000000001</c:v>
                </c:pt>
                <c:pt idx="19">
                  <c:v>0.55810000000000004</c:v>
                </c:pt>
                <c:pt idx="20">
                  <c:v>0.53590000000000004</c:v>
                </c:pt>
                <c:pt idx="21">
                  <c:v>0.51819999999999999</c:v>
                </c:pt>
                <c:pt idx="22">
                  <c:v>0.51960000000000006</c:v>
                </c:pt>
                <c:pt idx="23">
                  <c:v>0.51460000000000006</c:v>
                </c:pt>
                <c:pt idx="24">
                  <c:v>0.51019999999999999</c:v>
                </c:pt>
                <c:pt idx="25">
                  <c:v>0.50170000000000003</c:v>
                </c:pt>
                <c:pt idx="26">
                  <c:v>0.49229999999999996</c:v>
                </c:pt>
                <c:pt idx="27">
                  <c:v>0.47470000000000001</c:v>
                </c:pt>
                <c:pt idx="28">
                  <c:v>0.46649999999999997</c:v>
                </c:pt>
                <c:pt idx="29">
                  <c:v>0.46049999999999996</c:v>
                </c:pt>
                <c:pt idx="30">
                  <c:v>0.46159999999999995</c:v>
                </c:pt>
                <c:pt idx="31">
                  <c:v>0.45500000000000002</c:v>
                </c:pt>
                <c:pt idx="32">
                  <c:v>0.45960000000000001</c:v>
                </c:pt>
                <c:pt idx="33">
                  <c:v>0.4546</c:v>
                </c:pt>
                <c:pt idx="34">
                  <c:v>0.46360000000000001</c:v>
                </c:pt>
                <c:pt idx="35">
                  <c:v>0.44929999999999998</c:v>
                </c:pt>
                <c:pt idx="36">
                  <c:v>0.42619999999999997</c:v>
                </c:pt>
                <c:pt idx="37">
                  <c:v>0.40560000000000002</c:v>
                </c:pt>
                <c:pt idx="38">
                  <c:v>0.37799999999999995</c:v>
                </c:pt>
                <c:pt idx="39">
                  <c:v>0.36840000000000006</c:v>
                </c:pt>
                <c:pt idx="40">
                  <c:v>0.36520000000000002</c:v>
                </c:pt>
                <c:pt idx="41">
                  <c:v>0.35920000000000002</c:v>
                </c:pt>
                <c:pt idx="42">
                  <c:v>0.34289999999999998</c:v>
                </c:pt>
                <c:pt idx="43">
                  <c:v>0.32119999999999999</c:v>
                </c:pt>
                <c:pt idx="44">
                  <c:v>0.30499999999999999</c:v>
                </c:pt>
                <c:pt idx="45">
                  <c:v>0.29460000000000003</c:v>
                </c:pt>
                <c:pt idx="46">
                  <c:v>0.27729999999999999</c:v>
                </c:pt>
                <c:pt idx="47">
                  <c:v>0.2631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30-4F33-A73D-09758B8431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031903"/>
        <c:axId val="778042303"/>
      </c:lineChart>
      <c:lineChart>
        <c:grouping val="standard"/>
        <c:varyColors val="0"/>
        <c:ser>
          <c:idx val="2"/>
          <c:order val="2"/>
          <c:tx>
            <c:strRef>
              <c:f>'Secondary Axis'!$D$5</c:f>
              <c:strCache>
                <c:ptCount val="1"/>
                <c:pt idx="0">
                  <c:v>Other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'Secondary Axis'!$A$6:$A$53</c:f>
              <c:numCache>
                <c:formatCode>General</c:formatCode>
                <c:ptCount val="48"/>
                <c:pt idx="0">
                  <c:v>1953</c:v>
                </c:pt>
                <c:pt idx="1">
                  <c:v>1954</c:v>
                </c:pt>
                <c:pt idx="2">
                  <c:v>1955</c:v>
                </c:pt>
                <c:pt idx="3">
                  <c:v>1956</c:v>
                </c:pt>
                <c:pt idx="4">
                  <c:v>1957</c:v>
                </c:pt>
                <c:pt idx="5">
                  <c:v>1958</c:v>
                </c:pt>
                <c:pt idx="6">
                  <c:v>1959</c:v>
                </c:pt>
                <c:pt idx="7">
                  <c:v>1960</c:v>
                </c:pt>
                <c:pt idx="8">
                  <c:v>1961</c:v>
                </c:pt>
                <c:pt idx="9">
                  <c:v>1962</c:v>
                </c:pt>
                <c:pt idx="10">
                  <c:v>1963</c:v>
                </c:pt>
                <c:pt idx="11">
                  <c:v>1964</c:v>
                </c:pt>
                <c:pt idx="12">
                  <c:v>1965</c:v>
                </c:pt>
                <c:pt idx="13">
                  <c:v>1966</c:v>
                </c:pt>
                <c:pt idx="14">
                  <c:v>1967</c:v>
                </c:pt>
                <c:pt idx="15">
                  <c:v>1968</c:v>
                </c:pt>
                <c:pt idx="16">
                  <c:v>1969</c:v>
                </c:pt>
                <c:pt idx="17">
                  <c:v>1970</c:v>
                </c:pt>
                <c:pt idx="18">
                  <c:v>1971</c:v>
                </c:pt>
                <c:pt idx="19">
                  <c:v>1972</c:v>
                </c:pt>
                <c:pt idx="20">
                  <c:v>1973</c:v>
                </c:pt>
                <c:pt idx="21">
                  <c:v>1974</c:v>
                </c:pt>
                <c:pt idx="22">
                  <c:v>1975</c:v>
                </c:pt>
                <c:pt idx="23">
                  <c:v>1976</c:v>
                </c:pt>
                <c:pt idx="24">
                  <c:v>1977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1983</c:v>
                </c:pt>
                <c:pt idx="31">
                  <c:v>1984</c:v>
                </c:pt>
                <c:pt idx="32">
                  <c:v>1985</c:v>
                </c:pt>
                <c:pt idx="33">
                  <c:v>1986</c:v>
                </c:pt>
                <c:pt idx="34">
                  <c:v>1987</c:v>
                </c:pt>
                <c:pt idx="35">
                  <c:v>1988</c:v>
                </c:pt>
                <c:pt idx="36">
                  <c:v>1989</c:v>
                </c:pt>
                <c:pt idx="37">
                  <c:v>1990</c:v>
                </c:pt>
                <c:pt idx="38">
                  <c:v>1991</c:v>
                </c:pt>
                <c:pt idx="39">
                  <c:v>1992</c:v>
                </c:pt>
                <c:pt idx="40">
                  <c:v>1993</c:v>
                </c:pt>
                <c:pt idx="41">
                  <c:v>1994</c:v>
                </c:pt>
                <c:pt idx="42">
                  <c:v>1995</c:v>
                </c:pt>
                <c:pt idx="43">
                  <c:v>1996</c:v>
                </c:pt>
                <c:pt idx="44">
                  <c:v>1997</c:v>
                </c:pt>
                <c:pt idx="45">
                  <c:v>1998</c:v>
                </c:pt>
                <c:pt idx="46">
                  <c:v>1999</c:v>
                </c:pt>
                <c:pt idx="47">
                  <c:v>2000</c:v>
                </c:pt>
              </c:numCache>
            </c:numRef>
          </c:cat>
          <c:val>
            <c:numRef>
              <c:f>'Secondary Axis'!$D$6:$D$53</c:f>
              <c:numCache>
                <c:formatCode>0.0%</c:formatCode>
                <c:ptCount val="48"/>
                <c:pt idx="0">
                  <c:v>2.5399999999999999E-2</c:v>
                </c:pt>
                <c:pt idx="1">
                  <c:v>2.5600000000000001E-2</c:v>
                </c:pt>
                <c:pt idx="2">
                  <c:v>2.4799999999999999E-2</c:v>
                </c:pt>
                <c:pt idx="3">
                  <c:v>2.0799999999999999E-2</c:v>
                </c:pt>
                <c:pt idx="4">
                  <c:v>2.0799999999999999E-2</c:v>
                </c:pt>
                <c:pt idx="5">
                  <c:v>2.1400000000000002E-2</c:v>
                </c:pt>
                <c:pt idx="6">
                  <c:v>2.07E-2</c:v>
                </c:pt>
                <c:pt idx="7">
                  <c:v>2.0400000000000001E-2</c:v>
                </c:pt>
                <c:pt idx="8">
                  <c:v>2.2200000000000001E-2</c:v>
                </c:pt>
                <c:pt idx="9">
                  <c:v>2.4E-2</c:v>
                </c:pt>
                <c:pt idx="10">
                  <c:v>2.3900000000000001E-2</c:v>
                </c:pt>
                <c:pt idx="11">
                  <c:v>2.3599999999999999E-2</c:v>
                </c:pt>
                <c:pt idx="12">
                  <c:v>2.52E-2</c:v>
                </c:pt>
                <c:pt idx="13">
                  <c:v>2.6099999999999998E-2</c:v>
                </c:pt>
                <c:pt idx="14">
                  <c:v>2.7300000000000001E-2</c:v>
                </c:pt>
                <c:pt idx="15">
                  <c:v>2.8199999999999999E-2</c:v>
                </c:pt>
                <c:pt idx="16">
                  <c:v>2.9100000000000001E-2</c:v>
                </c:pt>
                <c:pt idx="17">
                  <c:v>3.1899999999999998E-2</c:v>
                </c:pt>
                <c:pt idx="18">
                  <c:v>3.4000000000000002E-2</c:v>
                </c:pt>
                <c:pt idx="19">
                  <c:v>3.4300000000000004E-2</c:v>
                </c:pt>
                <c:pt idx="20">
                  <c:v>3.44E-2</c:v>
                </c:pt>
                <c:pt idx="21">
                  <c:v>3.56E-2</c:v>
                </c:pt>
                <c:pt idx="22">
                  <c:v>3.6799999999999999E-2</c:v>
                </c:pt>
                <c:pt idx="23">
                  <c:v>3.6499999999999998E-2</c:v>
                </c:pt>
                <c:pt idx="24">
                  <c:v>3.7400000000000003E-2</c:v>
                </c:pt>
                <c:pt idx="25">
                  <c:v>3.7900000000000003E-2</c:v>
                </c:pt>
                <c:pt idx="26">
                  <c:v>3.7100000000000001E-2</c:v>
                </c:pt>
                <c:pt idx="27">
                  <c:v>3.6499999999999998E-2</c:v>
                </c:pt>
                <c:pt idx="28">
                  <c:v>3.6000000000000004E-2</c:v>
                </c:pt>
                <c:pt idx="29">
                  <c:v>3.61E-2</c:v>
                </c:pt>
                <c:pt idx="30">
                  <c:v>3.5900000000000001E-2</c:v>
                </c:pt>
                <c:pt idx="31">
                  <c:v>3.5000000000000003E-2</c:v>
                </c:pt>
                <c:pt idx="32">
                  <c:v>3.5400000000000001E-2</c:v>
                </c:pt>
                <c:pt idx="33">
                  <c:v>3.85E-2</c:v>
                </c:pt>
                <c:pt idx="34">
                  <c:v>4.0999999999999995E-2</c:v>
                </c:pt>
                <c:pt idx="35">
                  <c:v>4.3099999999999999E-2</c:v>
                </c:pt>
                <c:pt idx="36">
                  <c:v>4.5499999999999999E-2</c:v>
                </c:pt>
                <c:pt idx="37">
                  <c:v>4.7199999999999999E-2</c:v>
                </c:pt>
                <c:pt idx="38">
                  <c:v>4.8399999999999999E-2</c:v>
                </c:pt>
                <c:pt idx="39">
                  <c:v>4.9599999999999998E-2</c:v>
                </c:pt>
                <c:pt idx="40">
                  <c:v>5.2199999999999996E-2</c:v>
                </c:pt>
                <c:pt idx="41">
                  <c:v>5.45E-2</c:v>
                </c:pt>
                <c:pt idx="42">
                  <c:v>5.33E-2</c:v>
                </c:pt>
                <c:pt idx="43">
                  <c:v>5.33E-2</c:v>
                </c:pt>
                <c:pt idx="44">
                  <c:v>5.3499999999999999E-2</c:v>
                </c:pt>
                <c:pt idx="45">
                  <c:v>5.3699999999999998E-2</c:v>
                </c:pt>
                <c:pt idx="46">
                  <c:v>5.3399999999999996E-2</c:v>
                </c:pt>
                <c:pt idx="47">
                  <c:v>5.2699999999999997E-2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30-4F33-A73D-09758B8431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6545759"/>
        <c:axId val="956544927"/>
      </c:lineChart>
      <c:catAx>
        <c:axId val="778031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042303"/>
        <c:crosses val="autoZero"/>
        <c:auto val="1"/>
        <c:lblAlgn val="ctr"/>
        <c:lblOffset val="100"/>
        <c:noMultiLvlLbl val="0"/>
      </c:catAx>
      <c:valAx>
        <c:axId val="77804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031903"/>
        <c:crosses val="autoZero"/>
        <c:crossBetween val="between"/>
      </c:valAx>
      <c:valAx>
        <c:axId val="956544927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545759"/>
        <c:crosses val="max"/>
        <c:crossBetween val="between"/>
      </c:valAx>
      <c:catAx>
        <c:axId val="9565457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5654492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overlay val="0"/>
    </c:title>
    <c:autoTitleDeleted val="0"/>
    <c:view3D>
      <c:rotX val="4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'Pie Chart'!$B$3</c:f>
              <c:strCache>
                <c:ptCount val="1"/>
                <c:pt idx="0">
                  <c:v>Number of users</c:v>
                </c:pt>
              </c:strCache>
            </c:strRef>
          </c:tx>
          <c:dPt>
            <c:idx val="0"/>
            <c:bubble3D val="0"/>
            <c:explosion val="29"/>
            <c:extLst>
              <c:ext xmlns:c16="http://schemas.microsoft.com/office/drawing/2014/chart" uri="{C3380CC4-5D6E-409C-BE32-E72D297353CC}">
                <c16:uniqueId val="{00000001-3F91-4BA4-81A7-17E05DA32D3F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'Pie Chart'!$A$4:$A$7</c:f>
              <c:strCache>
                <c:ptCount val="4"/>
                <c:pt idx="0">
                  <c:v>Excel 2007</c:v>
                </c:pt>
                <c:pt idx="1">
                  <c:v>Excel 2003</c:v>
                </c:pt>
                <c:pt idx="2">
                  <c:v>Excel 2002</c:v>
                </c:pt>
                <c:pt idx="3">
                  <c:v>Older version</c:v>
                </c:pt>
              </c:strCache>
            </c:strRef>
          </c:cat>
          <c:val>
            <c:numRef>
              <c:f>'Pie Chart'!$B$4:$B$7</c:f>
              <c:numCache>
                <c:formatCode>General</c:formatCode>
                <c:ptCount val="4"/>
                <c:pt idx="0">
                  <c:v>189</c:v>
                </c:pt>
                <c:pt idx="1">
                  <c:v>1082</c:v>
                </c:pt>
                <c:pt idx="2">
                  <c:v>612</c:v>
                </c:pt>
                <c:pt idx="3">
                  <c:v>373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91-4BA4-81A7-17E05DA32D3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'Pie Chart'!$B$3</c:f>
              <c:strCache>
                <c:ptCount val="1"/>
                <c:pt idx="0">
                  <c:v>Number of users</c:v>
                </c:pt>
              </c:strCache>
            </c:strRef>
          </c:tx>
          <c:dPt>
            <c:idx val="0"/>
            <c:bubble3D val="0"/>
            <c:explosion val="3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3451-4A99-8A86-28DD167DBBE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3451-4A99-8A86-28DD167DBBE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8F6A-4E15-8839-D6C41A2EE76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3451-4A99-8A86-28DD167DBBE2}"/>
              </c:ext>
            </c:extLst>
          </c:dPt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Chart'!$A$4:$A$7</c:f>
              <c:strCache>
                <c:ptCount val="4"/>
                <c:pt idx="0">
                  <c:v>Excel 2007</c:v>
                </c:pt>
                <c:pt idx="1">
                  <c:v>Excel 2003</c:v>
                </c:pt>
                <c:pt idx="2">
                  <c:v>Excel 2002</c:v>
                </c:pt>
                <c:pt idx="3">
                  <c:v>Older version</c:v>
                </c:pt>
              </c:strCache>
            </c:strRef>
          </c:cat>
          <c:val>
            <c:numRef>
              <c:f>'Pie Chart'!$B$4:$B$7</c:f>
              <c:numCache>
                <c:formatCode>General</c:formatCode>
                <c:ptCount val="4"/>
                <c:pt idx="0">
                  <c:v>189</c:v>
                </c:pt>
                <c:pt idx="1">
                  <c:v>1082</c:v>
                </c:pt>
                <c:pt idx="2">
                  <c:v>612</c:v>
                </c:pt>
                <c:pt idx="3">
                  <c:v>373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51-4A99-8A86-28DD167DBBE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242424242424243"/>
          <c:y val="0.10648148148148148"/>
          <c:w val="0.55151515151515151"/>
          <c:h val="0.84259259259259256"/>
        </c:manualLayout>
      </c:layout>
      <c:doughnutChart>
        <c:varyColors val="1"/>
        <c:ser>
          <c:idx val="0"/>
          <c:order val="0"/>
          <c:tx>
            <c:strRef>
              <c:f>'Half-Circle-KPI'!$A$1</c:f>
              <c:strCache>
                <c:ptCount val="1"/>
                <c:pt idx="0">
                  <c:v>Securtiy Level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52F-4FD9-A7AE-B27CE4660CEE}"/>
              </c:ext>
            </c:extLst>
          </c:dPt>
          <c:dPt>
            <c:idx val="1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52F-4FD9-A7AE-B27CE4660CEE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52F-4FD9-A7AE-B27CE4660CEE}"/>
              </c:ext>
            </c:extLst>
          </c:dPt>
          <c:dLbls>
            <c:delete val="1"/>
          </c:dLbls>
          <c:val>
            <c:numRef>
              <c:f>'Half-Circle-KPI'!$B$1:$D$1</c:f>
              <c:numCache>
                <c:formatCode>;;;</c:formatCode>
                <c:ptCount val="3"/>
                <c:pt idx="0" formatCode="0%">
                  <c:v>0.56000000000000005</c:v>
                </c:pt>
                <c:pt idx="1">
                  <c:v>0.43999999999999995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52F-4FD9-A7AE-B27CE4660CE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A7F-4758-B4FA-61D687AEBCFF}"/>
              </c:ext>
            </c:extLst>
          </c:dPt>
          <c:dPt>
            <c:idx val="1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A7F-4758-B4FA-61D687AEBCFF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A7F-4758-B4FA-61D687AEBCFF}"/>
              </c:ext>
            </c:extLst>
          </c:dPt>
          <c:val>
            <c:numRef>
              <c:f>'Half-Circle-KPI'!$B$2:$D$2</c:f>
              <c:numCache>
                <c:formatCode>;;;</c:formatCode>
                <c:ptCount val="3"/>
                <c:pt idx="0" formatCode="0%">
                  <c:v>0.34</c:v>
                </c:pt>
                <c:pt idx="1">
                  <c:v>0.65999999999999992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A7F-4758-B4FA-61D687AEB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 sz="9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111111111111113"/>
          <c:y val="8.7962962962962965E-2"/>
          <c:w val="0.53888888888888886"/>
          <c:h val="0.89814814814814814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F5F-4E20-8FC5-F977F3671102}"/>
              </c:ext>
            </c:extLst>
          </c:dPt>
          <c:dPt>
            <c:idx val="1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F5F-4E20-8FC5-F977F3671102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F5F-4E20-8FC5-F977F3671102}"/>
              </c:ext>
            </c:extLst>
          </c:dPt>
          <c:val>
            <c:numRef>
              <c:f>'Half-Circle-KPI'!$B$3:$D$3</c:f>
              <c:numCache>
                <c:formatCode>;;;</c:formatCode>
                <c:ptCount val="3"/>
                <c:pt idx="0" formatCode="0%">
                  <c:v>0.56999999999999995</c:v>
                </c:pt>
                <c:pt idx="1">
                  <c:v>0.43000000000000005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F5F-4E20-8FC5-F977F36711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rgbClr val="0070C0"/>
            </a:solidFill>
          </c:spPr>
          <c:dPt>
            <c:idx val="0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BCA-4D41-8DE0-78EBF8AA635B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BCA-4D41-8DE0-78EBF8AA635B}"/>
              </c:ext>
            </c:extLst>
          </c:dPt>
          <c:dPt>
            <c:idx val="2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BCA-4D41-8DE0-78EBF8AA635B}"/>
              </c:ext>
            </c:extLst>
          </c:dPt>
          <c:dPt>
            <c:idx val="3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BCA-4D41-8DE0-78EBF8AA635B}"/>
              </c:ext>
            </c:extLst>
          </c:dPt>
          <c:dPt>
            <c:idx val="4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BCA-4D41-8DE0-78EBF8AA635B}"/>
              </c:ext>
            </c:extLst>
          </c:dPt>
          <c:dPt>
            <c:idx val="5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BCA-4D41-8DE0-78EBF8AA635B}"/>
              </c:ext>
            </c:extLst>
          </c:dPt>
          <c:dPt>
            <c:idx val="6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BCA-4D41-8DE0-78EBF8AA635B}"/>
              </c:ext>
            </c:extLst>
          </c:dPt>
          <c:dPt>
            <c:idx val="7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BCA-4D41-8DE0-78EBF8AA635B}"/>
              </c:ext>
            </c:extLst>
          </c:dPt>
          <c:dPt>
            <c:idx val="8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BCA-4D41-8DE0-78EBF8AA635B}"/>
              </c:ext>
            </c:extLst>
          </c:dPt>
          <c:dPt>
            <c:idx val="9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DBCA-4D41-8DE0-78EBF8AA635B}"/>
              </c:ext>
            </c:extLst>
          </c:dPt>
          <c:dPt>
            <c:idx val="10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DBCA-4D41-8DE0-78EBF8AA635B}"/>
              </c:ext>
            </c:extLst>
          </c:dPt>
          <c:dPt>
            <c:idx val="1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DBCA-4D41-8DE0-78EBF8AA635B}"/>
              </c:ext>
            </c:extLst>
          </c:dPt>
          <c:dPt>
            <c:idx val="12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DBCA-4D41-8DE0-78EBF8AA635B}"/>
              </c:ext>
            </c:extLst>
          </c:dPt>
          <c:dPt>
            <c:idx val="13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DBCA-4D41-8DE0-78EBF8AA635B}"/>
              </c:ext>
            </c:extLst>
          </c:dPt>
          <c:dPt>
            <c:idx val="14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DBCA-4D41-8DE0-78EBF8AA635B}"/>
              </c:ext>
            </c:extLst>
          </c:dPt>
          <c:dPt>
            <c:idx val="15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DBCA-4D41-8DE0-78EBF8AA635B}"/>
              </c:ext>
            </c:extLst>
          </c:dPt>
          <c:dPt>
            <c:idx val="16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DBCA-4D41-8DE0-78EBF8AA635B}"/>
              </c:ext>
            </c:extLst>
          </c:dPt>
          <c:dPt>
            <c:idx val="17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DBCA-4D41-8DE0-78EBF8AA635B}"/>
              </c:ext>
            </c:extLst>
          </c:dPt>
          <c:dPt>
            <c:idx val="18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DBCA-4D41-8DE0-78EBF8AA635B}"/>
              </c:ext>
            </c:extLst>
          </c:dPt>
          <c:dPt>
            <c:idx val="19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DBCA-4D41-8DE0-78EBF8AA635B}"/>
              </c:ext>
            </c:extLst>
          </c:dPt>
          <c:val>
            <c:numLit>
              <c:formatCode>General</c:formatCode>
              <c:ptCount val="2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28-DBCA-4D41-8DE0-78EBF8AA6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doughnutChart>
        <c:varyColors val="1"/>
        <c:ser>
          <c:idx val="1"/>
          <c:order val="1"/>
          <c:tx>
            <c:strRef>
              <c:f>'Progress circle chart KPI'!$A$1</c:f>
              <c:strCache>
                <c:ptCount val="1"/>
                <c:pt idx="0">
                  <c:v>Securtiy Level</c:v>
                </c:pt>
              </c:strCache>
            </c:strRef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DBCA-4D41-8DE0-78EBF8AA635B}"/>
              </c:ext>
            </c:extLst>
          </c:dPt>
          <c:dPt>
            <c:idx val="1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C-DBCA-4D41-8DE0-78EBF8AA635B}"/>
              </c:ext>
            </c:extLst>
          </c:dPt>
          <c:val>
            <c:numRef>
              <c:f>'Progress circle chart KPI'!$B$1:$C$1</c:f>
              <c:numCache>
                <c:formatCode>0%</c:formatCode>
                <c:ptCount val="2"/>
                <c:pt idx="0">
                  <c:v>0.89</c:v>
                </c:pt>
                <c:pt idx="1">
                  <c:v>0.10999999999999999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DBCA-4D41-8DE0-78EBF8AA6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accent6">
                <a:lumMod val="75000"/>
              </a:schemeClr>
            </a:solidFill>
          </c:spPr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59E-4438-B86F-B967568CD614}"/>
              </c:ext>
            </c:extLst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59E-4438-B86F-B967568CD614}"/>
              </c:ext>
            </c:extLst>
          </c:dPt>
          <c:dPt>
            <c:idx val="2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59E-4438-B86F-B967568CD614}"/>
              </c:ext>
            </c:extLst>
          </c:dPt>
          <c:dPt>
            <c:idx val="3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59E-4438-B86F-B967568CD614}"/>
              </c:ext>
            </c:extLst>
          </c:dPt>
          <c:dPt>
            <c:idx val="4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59E-4438-B86F-B967568CD614}"/>
              </c:ext>
            </c:extLst>
          </c:dPt>
          <c:dPt>
            <c:idx val="5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59E-4438-B86F-B967568CD614}"/>
              </c:ext>
            </c:extLst>
          </c:dPt>
          <c:dPt>
            <c:idx val="6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59E-4438-B86F-B967568CD614}"/>
              </c:ext>
            </c:extLst>
          </c:dPt>
          <c:dPt>
            <c:idx val="7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59E-4438-B86F-B967568CD614}"/>
              </c:ext>
            </c:extLst>
          </c:dPt>
          <c:dPt>
            <c:idx val="8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59E-4438-B86F-B967568CD614}"/>
              </c:ext>
            </c:extLst>
          </c:dPt>
          <c:dPt>
            <c:idx val="9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59E-4438-B86F-B967568CD614}"/>
              </c:ext>
            </c:extLst>
          </c:dPt>
          <c:dPt>
            <c:idx val="10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C59E-4438-B86F-B967568CD614}"/>
              </c:ext>
            </c:extLst>
          </c:dPt>
          <c:dPt>
            <c:idx val="11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C59E-4438-B86F-B967568CD614}"/>
              </c:ext>
            </c:extLst>
          </c:dPt>
          <c:dPt>
            <c:idx val="12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C59E-4438-B86F-B967568CD614}"/>
              </c:ext>
            </c:extLst>
          </c:dPt>
          <c:dPt>
            <c:idx val="13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C59E-4438-B86F-B967568CD614}"/>
              </c:ext>
            </c:extLst>
          </c:dPt>
          <c:dPt>
            <c:idx val="14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C59E-4438-B86F-B967568CD614}"/>
              </c:ext>
            </c:extLst>
          </c:dPt>
          <c:dPt>
            <c:idx val="15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C59E-4438-B86F-B967568CD614}"/>
              </c:ext>
            </c:extLst>
          </c:dPt>
          <c:dPt>
            <c:idx val="16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C59E-4438-B86F-B967568CD614}"/>
              </c:ext>
            </c:extLst>
          </c:dPt>
          <c:dPt>
            <c:idx val="17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C59E-4438-B86F-B967568CD614}"/>
              </c:ext>
            </c:extLst>
          </c:dPt>
          <c:dPt>
            <c:idx val="18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C59E-4438-B86F-B967568CD614}"/>
              </c:ext>
            </c:extLst>
          </c:dPt>
          <c:dPt>
            <c:idx val="19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C59E-4438-B86F-B967568CD614}"/>
              </c:ext>
            </c:extLst>
          </c:dPt>
          <c:val>
            <c:numLit>
              <c:formatCode>General</c:formatCode>
              <c:ptCount val="2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28-C59E-4438-B86F-B967568CD6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doughnutChart>
        <c:varyColors val="1"/>
        <c:ser>
          <c:idx val="1"/>
          <c:order val="1"/>
          <c:tx>
            <c:strRef>
              <c:f>'Progress circle chart KPI'!$A$2</c:f>
              <c:strCache>
                <c:ptCount val="1"/>
                <c:pt idx="0">
                  <c:v>Productivity%</c:v>
                </c:pt>
              </c:strCache>
            </c:strRef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C59E-4438-B86F-B967568CD614}"/>
              </c:ext>
            </c:extLst>
          </c:dPt>
          <c:dPt>
            <c:idx val="1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C-C59E-4438-B86F-B967568CD614}"/>
              </c:ext>
            </c:extLst>
          </c:dPt>
          <c:val>
            <c:numRef>
              <c:f>'Progress circle chart KPI'!$B$2:$C$2</c:f>
              <c:numCache>
                <c:formatCode>0%</c:formatCode>
                <c:ptCount val="2"/>
                <c:pt idx="0">
                  <c:v>0.67</c:v>
                </c:pt>
                <c:pt idx="1">
                  <c:v>0.32999999999999996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C59E-4438-B86F-B967568CD6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accent2">
                <a:lumMod val="75000"/>
              </a:schemeClr>
            </a:solidFill>
          </c:spPr>
          <c:dPt>
            <c:idx val="0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8E9-4DEA-BCB8-CC6B06AC6692}"/>
              </c:ext>
            </c:extLst>
          </c:dPt>
          <c:dPt>
            <c:idx val="1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8E9-4DEA-BCB8-CC6B06AC6692}"/>
              </c:ext>
            </c:extLst>
          </c:dPt>
          <c:dPt>
            <c:idx val="2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8E9-4DEA-BCB8-CC6B06AC6692}"/>
              </c:ext>
            </c:extLst>
          </c:dPt>
          <c:dPt>
            <c:idx val="3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8E9-4DEA-BCB8-CC6B06AC6692}"/>
              </c:ext>
            </c:extLst>
          </c:dPt>
          <c:dPt>
            <c:idx val="4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8E9-4DEA-BCB8-CC6B06AC6692}"/>
              </c:ext>
            </c:extLst>
          </c:dPt>
          <c:dPt>
            <c:idx val="5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8E9-4DEA-BCB8-CC6B06AC6692}"/>
              </c:ext>
            </c:extLst>
          </c:dPt>
          <c:dPt>
            <c:idx val="6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8E9-4DEA-BCB8-CC6B06AC6692}"/>
              </c:ext>
            </c:extLst>
          </c:dPt>
          <c:dPt>
            <c:idx val="7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8E9-4DEA-BCB8-CC6B06AC6692}"/>
              </c:ext>
            </c:extLst>
          </c:dPt>
          <c:dPt>
            <c:idx val="8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8E9-4DEA-BCB8-CC6B06AC6692}"/>
              </c:ext>
            </c:extLst>
          </c:dPt>
          <c:dPt>
            <c:idx val="9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8E9-4DEA-BCB8-CC6B06AC6692}"/>
              </c:ext>
            </c:extLst>
          </c:dPt>
          <c:dPt>
            <c:idx val="10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8E9-4DEA-BCB8-CC6B06AC6692}"/>
              </c:ext>
            </c:extLst>
          </c:dPt>
          <c:dPt>
            <c:idx val="11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8E9-4DEA-BCB8-CC6B06AC6692}"/>
              </c:ext>
            </c:extLst>
          </c:dPt>
          <c:dPt>
            <c:idx val="12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78E9-4DEA-BCB8-CC6B06AC6692}"/>
              </c:ext>
            </c:extLst>
          </c:dPt>
          <c:dPt>
            <c:idx val="13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78E9-4DEA-BCB8-CC6B06AC6692}"/>
              </c:ext>
            </c:extLst>
          </c:dPt>
          <c:dPt>
            <c:idx val="14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78E9-4DEA-BCB8-CC6B06AC6692}"/>
              </c:ext>
            </c:extLst>
          </c:dPt>
          <c:dPt>
            <c:idx val="15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78E9-4DEA-BCB8-CC6B06AC6692}"/>
              </c:ext>
            </c:extLst>
          </c:dPt>
          <c:dPt>
            <c:idx val="16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78E9-4DEA-BCB8-CC6B06AC6692}"/>
              </c:ext>
            </c:extLst>
          </c:dPt>
          <c:dPt>
            <c:idx val="17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78E9-4DEA-BCB8-CC6B06AC6692}"/>
              </c:ext>
            </c:extLst>
          </c:dPt>
          <c:dPt>
            <c:idx val="18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78E9-4DEA-BCB8-CC6B06AC6692}"/>
              </c:ext>
            </c:extLst>
          </c:dPt>
          <c:dPt>
            <c:idx val="19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78E9-4DEA-BCB8-CC6B06AC6692}"/>
              </c:ext>
            </c:extLst>
          </c:dPt>
          <c:val>
            <c:numLit>
              <c:formatCode>General</c:formatCode>
              <c:ptCount val="2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28-78E9-4DEA-BCB8-CC6B06AC66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doughnutChart>
        <c:varyColors val="1"/>
        <c:ser>
          <c:idx val="1"/>
          <c:order val="1"/>
          <c:tx>
            <c:strRef>
              <c:f>'Progress circle chart KPI'!$A$3</c:f>
              <c:strCache>
                <c:ptCount val="1"/>
                <c:pt idx="0">
                  <c:v>Sales Conversion%</c:v>
                </c:pt>
              </c:strCache>
            </c:strRef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78E9-4DEA-BCB8-CC6B06AC6692}"/>
              </c:ext>
            </c:extLst>
          </c:dPt>
          <c:dPt>
            <c:idx val="1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C-78E9-4DEA-BCB8-CC6B06AC6692}"/>
              </c:ext>
            </c:extLst>
          </c:dPt>
          <c:val>
            <c:numRef>
              <c:f>'Progress circle chart KPI'!$B$3:$C$3</c:f>
              <c:numCache>
                <c:formatCode>0%</c:formatCode>
                <c:ptCount val="2"/>
                <c:pt idx="0">
                  <c:v>0.67</c:v>
                </c:pt>
                <c:pt idx="1">
                  <c:v>0.32999999999999996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78E9-4DEA-BCB8-CC6B06AC66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ln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ln>
          </c:spPr>
          <c:dPt>
            <c:idx val="0"/>
            <c:bubble3D val="0"/>
            <c:spPr>
              <a:solidFill>
                <a:schemeClr val="accent2"/>
              </a:solidFill>
              <a:ln w="19050"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AED-4E34-934C-654189810710}"/>
              </c:ext>
            </c:extLst>
          </c:dPt>
          <c:dPt>
            <c:idx val="1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AED-4E34-934C-654189810710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AED-4E34-934C-654189810710}"/>
              </c:ext>
            </c:extLst>
          </c:dPt>
          <c:dLbls>
            <c:dLbl>
              <c:idx val="0"/>
              <c:layout>
                <c:manualLayout>
                  <c:x val="-9.6194335083114618E-2"/>
                  <c:y val="-0.1457804753572470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023622047244094"/>
                      <c:h val="7.874015748031494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0AED-4E34-934C-654189810710}"/>
                </c:ext>
              </c:extLst>
            </c:dLbl>
            <c:dLbl>
              <c:idx val="1"/>
              <c:layout>
                <c:manualLayout>
                  <c:x val="0.16111111111111101"/>
                  <c:y val="-0.115740740740740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AED-4E34-934C-65418981071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'Half Circle KPI Practice'!$B$6:$D$6</c:f>
              <c:numCache>
                <c:formatCode>0.00%</c:formatCode>
                <c:ptCount val="3"/>
                <c:pt idx="0">
                  <c:v>0.7</c:v>
                </c:pt>
                <c:pt idx="1">
                  <c:v>0.30000000000000004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ED-4E34-934C-654189810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47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228598</xdr:colOff>
      <xdr:row>1</xdr:row>
      <xdr:rowOff>9525</xdr:rowOff>
    </xdr:from>
    <xdr:to>
      <xdr:col>15</xdr:col>
      <xdr:colOff>0</xdr:colOff>
      <xdr:row>21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91B22B-CFCD-485F-AA68-403B5B60E0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333375</xdr:colOff>
      <xdr:row>23</xdr:row>
      <xdr:rowOff>157161</xdr:rowOff>
    </xdr:from>
    <xdr:to>
      <xdr:col>12</xdr:col>
      <xdr:colOff>447675</xdr:colOff>
      <xdr:row>39</xdr:row>
      <xdr:rowOff>66674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A06D50-7C30-4B50-9CFC-9D0C0FB467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716280</xdr:colOff>
      <xdr:row>1</xdr:row>
      <xdr:rowOff>30480</xdr:rowOff>
    </xdr:from>
    <xdr:to>
      <xdr:col>32</xdr:col>
      <xdr:colOff>15240</xdr:colOff>
      <xdr:row>22</xdr:row>
      <xdr:rowOff>91440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1226A24-51B6-79D9-1BAF-CC1722BA43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762000</xdr:colOff>
      <xdr:row>8</xdr:row>
      <xdr:rowOff>76200</xdr:rowOff>
    </xdr:from>
    <xdr:to>
      <xdr:col>16</xdr:col>
      <xdr:colOff>464820</xdr:colOff>
      <xdr:row>9</xdr:row>
      <xdr:rowOff>7620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00262BF6-A041-A639-31E8-F4DE3CDB3A9E}"/>
            </a:ext>
          </a:extLst>
        </xdr:cNvPr>
        <xdr:cNvSpPr/>
      </xdr:nvSpPr>
      <xdr:spPr>
        <a:xfrm>
          <a:off x="12954000" y="1623060"/>
          <a:ext cx="487680" cy="198120"/>
        </a:xfrm>
        <a:prstGeom prst="rightArrow">
          <a:avLst>
            <a:gd name="adj1" fmla="val 50000"/>
            <a:gd name="adj2" fmla="val 692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68580</xdr:colOff>
      <xdr:row>23</xdr:row>
      <xdr:rowOff>106680</xdr:rowOff>
    </xdr:from>
    <xdr:to>
      <xdr:col>20</xdr:col>
      <xdr:colOff>304800</xdr:colOff>
      <xdr:row>39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11A7C1C-8E49-6419-116D-D3F64E8DAD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137160</xdr:colOff>
      <xdr:row>31</xdr:row>
      <xdr:rowOff>91440</xdr:rowOff>
    </xdr:from>
    <xdr:to>
      <xdr:col>13</xdr:col>
      <xdr:colOff>609600</xdr:colOff>
      <xdr:row>33</xdr:row>
      <xdr:rowOff>76200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829D5651-6B4C-B33D-65B7-2E10C8021951}"/>
            </a:ext>
          </a:extLst>
        </xdr:cNvPr>
        <xdr:cNvSpPr/>
      </xdr:nvSpPr>
      <xdr:spPr>
        <a:xfrm>
          <a:off x="10759440" y="5935980"/>
          <a:ext cx="472440" cy="3505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3</xdr:row>
      <xdr:rowOff>76200</xdr:rowOff>
    </xdr:from>
    <xdr:to>
      <xdr:col>15</xdr:col>
      <xdr:colOff>228600</xdr:colOff>
      <xdr:row>20</xdr:row>
      <xdr:rowOff>22860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F47F46C-379D-DE8E-32D0-AEB71D2837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3</xdr:row>
      <xdr:rowOff>9525</xdr:rowOff>
    </xdr:from>
    <xdr:ext cx="5210176" cy="27432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397AF3-C7E0-474F-8C02-2C82D42DBE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twoCellAnchor>
    <xdr:from>
      <xdr:col>11</xdr:col>
      <xdr:colOff>563880</xdr:colOff>
      <xdr:row>2</xdr:row>
      <xdr:rowOff>167640</xdr:rowOff>
    </xdr:from>
    <xdr:to>
      <xdr:col>19</xdr:col>
      <xdr:colOff>137160</xdr:colOff>
      <xdr:row>17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FF854F-B635-AA17-C65A-B91A3FD3FA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161924</xdr:colOff>
      <xdr:row>4</xdr:row>
      <xdr:rowOff>42862</xdr:rowOff>
    </xdr:from>
    <xdr:to>
      <xdr:col>13</xdr:col>
      <xdr:colOff>95249</xdr:colOff>
      <xdr:row>19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63B79B-F4F7-4B30-93C0-E0E310CA91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769620</xdr:colOff>
      <xdr:row>4</xdr:row>
      <xdr:rowOff>68580</xdr:rowOff>
    </xdr:from>
    <xdr:to>
      <xdr:col>20</xdr:col>
      <xdr:colOff>563880</xdr:colOff>
      <xdr:row>19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817C4A-FD9F-1FAD-C859-D1FBB4B98C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3</xdr:row>
      <xdr:rowOff>19050</xdr:rowOff>
    </xdr:from>
    <xdr:to>
      <xdr:col>12</xdr:col>
      <xdr:colOff>495300</xdr:colOff>
      <xdr:row>18</xdr:row>
      <xdr:rowOff>180976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03E19E-91A0-4492-925D-444BB178C0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502920</xdr:colOff>
      <xdr:row>3</xdr:row>
      <xdr:rowOff>38100</xdr:rowOff>
    </xdr:from>
    <xdr:to>
      <xdr:col>22</xdr:col>
      <xdr:colOff>76200</xdr:colOff>
      <xdr:row>19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A09701-3376-EC1A-CB5F-4B3CB04D8E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109537</xdr:rowOff>
    </xdr:from>
    <xdr:to>
      <xdr:col>6</xdr:col>
      <xdr:colOff>76200</xdr:colOff>
      <xdr:row>18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7DA8A0-238B-45B0-B15D-0667496694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647700</xdr:colOff>
      <xdr:row>9</xdr:row>
      <xdr:rowOff>142875</xdr:rowOff>
    </xdr:from>
    <xdr:to>
      <xdr:col>3</xdr:col>
      <xdr:colOff>428625</xdr:colOff>
      <xdr:row>11</xdr:row>
      <xdr:rowOff>152400</xdr:rowOff>
    </xdr:to>
    <xdr:sp macro="" textlink="$B$1">
      <xdr:nvSpPr>
        <xdr:cNvPr id="4" name="TextBox 3">
          <a:extLst>
            <a:ext uri="{FF2B5EF4-FFF2-40B4-BE49-F238E27FC236}">
              <a16:creationId xmlns:a16="http://schemas.microsoft.com/office/drawing/2014/main" id="{F05FAC0E-6443-4337-AF5D-F5FEA238FDB1}"/>
            </a:ext>
          </a:extLst>
        </xdr:cNvPr>
        <xdr:cNvSpPr txBox="1"/>
      </xdr:nvSpPr>
      <xdr:spPr>
        <a:xfrm>
          <a:off x="1676400" y="1857375"/>
          <a:ext cx="103822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C30F9F46-3F3E-409B-9576-B606FEB08BDE}" type="TxLink">
            <a:rPr lang="en-US" sz="3200" b="0" i="0" u="none" strike="noStrike">
              <a:solidFill>
                <a:schemeClr val="accent1">
                  <a:lumMod val="75000"/>
                </a:schemeClr>
              </a:solidFill>
              <a:latin typeface="Impact" panose="020B0806030902050204" pitchFamily="34" charset="0"/>
              <a:cs typeface="Calibri"/>
            </a:rPr>
            <a:pPr algn="ctr"/>
            <a:t>56%</a:t>
          </a:fld>
          <a:endParaRPr lang="en-IN" sz="3200">
            <a:solidFill>
              <a:schemeClr val="accent1">
                <a:lumMod val="75000"/>
              </a:schemeClr>
            </a:solidFill>
            <a:latin typeface="Impact" panose="020B0806030902050204" pitchFamily="34" charset="0"/>
          </a:endParaRPr>
        </a:p>
      </xdr:txBody>
    </xdr:sp>
    <xdr:clientData/>
  </xdr:twoCellAnchor>
  <xdr:twoCellAnchor>
    <xdr:from>
      <xdr:col>1</xdr:col>
      <xdr:colOff>352425</xdr:colOff>
      <xdr:row>13</xdr:row>
      <xdr:rowOff>47625</xdr:rowOff>
    </xdr:from>
    <xdr:to>
      <xdr:col>4</xdr:col>
      <xdr:colOff>142875</xdr:colOff>
      <xdr:row>15</xdr:row>
      <xdr:rowOff>38100</xdr:rowOff>
    </xdr:to>
    <xdr:sp macro="" textlink="$A$1">
      <xdr:nvSpPr>
        <xdr:cNvPr id="5" name="TextBox 4">
          <a:extLst>
            <a:ext uri="{FF2B5EF4-FFF2-40B4-BE49-F238E27FC236}">
              <a16:creationId xmlns:a16="http://schemas.microsoft.com/office/drawing/2014/main" id="{0110445C-ACB8-42A1-819E-F902BDC32B66}"/>
            </a:ext>
          </a:extLst>
        </xdr:cNvPr>
        <xdr:cNvSpPr txBox="1"/>
      </xdr:nvSpPr>
      <xdr:spPr>
        <a:xfrm>
          <a:off x="1419225" y="2524125"/>
          <a:ext cx="16192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442745F3-8EFF-4C22-9FC6-723C9BBB9FB5}" type="TxLink">
            <a:rPr lang="en-US" sz="1800" b="0" i="0" u="none" strike="noStrike">
              <a:solidFill>
                <a:schemeClr val="accent1">
                  <a:lumMod val="75000"/>
                </a:schemeClr>
              </a:solidFill>
              <a:latin typeface="Sylfaen"/>
              <a:cs typeface="Calibri"/>
            </a:rPr>
            <a:pPr/>
            <a:t>Securtiy Level</a:t>
          </a:fld>
          <a:endParaRPr lang="en-IN" sz="18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233362</xdr:colOff>
      <xdr:row>4</xdr:row>
      <xdr:rowOff>119062</xdr:rowOff>
    </xdr:from>
    <xdr:to>
      <xdr:col>12</xdr:col>
      <xdr:colOff>4762</xdr:colOff>
      <xdr:row>19</xdr:row>
      <xdr:rowOff>4762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839B0A7-E0DF-46B4-8C87-CE5C01834A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542925</xdr:colOff>
      <xdr:row>9</xdr:row>
      <xdr:rowOff>19050</xdr:rowOff>
    </xdr:from>
    <xdr:to>
      <xdr:col>9</xdr:col>
      <xdr:colOff>428625</xdr:colOff>
      <xdr:row>11</xdr:row>
      <xdr:rowOff>95250</xdr:rowOff>
    </xdr:to>
    <xdr:sp macro="" textlink="$B$2">
      <xdr:nvSpPr>
        <xdr:cNvPr id="7" name="TextBox 6">
          <a:extLst>
            <a:ext uri="{FF2B5EF4-FFF2-40B4-BE49-F238E27FC236}">
              <a16:creationId xmlns:a16="http://schemas.microsoft.com/office/drawing/2014/main" id="{F729D9BB-E4DF-4812-82DD-2EAF08A4DE47}"/>
            </a:ext>
          </a:extLst>
        </xdr:cNvPr>
        <xdr:cNvSpPr txBox="1"/>
      </xdr:nvSpPr>
      <xdr:spPr>
        <a:xfrm>
          <a:off x="5267325" y="1733550"/>
          <a:ext cx="11049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96A939D3-18E4-4230-A95A-511403308A89}" type="TxLink">
            <a:rPr lang="en-US" sz="3200" b="0" i="0" u="none" strike="noStrike">
              <a:solidFill>
                <a:schemeClr val="accent2">
                  <a:lumMod val="75000"/>
                </a:schemeClr>
              </a:solidFill>
              <a:latin typeface="Impact" panose="020B0806030902050204" pitchFamily="34" charset="0"/>
              <a:cs typeface="Calibri"/>
            </a:rPr>
            <a:pPr algn="ctr"/>
            <a:t>34%</a:t>
          </a:fld>
          <a:endParaRPr lang="en-IN" sz="3200">
            <a:solidFill>
              <a:schemeClr val="accent2">
                <a:lumMod val="75000"/>
              </a:schemeClr>
            </a:solidFill>
            <a:latin typeface="Impact" panose="020B0806030902050204" pitchFamily="34" charset="0"/>
          </a:endParaRPr>
        </a:p>
      </xdr:txBody>
    </xdr:sp>
    <xdr:clientData/>
  </xdr:twoCellAnchor>
  <xdr:twoCellAnchor>
    <xdr:from>
      <xdr:col>10</xdr:col>
      <xdr:colOff>0</xdr:colOff>
      <xdr:row>3</xdr:row>
      <xdr:rowOff>138112</xdr:rowOff>
    </xdr:from>
    <xdr:to>
      <xdr:col>16</xdr:col>
      <xdr:colOff>381000</xdr:colOff>
      <xdr:row>18</xdr:row>
      <xdr:rowOff>23812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6FFC620-699E-4FA8-9E6D-CE668E9840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523874</xdr:colOff>
      <xdr:row>9</xdr:row>
      <xdr:rowOff>57150</xdr:rowOff>
    </xdr:from>
    <xdr:to>
      <xdr:col>14</xdr:col>
      <xdr:colOff>285749</xdr:colOff>
      <xdr:row>11</xdr:row>
      <xdr:rowOff>57150</xdr:rowOff>
    </xdr:to>
    <xdr:sp macro="" textlink="$B$3">
      <xdr:nvSpPr>
        <xdr:cNvPr id="9" name="TextBox 8">
          <a:extLst>
            <a:ext uri="{FF2B5EF4-FFF2-40B4-BE49-F238E27FC236}">
              <a16:creationId xmlns:a16="http://schemas.microsoft.com/office/drawing/2014/main" id="{4377A307-30FF-49BC-85F4-46F737D21BE6}"/>
            </a:ext>
          </a:extLst>
        </xdr:cNvPr>
        <xdr:cNvSpPr txBox="1"/>
      </xdr:nvSpPr>
      <xdr:spPr>
        <a:xfrm>
          <a:off x="8296274" y="1771650"/>
          <a:ext cx="981075" cy="3810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3A7C6940-43DF-484E-9D0F-678AC219F7AA}" type="TxLink">
            <a:rPr lang="en-US" sz="3200" b="0" i="0" u="none" strike="noStrike">
              <a:solidFill>
                <a:schemeClr val="accent6">
                  <a:lumMod val="75000"/>
                </a:schemeClr>
              </a:solidFill>
              <a:latin typeface="Impact" panose="020B0806030902050204" pitchFamily="34" charset="0"/>
              <a:cs typeface="Calibri"/>
            </a:rPr>
            <a:pPr/>
            <a:t>57%</a:t>
          </a:fld>
          <a:endParaRPr lang="en-IN" sz="3200">
            <a:solidFill>
              <a:schemeClr val="accent6">
                <a:lumMod val="75000"/>
              </a:schemeClr>
            </a:solidFill>
            <a:latin typeface="Impact" panose="020B0806030902050204" pitchFamily="34" charset="0"/>
          </a:endParaRPr>
        </a:p>
      </xdr:txBody>
    </xdr:sp>
    <xdr:clientData/>
  </xdr:twoCellAnchor>
  <xdr:twoCellAnchor>
    <xdr:from>
      <xdr:col>7</xdr:col>
      <xdr:colOff>476250</xdr:colOff>
      <xdr:row>13</xdr:row>
      <xdr:rowOff>9525</xdr:rowOff>
    </xdr:from>
    <xdr:to>
      <xdr:col>9</xdr:col>
      <xdr:colOff>514350</xdr:colOff>
      <xdr:row>14</xdr:row>
      <xdr:rowOff>133350</xdr:rowOff>
    </xdr:to>
    <xdr:sp macro="" textlink="$A$2">
      <xdr:nvSpPr>
        <xdr:cNvPr id="10" name="TextBox 9">
          <a:extLst>
            <a:ext uri="{FF2B5EF4-FFF2-40B4-BE49-F238E27FC236}">
              <a16:creationId xmlns:a16="http://schemas.microsoft.com/office/drawing/2014/main" id="{FCCD0E4B-7603-43F3-98D1-A70253DE3759}"/>
            </a:ext>
          </a:extLst>
        </xdr:cNvPr>
        <xdr:cNvSpPr txBox="1"/>
      </xdr:nvSpPr>
      <xdr:spPr>
        <a:xfrm>
          <a:off x="5200650" y="2486025"/>
          <a:ext cx="1257300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1F19C5A5-52CA-4760-A19A-1BFA2AA90356}" type="TxLink">
            <a:rPr lang="en-US" sz="1800" b="0" i="0" u="none" strike="noStrike">
              <a:solidFill>
                <a:schemeClr val="accent2"/>
              </a:solidFill>
              <a:latin typeface="Sylfaen"/>
              <a:cs typeface="Calibri"/>
            </a:rPr>
            <a:pPr/>
            <a:t>Quality Score</a:t>
          </a:fld>
          <a:endParaRPr lang="en-IN" sz="1800">
            <a:solidFill>
              <a:schemeClr val="accent2"/>
            </a:solidFill>
          </a:endParaRPr>
        </a:p>
      </xdr:txBody>
    </xdr:sp>
    <xdr:clientData/>
  </xdr:twoCellAnchor>
  <xdr:twoCellAnchor>
    <xdr:from>
      <xdr:col>12</xdr:col>
      <xdr:colOff>542926</xdr:colOff>
      <xdr:row>13</xdr:row>
      <xdr:rowOff>9525</xdr:rowOff>
    </xdr:from>
    <xdr:to>
      <xdr:col>14</xdr:col>
      <xdr:colOff>371476</xdr:colOff>
      <xdr:row>14</xdr:row>
      <xdr:rowOff>161925</xdr:rowOff>
    </xdr:to>
    <xdr:sp macro="" textlink="$A$3">
      <xdr:nvSpPr>
        <xdr:cNvPr id="11" name="TextBox 10">
          <a:extLst>
            <a:ext uri="{FF2B5EF4-FFF2-40B4-BE49-F238E27FC236}">
              <a16:creationId xmlns:a16="http://schemas.microsoft.com/office/drawing/2014/main" id="{183F96EF-67A0-4FAB-8FCC-B1061139147F}"/>
            </a:ext>
          </a:extLst>
        </xdr:cNvPr>
        <xdr:cNvSpPr txBox="1"/>
      </xdr:nvSpPr>
      <xdr:spPr>
        <a:xfrm>
          <a:off x="8315326" y="2486025"/>
          <a:ext cx="1047750" cy="3429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68BCDEAC-5884-409D-A817-DFFEAF332FF1}" type="TxLink">
            <a:rPr lang="en-US" sz="1600" b="0" i="0" u="none" strike="noStrike">
              <a:solidFill>
                <a:sysClr val="windowText" lastClr="000000"/>
              </a:solidFill>
              <a:latin typeface="Sylfaen"/>
              <a:cs typeface="Calibri"/>
            </a:rPr>
            <a:pPr algn="ctr"/>
            <a:t>Sales Conversion</a:t>
          </a:fld>
          <a:endParaRPr lang="en-IN" sz="16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0.40208</cdr:x>
      <cdr:y>0.34549</cdr:y>
    </cdr:from>
    <cdr:to>
      <cdr:x>0.6875</cdr:x>
      <cdr:y>0.50868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00A0DBE-79F3-4349-928E-66438720D1B9}"/>
            </a:ext>
          </a:extLst>
        </cdr:cNvPr>
        <cdr:cNvSpPr txBox="1"/>
      </cdr:nvSpPr>
      <cdr:spPr>
        <a:xfrm xmlns:a="http://schemas.openxmlformats.org/drawingml/2006/main">
          <a:off x="1838325" y="947738"/>
          <a:ext cx="1304925" cy="4476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5</xdr:row>
      <xdr:rowOff>95250</xdr:rowOff>
    </xdr:from>
    <xdr:to>
      <xdr:col>3</xdr:col>
      <xdr:colOff>161925</xdr:colOff>
      <xdr:row>15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20730E-C433-4504-BA1D-2205759A9D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285748</xdr:colOff>
      <xdr:row>5</xdr:row>
      <xdr:rowOff>95250</xdr:rowOff>
    </xdr:from>
    <xdr:to>
      <xdr:col>7</xdr:col>
      <xdr:colOff>393748</xdr:colOff>
      <xdr:row>15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E53D8C-49ED-4D7E-A9BF-84F0F7E817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5</xdr:row>
      <xdr:rowOff>95250</xdr:rowOff>
    </xdr:from>
    <xdr:to>
      <xdr:col>11</xdr:col>
      <xdr:colOff>108000</xdr:colOff>
      <xdr:row>15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B28A8DD-43B0-4C1F-8DBF-3C9EDFEAD3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1104900</xdr:colOff>
      <xdr:row>9</xdr:row>
      <xdr:rowOff>38100</xdr:rowOff>
    </xdr:from>
    <xdr:to>
      <xdr:col>2</xdr:col>
      <xdr:colOff>171450</xdr:colOff>
      <xdr:row>11</xdr:row>
      <xdr:rowOff>38100</xdr:rowOff>
    </xdr:to>
    <xdr:sp macro="" textlink="$B$1">
      <xdr:nvSpPr>
        <xdr:cNvPr id="5" name="TextBox 4">
          <a:extLst>
            <a:ext uri="{FF2B5EF4-FFF2-40B4-BE49-F238E27FC236}">
              <a16:creationId xmlns:a16="http://schemas.microsoft.com/office/drawing/2014/main" id="{FCAEBC1B-12F5-4C9C-9947-6CC4037D7DF6}"/>
            </a:ext>
          </a:extLst>
        </xdr:cNvPr>
        <xdr:cNvSpPr txBox="1"/>
      </xdr:nvSpPr>
      <xdr:spPr>
        <a:xfrm>
          <a:off x="1104900" y="1752600"/>
          <a:ext cx="7620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97F9E0C0-5D89-48FD-A225-27C87E573259}" type="TxLink">
            <a:rPr lang="en-US" sz="1600" b="0" i="0" u="none" strike="noStrike">
              <a:solidFill>
                <a:schemeClr val="accent1"/>
              </a:solidFill>
              <a:latin typeface="Impact" panose="020B0806030902050204" pitchFamily="34" charset="0"/>
              <a:cs typeface="Calibri"/>
            </a:rPr>
            <a:pPr algn="ctr"/>
            <a:t>89%</a:t>
          </a:fld>
          <a:endParaRPr lang="en-IN" sz="1600">
            <a:solidFill>
              <a:schemeClr val="accent1"/>
            </a:solidFill>
            <a:latin typeface="Impact" panose="020B0806030902050204" pitchFamily="34" charset="0"/>
          </a:endParaRPr>
        </a:p>
      </xdr:txBody>
    </xdr:sp>
    <xdr:clientData/>
  </xdr:twoCellAnchor>
  <xdr:twoCellAnchor>
    <xdr:from>
      <xdr:col>5</xdr:col>
      <xdr:colOff>257175</xdr:colOff>
      <xdr:row>9</xdr:row>
      <xdr:rowOff>76201</xdr:rowOff>
    </xdr:from>
    <xdr:to>
      <xdr:col>6</xdr:col>
      <xdr:colOff>95250</xdr:colOff>
      <xdr:row>11</xdr:row>
      <xdr:rowOff>19051</xdr:rowOff>
    </xdr:to>
    <xdr:sp macro="" textlink="$B$2">
      <xdr:nvSpPr>
        <xdr:cNvPr id="6" name="TextBox 5">
          <a:extLst>
            <a:ext uri="{FF2B5EF4-FFF2-40B4-BE49-F238E27FC236}">
              <a16:creationId xmlns:a16="http://schemas.microsoft.com/office/drawing/2014/main" id="{772E5831-A892-4490-A643-D56FE8762646}"/>
            </a:ext>
          </a:extLst>
        </xdr:cNvPr>
        <xdr:cNvSpPr txBox="1"/>
      </xdr:nvSpPr>
      <xdr:spPr>
        <a:xfrm>
          <a:off x="3781425" y="1790701"/>
          <a:ext cx="447675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AA05E8E8-F6E6-4D8D-8955-F0401651A01D}" type="TxLink">
            <a:rPr lang="en-US" sz="1400" b="0" i="0" u="none" strike="noStrike">
              <a:solidFill>
                <a:schemeClr val="accent6">
                  <a:lumMod val="75000"/>
                </a:schemeClr>
              </a:solidFill>
              <a:latin typeface="Impact" panose="020B0806030902050204" pitchFamily="34" charset="0"/>
              <a:cs typeface="Calibri"/>
            </a:rPr>
            <a:pPr algn="ctr"/>
            <a:t>67%</a:t>
          </a:fld>
          <a:endParaRPr lang="en-IN" sz="1400">
            <a:solidFill>
              <a:schemeClr val="accent6">
                <a:lumMod val="75000"/>
              </a:schemeClr>
            </a:solidFill>
            <a:latin typeface="Impact" panose="020B0806030902050204" pitchFamily="34" charset="0"/>
          </a:endParaRPr>
        </a:p>
      </xdr:txBody>
    </xdr:sp>
    <xdr:clientData/>
  </xdr:twoCellAnchor>
  <xdr:twoCellAnchor>
    <xdr:from>
      <xdr:col>8</xdr:col>
      <xdr:colOff>609600</xdr:colOff>
      <xdr:row>9</xdr:row>
      <xdr:rowOff>95250</xdr:rowOff>
    </xdr:from>
    <xdr:to>
      <xdr:col>9</xdr:col>
      <xdr:colOff>533400</xdr:colOff>
      <xdr:row>11</xdr:row>
      <xdr:rowOff>28575</xdr:rowOff>
    </xdr:to>
    <xdr:sp macro="" textlink="$B$3">
      <xdr:nvSpPr>
        <xdr:cNvPr id="7" name="TextBox 6">
          <a:extLst>
            <a:ext uri="{FF2B5EF4-FFF2-40B4-BE49-F238E27FC236}">
              <a16:creationId xmlns:a16="http://schemas.microsoft.com/office/drawing/2014/main" id="{ED8007E1-4075-4670-AA8C-0047B626A25B}"/>
            </a:ext>
          </a:extLst>
        </xdr:cNvPr>
        <xdr:cNvSpPr txBox="1"/>
      </xdr:nvSpPr>
      <xdr:spPr>
        <a:xfrm>
          <a:off x="5962650" y="1809750"/>
          <a:ext cx="533400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16C2B482-462C-494C-9F55-D33A5713E201}" type="TxLink">
            <a:rPr lang="en-US" sz="1600" b="0" i="0" u="none" strike="noStrike">
              <a:solidFill>
                <a:schemeClr val="accent2">
                  <a:lumMod val="75000"/>
                </a:schemeClr>
              </a:solidFill>
              <a:latin typeface="Sylfaen"/>
              <a:cs typeface="Calibri"/>
            </a:rPr>
            <a:pPr algn="ctr"/>
            <a:t>67%</a:t>
          </a:fld>
          <a:endParaRPr lang="en-IN" sz="16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0</xdr:col>
      <xdr:colOff>723900</xdr:colOff>
      <xdr:row>15</xdr:row>
      <xdr:rowOff>76200</xdr:rowOff>
    </xdr:from>
    <xdr:to>
      <xdr:col>2</xdr:col>
      <xdr:colOff>609600</xdr:colOff>
      <xdr:row>16</xdr:row>
      <xdr:rowOff>171450</xdr:rowOff>
    </xdr:to>
    <xdr:sp macro="" textlink="$A$1">
      <xdr:nvSpPr>
        <xdr:cNvPr id="8" name="TextBox 7">
          <a:extLst>
            <a:ext uri="{FF2B5EF4-FFF2-40B4-BE49-F238E27FC236}">
              <a16:creationId xmlns:a16="http://schemas.microsoft.com/office/drawing/2014/main" id="{17FC2059-E3C5-4122-8AB5-27C9E9CEE667}"/>
            </a:ext>
          </a:extLst>
        </xdr:cNvPr>
        <xdr:cNvSpPr txBox="1"/>
      </xdr:nvSpPr>
      <xdr:spPr>
        <a:xfrm>
          <a:off x="723900" y="2933700"/>
          <a:ext cx="15811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0039604D-2CAB-4710-9677-8DE73DB42940}" type="TxLink">
            <a:rPr lang="en-US" sz="1100" b="0" i="0" u="none" strike="noStrike">
              <a:solidFill>
                <a:schemeClr val="accent1"/>
              </a:solidFill>
              <a:latin typeface="Sylfaen"/>
              <a:cs typeface="Calibri"/>
            </a:rPr>
            <a:pPr/>
            <a:t>Securtiy Level</a:t>
          </a:fld>
          <a:endParaRPr lang="en-IN" sz="1100">
            <a:solidFill>
              <a:schemeClr val="accent1"/>
            </a:solidFill>
          </a:endParaRPr>
        </a:p>
      </xdr:txBody>
    </xdr:sp>
    <xdr:clientData/>
  </xdr:twoCellAnchor>
  <xdr:twoCellAnchor>
    <xdr:from>
      <xdr:col>4</xdr:col>
      <xdr:colOff>590550</xdr:colOff>
      <xdr:row>15</xdr:row>
      <xdr:rowOff>95250</xdr:rowOff>
    </xdr:from>
    <xdr:to>
      <xdr:col>6</xdr:col>
      <xdr:colOff>504825</xdr:colOff>
      <xdr:row>17</xdr:row>
      <xdr:rowOff>0</xdr:rowOff>
    </xdr:to>
    <xdr:sp macro="" textlink="$A$2">
      <xdr:nvSpPr>
        <xdr:cNvPr id="9" name="TextBox 8">
          <a:extLst>
            <a:ext uri="{FF2B5EF4-FFF2-40B4-BE49-F238E27FC236}">
              <a16:creationId xmlns:a16="http://schemas.microsoft.com/office/drawing/2014/main" id="{2BEC893D-1568-472E-A12F-14A1BED2AD4D}"/>
            </a:ext>
          </a:extLst>
        </xdr:cNvPr>
        <xdr:cNvSpPr txBox="1"/>
      </xdr:nvSpPr>
      <xdr:spPr>
        <a:xfrm>
          <a:off x="3505200" y="2952750"/>
          <a:ext cx="11334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98959DE9-0C27-427D-B1BD-15B5E4E9B54A}" type="TxLink">
            <a:rPr lang="en-US" sz="1200" b="0" i="0" u="none" strike="noStrike">
              <a:solidFill>
                <a:schemeClr val="accent6">
                  <a:lumMod val="75000"/>
                </a:schemeClr>
              </a:solidFill>
              <a:latin typeface="Sylfaen"/>
              <a:cs typeface="Calibri"/>
            </a:rPr>
            <a:pPr algn="ctr"/>
            <a:t>Productivity%</a:t>
          </a:fld>
          <a:endParaRPr lang="en-IN" sz="120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8</xdr:col>
      <xdr:colOff>438150</xdr:colOff>
      <xdr:row>15</xdr:row>
      <xdr:rowOff>95250</xdr:rowOff>
    </xdr:from>
    <xdr:to>
      <xdr:col>10</xdr:col>
      <xdr:colOff>628650</xdr:colOff>
      <xdr:row>17</xdr:row>
      <xdr:rowOff>0</xdr:rowOff>
    </xdr:to>
    <xdr:sp macro="" textlink="$A$3">
      <xdr:nvSpPr>
        <xdr:cNvPr id="10" name="TextBox 9">
          <a:extLst>
            <a:ext uri="{FF2B5EF4-FFF2-40B4-BE49-F238E27FC236}">
              <a16:creationId xmlns:a16="http://schemas.microsoft.com/office/drawing/2014/main" id="{600754F6-F7FD-431C-A641-5880FDFF0484}"/>
            </a:ext>
          </a:extLst>
        </xdr:cNvPr>
        <xdr:cNvSpPr txBox="1"/>
      </xdr:nvSpPr>
      <xdr:spPr>
        <a:xfrm>
          <a:off x="5791200" y="2952750"/>
          <a:ext cx="13906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1E557D9A-419D-4617-B56F-5465C373AB5A}" type="TxLink">
            <a:rPr lang="en-US" sz="1100" b="0" i="0" u="none" strike="noStrike">
              <a:solidFill>
                <a:srgbClr val="000000"/>
              </a:solidFill>
              <a:latin typeface="Sylfaen"/>
              <a:cs typeface="Calibri"/>
            </a:rPr>
            <a:pPr algn="ctr"/>
            <a:t>Sales Conversion%</a:t>
          </a:fld>
          <a:endParaRPr lang="en-IN" sz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5</xdr:row>
      <xdr:rowOff>22860</xdr:rowOff>
    </xdr:from>
    <xdr:to>
      <xdr:col>15</xdr:col>
      <xdr:colOff>228600</xdr:colOff>
      <xdr:row>20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BB4B56-B178-29A1-DF32-B5C9969D6D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zim%20Ahamed/Desktop/Documents%20and%20Settings/akumarja/Local%20Settings/Temporary%20Internet%20Files/Content.Outlook/HP0FWUWB/Conditional%20format/CondFormat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zim%20Ahamed/Desktop/Folder/Folder/Excel%20Training%20-%20Illustrations%20v2/Excel%20Training%20-%20Illustrations%20v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P/Downloads/Data%20Analysis%20Tool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_Backup/Desktop/Yousuf/Template/2013%20Table%20Slicer%20-%20Employee%20training%20tracker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x/Scenari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tes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ZACHGE~1/LOCALS~1/Temp/Excel%20Tips%20from%20Chris%20G%20(%232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esktop/Advance%20Excel%20Training%20Material.xlsb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Chapter%20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%20NEXT/CD_JUN%202010/2011/MAR/Excel%20Next%20-%20Mar%202011/Excel%20Next/eModules_Mar%202011/II/Practic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useful_functions_exercise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Tutorial%20Two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Nurture%20Tech%20Academ\Download\Dependent%20Drop%20Down%20List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new\Excel%20Contents%20-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ting"/>
      <sheetName val="SumIF-IFS-"/>
      <sheetName val="Count(if,ifs)"/>
      <sheetName val="Statistical Function"/>
      <sheetName val="Sum,Count,Avg Ex"/>
      <sheetName val="Text Function"/>
      <sheetName val="Text"/>
      <sheetName val="Text Ex"/>
      <sheetName val="IF Ex-1"/>
      <sheetName val="IF Ex-2"/>
      <sheetName val="IF Ex-3"/>
      <sheetName val="IF Ex-4"/>
      <sheetName val="IF Ex-5"/>
      <sheetName val="IF Ex-6"/>
      <sheetName val="Absolute Reference"/>
      <sheetName val="Mixed Cell reference"/>
      <sheetName val="References"/>
      <sheetName val="Vlookup(False)"/>
      <sheetName val="Vlookup-Ex1"/>
      <sheetName val="Vlookup-Ex2"/>
      <sheetName val="Vlookup(True)"/>
      <sheetName val="Vlookup Ex4"/>
      <sheetName val="Vlookup Ex5"/>
      <sheetName val="a"/>
      <sheetName val="b"/>
      <sheetName val="c"/>
      <sheetName val="d"/>
      <sheetName val="Hlookup"/>
      <sheetName val="Hlookup True"/>
      <sheetName val="Multiple "/>
      <sheetName val="Data2"/>
      <sheetName val="Vlookup+Match"/>
      <sheetName val="2-Way Vlookup"/>
      <sheetName val="Index &amp; Match Ex1"/>
      <sheetName val="Sort &amp; Filter"/>
      <sheetName val="Remove Duplicates"/>
      <sheetName val="Remove Duplicates NAMES"/>
      <sheetName val="Filter Ex1"/>
      <sheetName val="Pivot Table Ex2"/>
      <sheetName val="Data (3)"/>
      <sheetName val="Sparklines"/>
      <sheetName val="Data Validation Ex1"/>
      <sheetName val="Data Validation Ex2"/>
      <sheetName val="Data Validation Ex3 "/>
      <sheetName val="Data Validation Ex5"/>
      <sheetName val="CF-Ex-1"/>
      <sheetName val="CF-2"/>
      <sheetName val="CF-3"/>
      <sheetName val="CF_4"/>
      <sheetName val="CF-5"/>
      <sheetName val="Column Chart Ex1"/>
      <sheetName val="Column Chart Ex2"/>
      <sheetName val="Bar Chart"/>
      <sheetName val="Dynamic Chart"/>
      <sheetName val="Line Chart"/>
      <sheetName val="Secondary Axis"/>
      <sheetName val="3D Line chart"/>
      <sheetName val="Area Chart"/>
      <sheetName val="Pie Chart"/>
      <sheetName val="Half-Circle-KPI"/>
      <sheetName val="Progress circle chart KPI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Dashboard"/>
      <sheetName val="Working"/>
      <sheetName val="Data (2)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Solver"/>
      <sheetName val="Group"/>
      <sheetName val="Group Exercise"/>
      <sheetName val="Freeze Pan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>
        <row r="3">
          <cell r="A3" t="str">
            <v>Customer Satisfaction by Age Group</v>
          </cell>
        </row>
      </sheetData>
      <sheetData sheetId="51"/>
      <sheetData sheetId="52"/>
      <sheetData sheetId="53"/>
      <sheetData sheetId="54">
        <row r="3">
          <cell r="A3" t="str">
            <v>Daily Sales</v>
          </cell>
        </row>
      </sheetData>
      <sheetData sheetId="55">
        <row r="5">
          <cell r="B5" t="str">
            <v>Industry</v>
          </cell>
        </row>
      </sheetData>
      <sheetData sheetId="56"/>
      <sheetData sheetId="57"/>
      <sheetData sheetId="58">
        <row r="3">
          <cell r="B3" t="str">
            <v>Number of users</v>
          </cell>
        </row>
      </sheetData>
      <sheetData sheetId="59">
        <row r="1">
          <cell r="A1" t="str">
            <v>Securtiy Level</v>
          </cell>
        </row>
      </sheetData>
      <sheetData sheetId="60">
        <row r="1">
          <cell r="A1" t="str">
            <v>Securtiy Level</v>
          </cell>
        </row>
      </sheetData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>
        <row r="6">
          <cell r="B6">
            <v>275000</v>
          </cell>
        </row>
      </sheetData>
      <sheetData sheetId="86">
        <row r="4">
          <cell r="B4">
            <v>34</v>
          </cell>
        </row>
        <row r="5">
          <cell r="B5">
            <v>12</v>
          </cell>
        </row>
      </sheetData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  <sheetName val="WB"/>
      <sheetName val="WB SOL"/>
      <sheetName val="WB 1"/>
      <sheetName val="WB SOL 1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5-Digit County Code</v>
          </cell>
          <cell r="B1" t="str">
            <v>State Name</v>
          </cell>
          <cell r="C1" t="str">
            <v>County Name</v>
          </cell>
          <cell r="D1" t="str">
            <v>Metropolitan Designation</v>
          </cell>
          <cell r="E1" t="str">
            <v>Welfare Budget</v>
          </cell>
        </row>
      </sheetData>
      <sheetData sheetId="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ynamic Data Validation"/>
    </sheetNames>
    <sheetDataSet>
      <sheetData sheetId="0">
        <row r="1">
          <cell r="D1" t="str">
            <v>RAJASTHAN</v>
          </cell>
          <cell r="E1" t="str">
            <v>PUNJAB</v>
          </cell>
          <cell r="F1" t="str">
            <v>GUJARAT</v>
          </cell>
          <cell r="G1" t="str">
            <v>UTTAR_PRADESH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a"/>
      <sheetName val="b"/>
      <sheetName val="c"/>
      <sheetName val="d"/>
      <sheetName val="Vlookup &amp; IF"/>
      <sheetName val="1 (a)"/>
      <sheetName val="1 (b)"/>
      <sheetName val="2 (a)"/>
      <sheetName val="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Dashboard"/>
      <sheetName val="Data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  <sheetName val="Sheet1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0394E5-71B6-4305-B715-AE95BABC2CC6}" name="Table1" displayName="Table1" ref="A1:C12" totalsRowShown="0" headerRowDxfId="20" headerRowBorderDxfId="19" tableBorderDxfId="18" totalsRowBorderDxfId="17">
  <autoFilter ref="A1:C12" xr:uid="{920394E5-71B6-4305-B715-AE95BABC2CC6}"/>
  <tableColumns count="3">
    <tableColumn id="1" xr3:uid="{5BAB7BA7-D20B-44E2-B472-6B16132B587E}" name="Month" dataDxfId="16"/>
    <tableColumn id="2" xr3:uid="{2A06D2BA-B62A-490D-AB72-D9C17B95C68E}" name="Sales" dataDxfId="15"/>
    <tableColumn id="3" xr3:uid="{8FE1C0E2-7DC2-4B2A-881A-DC54F0648110}" name="Profit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0ADA-0BE2-4FFE-836C-A9DB3CCE86BD}">
  <dimension ref="A1:N64"/>
  <sheetViews>
    <sheetView topLeftCell="A7" workbookViewId="0">
      <selection activeCell="E3" sqref="E3:K12"/>
    </sheetView>
  </sheetViews>
  <sheetFormatPr defaultRowHeight="14.4" x14ac:dyDescent="0.3"/>
  <cols>
    <col min="1" max="1" width="17.5546875" bestFit="1" customWidth="1"/>
    <col min="2" max="2" width="14.5546875" bestFit="1" customWidth="1"/>
    <col min="3" max="3" width="11.109375" customWidth="1"/>
    <col min="5" max="5" width="17.5546875" bestFit="1" customWidth="1"/>
    <col min="6" max="6" width="14.6640625" bestFit="1" customWidth="1"/>
    <col min="7" max="7" width="16.109375" bestFit="1" customWidth="1"/>
    <col min="8" max="8" width="13.6640625" bestFit="1" customWidth="1"/>
    <col min="9" max="9" width="13" bestFit="1" customWidth="1"/>
    <col min="10" max="10" width="10.109375" bestFit="1" customWidth="1"/>
    <col min="11" max="11" width="10.109375" customWidth="1"/>
    <col min="12" max="12" width="14.5546875" bestFit="1" customWidth="1"/>
    <col min="13" max="13" width="15.5546875" customWidth="1"/>
    <col min="14" max="14" width="10.33203125" bestFit="1" customWidth="1"/>
  </cols>
  <sheetData>
    <row r="1" spans="1:14" ht="16.2" thickBot="1" x14ac:dyDescent="0.35">
      <c r="A1" s="106" t="s">
        <v>0</v>
      </c>
      <c r="B1" s="107"/>
      <c r="C1" s="108"/>
      <c r="E1" s="109" t="s">
        <v>1</v>
      </c>
      <c r="F1" s="110"/>
      <c r="G1" s="110"/>
      <c r="H1" s="110"/>
      <c r="I1" s="110"/>
      <c r="J1" s="110"/>
      <c r="K1" s="110"/>
      <c r="L1" s="1"/>
      <c r="M1" s="1"/>
    </row>
    <row r="2" spans="1:14" ht="15.6" x14ac:dyDescent="0.3">
      <c r="A2" s="2" t="s">
        <v>2</v>
      </c>
      <c r="B2" s="3" t="s">
        <v>3</v>
      </c>
      <c r="C2" s="4" t="s">
        <v>4</v>
      </c>
      <c r="E2" s="2" t="s">
        <v>2</v>
      </c>
      <c r="F2" s="3" t="s">
        <v>5</v>
      </c>
      <c r="G2" s="4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5"/>
      <c r="M2" s="88"/>
      <c r="N2" s="89"/>
    </row>
    <row r="3" spans="1:14" ht="15.6" x14ac:dyDescent="0.3">
      <c r="A3" s="6" t="s">
        <v>11</v>
      </c>
      <c r="B3" s="7">
        <v>1640</v>
      </c>
      <c r="C3" s="8">
        <v>248</v>
      </c>
      <c r="E3" s="6" t="s">
        <v>138</v>
      </c>
      <c r="F3" s="9">
        <v>213</v>
      </c>
      <c r="G3" s="9">
        <v>797</v>
      </c>
      <c r="H3" s="9">
        <v>372</v>
      </c>
      <c r="I3" s="9">
        <v>640</v>
      </c>
      <c r="J3" s="9">
        <v>289</v>
      </c>
      <c r="K3" s="9">
        <v>730</v>
      </c>
      <c r="L3" s="10"/>
      <c r="M3" s="88"/>
      <c r="N3" s="89"/>
    </row>
    <row r="4" spans="1:14" ht="15.6" x14ac:dyDescent="0.3">
      <c r="A4" s="6" t="s">
        <v>12</v>
      </c>
      <c r="B4" s="7">
        <v>2701</v>
      </c>
      <c r="C4" s="8">
        <v>103</v>
      </c>
      <c r="E4" s="6" t="s">
        <v>12</v>
      </c>
      <c r="F4" s="9">
        <v>784</v>
      </c>
      <c r="G4" s="9">
        <v>928</v>
      </c>
      <c r="H4" s="9">
        <v>780</v>
      </c>
      <c r="I4" s="9">
        <v>823</v>
      </c>
      <c r="J4" s="9">
        <v>411</v>
      </c>
      <c r="K4" s="9">
        <v>516</v>
      </c>
      <c r="L4" s="10"/>
      <c r="M4" s="88"/>
      <c r="N4" s="89"/>
    </row>
    <row r="5" spans="1:14" ht="15.6" x14ac:dyDescent="0.3">
      <c r="A5" s="6" t="s">
        <v>13</v>
      </c>
      <c r="B5" s="7">
        <v>1119</v>
      </c>
      <c r="C5" s="8">
        <v>211</v>
      </c>
      <c r="E5" s="6" t="s">
        <v>13</v>
      </c>
      <c r="F5" s="9">
        <v>607</v>
      </c>
      <c r="G5" s="9">
        <v>558</v>
      </c>
      <c r="H5" s="9">
        <v>133</v>
      </c>
      <c r="I5" s="9">
        <v>187</v>
      </c>
      <c r="J5" s="9">
        <v>971</v>
      </c>
      <c r="K5" s="9">
        <v>619</v>
      </c>
      <c r="L5" s="10"/>
      <c r="M5" s="88"/>
      <c r="N5" s="89"/>
    </row>
    <row r="6" spans="1:14" ht="15.6" x14ac:dyDescent="0.3">
      <c r="A6" s="6" t="s">
        <v>14</v>
      </c>
      <c r="B6" s="7">
        <v>2507</v>
      </c>
      <c r="C6" s="8">
        <v>373</v>
      </c>
      <c r="E6" s="6" t="s">
        <v>14</v>
      </c>
      <c r="F6" s="9">
        <v>169</v>
      </c>
      <c r="G6" s="9">
        <v>674</v>
      </c>
      <c r="H6" s="9">
        <v>424</v>
      </c>
      <c r="I6" s="9">
        <v>752</v>
      </c>
      <c r="J6" s="9">
        <v>466</v>
      </c>
      <c r="K6" s="9">
        <v>765</v>
      </c>
      <c r="L6" s="10"/>
      <c r="M6" s="88"/>
      <c r="N6" s="89"/>
    </row>
    <row r="7" spans="1:14" ht="15.6" x14ac:dyDescent="0.3">
      <c r="A7" s="6" t="s">
        <v>15</v>
      </c>
      <c r="B7" s="7">
        <v>1692</v>
      </c>
      <c r="C7" s="8">
        <v>328</v>
      </c>
      <c r="E7" s="6" t="s">
        <v>15</v>
      </c>
      <c r="F7" s="9">
        <v>331</v>
      </c>
      <c r="G7" s="9">
        <v>360</v>
      </c>
      <c r="H7" s="9">
        <v>819</v>
      </c>
      <c r="I7" s="9">
        <v>839</v>
      </c>
      <c r="J7" s="9">
        <v>840</v>
      </c>
      <c r="K7" s="9">
        <v>929</v>
      </c>
      <c r="L7" s="10"/>
      <c r="M7" s="88"/>
      <c r="N7" s="89"/>
    </row>
    <row r="8" spans="1:14" ht="15.6" x14ac:dyDescent="0.3">
      <c r="A8" s="6" t="s">
        <v>16</v>
      </c>
      <c r="B8" s="7">
        <v>2469</v>
      </c>
      <c r="C8" s="8">
        <v>211</v>
      </c>
      <c r="E8" s="6" t="s">
        <v>16</v>
      </c>
      <c r="F8" s="9">
        <v>239</v>
      </c>
      <c r="G8" s="9">
        <v>570</v>
      </c>
      <c r="H8" s="9">
        <v>562</v>
      </c>
      <c r="I8" s="9">
        <v>674</v>
      </c>
      <c r="J8" s="9">
        <v>262</v>
      </c>
      <c r="K8" s="9">
        <v>497</v>
      </c>
      <c r="L8" s="10"/>
      <c r="M8" s="88"/>
      <c r="N8" s="89"/>
    </row>
    <row r="9" spans="1:14" ht="15.6" x14ac:dyDescent="0.3">
      <c r="A9" s="6" t="s">
        <v>17</v>
      </c>
      <c r="B9" s="7">
        <v>2402</v>
      </c>
      <c r="C9" s="8">
        <v>491</v>
      </c>
      <c r="E9" s="6" t="s">
        <v>17</v>
      </c>
      <c r="F9" s="9">
        <v>505</v>
      </c>
      <c r="G9" s="9">
        <v>972</v>
      </c>
      <c r="H9" s="9">
        <v>614</v>
      </c>
      <c r="I9" s="9">
        <v>266</v>
      </c>
      <c r="J9" s="9">
        <v>786</v>
      </c>
      <c r="K9" s="9">
        <v>687</v>
      </c>
      <c r="L9" s="10"/>
      <c r="M9" s="88"/>
      <c r="N9" s="89"/>
    </row>
    <row r="10" spans="1:14" ht="15.6" x14ac:dyDescent="0.3">
      <c r="A10" s="6" t="s">
        <v>18</v>
      </c>
      <c r="B10" s="7">
        <v>1248</v>
      </c>
      <c r="C10" s="8">
        <v>178</v>
      </c>
      <c r="E10" s="6" t="s">
        <v>18</v>
      </c>
      <c r="F10" s="9">
        <v>841</v>
      </c>
      <c r="G10" s="9">
        <v>939</v>
      </c>
      <c r="H10" s="9">
        <v>601</v>
      </c>
      <c r="I10" s="9">
        <v>393</v>
      </c>
      <c r="J10" s="9">
        <v>192</v>
      </c>
      <c r="K10" s="9">
        <v>262</v>
      </c>
      <c r="L10" s="10"/>
      <c r="M10" s="88"/>
      <c r="N10" s="89"/>
    </row>
    <row r="11" spans="1:14" ht="15.6" x14ac:dyDescent="0.3">
      <c r="A11" s="6" t="s">
        <v>19</v>
      </c>
      <c r="B11" s="7">
        <v>1589</v>
      </c>
      <c r="C11" s="8">
        <v>422</v>
      </c>
      <c r="E11" s="6" t="s">
        <v>19</v>
      </c>
      <c r="F11" s="9">
        <v>997</v>
      </c>
      <c r="G11" s="9">
        <v>212</v>
      </c>
      <c r="H11" s="9">
        <v>540</v>
      </c>
      <c r="I11" s="9">
        <v>288</v>
      </c>
      <c r="J11" s="9">
        <v>242</v>
      </c>
      <c r="K11" s="9">
        <v>617</v>
      </c>
      <c r="L11" s="10"/>
      <c r="M11" s="88"/>
      <c r="N11" s="89"/>
    </row>
    <row r="12" spans="1:14" ht="15.6" x14ac:dyDescent="0.3">
      <c r="A12" s="11" t="s">
        <v>20</v>
      </c>
      <c r="B12" s="7">
        <v>2788</v>
      </c>
      <c r="C12" s="12">
        <v>387</v>
      </c>
      <c r="E12" s="11" t="s">
        <v>20</v>
      </c>
      <c r="F12" s="9">
        <v>207</v>
      </c>
      <c r="G12" s="9">
        <v>336</v>
      </c>
      <c r="H12" s="9">
        <v>366</v>
      </c>
      <c r="I12" s="9">
        <v>944</v>
      </c>
      <c r="J12" s="9">
        <v>854</v>
      </c>
      <c r="K12" s="9">
        <v>213</v>
      </c>
      <c r="L12" s="10"/>
      <c r="M12" s="88"/>
      <c r="N12" s="89"/>
    </row>
    <row r="14" spans="1:14" ht="15" thickBot="1" x14ac:dyDescent="0.35"/>
    <row r="15" spans="1:14" ht="15.6" x14ac:dyDescent="0.3">
      <c r="A15" s="13"/>
      <c r="B15" s="14"/>
      <c r="C15" s="14"/>
      <c r="D15" s="14"/>
      <c r="E15" s="14"/>
      <c r="G15" s="111" t="s">
        <v>21</v>
      </c>
      <c r="H15" s="113"/>
      <c r="M15" s="89"/>
    </row>
    <row r="16" spans="1:14" ht="15.6" x14ac:dyDescent="0.3">
      <c r="A16" s="10"/>
      <c r="B16" s="10"/>
      <c r="C16" s="10"/>
      <c r="D16" s="10"/>
      <c r="E16" s="10"/>
      <c r="G16" s="112"/>
      <c r="H16" s="114"/>
      <c r="M16" s="89"/>
    </row>
    <row r="17" spans="1:13" ht="16.2" thickBot="1" x14ac:dyDescent="0.35">
      <c r="A17" s="10"/>
      <c r="B17" s="10"/>
      <c r="C17" s="10"/>
      <c r="D17" s="10"/>
      <c r="E17" s="10"/>
      <c r="G17" s="15" t="s">
        <v>22</v>
      </c>
      <c r="H17" s="16"/>
      <c r="M17" s="89"/>
    </row>
    <row r="18" spans="1:13" ht="15.6" x14ac:dyDescent="0.3">
      <c r="A18" s="10"/>
      <c r="B18" s="10"/>
      <c r="C18" s="10"/>
      <c r="D18" s="10"/>
      <c r="E18" s="10"/>
      <c r="M18" s="89"/>
    </row>
    <row r="19" spans="1:13" ht="15.6" x14ac:dyDescent="0.3">
      <c r="A19" s="10"/>
      <c r="B19" s="90">
        <f ca="1">TODAY()</f>
        <v>44916</v>
      </c>
      <c r="C19" s="90">
        <v>44896</v>
      </c>
      <c r="D19" s="10"/>
      <c r="E19" s="10"/>
      <c r="M19" s="89"/>
    </row>
    <row r="20" spans="1:13" ht="15.6" x14ac:dyDescent="0.3">
      <c r="A20" s="10"/>
      <c r="B20" s="90">
        <f t="shared" ref="B20:B22" ca="1" si="0">TODAY()</f>
        <v>44916</v>
      </c>
      <c r="C20" s="90">
        <v>44897</v>
      </c>
      <c r="D20" s="10"/>
      <c r="E20" s="10"/>
      <c r="M20" s="89"/>
    </row>
    <row r="21" spans="1:13" ht="15.6" x14ac:dyDescent="0.3">
      <c r="A21" s="10"/>
      <c r="B21" s="90">
        <f t="shared" ca="1" si="0"/>
        <v>44916</v>
      </c>
      <c r="C21" s="90">
        <v>44898</v>
      </c>
      <c r="D21" s="10"/>
      <c r="E21" s="10"/>
      <c r="M21" s="89"/>
    </row>
    <row r="22" spans="1:13" ht="15.6" x14ac:dyDescent="0.3">
      <c r="A22" s="10"/>
      <c r="B22" s="90">
        <f t="shared" ca="1" si="0"/>
        <v>44916</v>
      </c>
      <c r="C22" s="90">
        <v>44899</v>
      </c>
      <c r="D22" s="10"/>
      <c r="E22" s="10"/>
      <c r="M22" s="89"/>
    </row>
    <row r="23" spans="1:13" ht="15.6" x14ac:dyDescent="0.3">
      <c r="A23" s="10"/>
      <c r="B23" s="10"/>
      <c r="C23" s="90">
        <v>44900</v>
      </c>
      <c r="D23" s="10"/>
      <c r="E23" s="10"/>
      <c r="M23" s="89"/>
    </row>
    <row r="24" spans="1:13" ht="15.6" x14ac:dyDescent="0.3">
      <c r="C24" s="90">
        <v>44901</v>
      </c>
      <c r="M24" s="89"/>
    </row>
    <row r="25" spans="1:13" ht="15.6" x14ac:dyDescent="0.3">
      <c r="C25" s="90">
        <v>44902</v>
      </c>
      <c r="M25" s="89"/>
    </row>
    <row r="26" spans="1:13" ht="15.6" x14ac:dyDescent="0.3">
      <c r="A26" s="115"/>
      <c r="B26" s="115"/>
      <c r="C26" s="90">
        <v>44903</v>
      </c>
      <c r="M26" s="89"/>
    </row>
    <row r="27" spans="1:13" ht="15.6" x14ac:dyDescent="0.3">
      <c r="A27" s="115"/>
      <c r="B27" s="115"/>
      <c r="C27" s="90">
        <v>44904</v>
      </c>
      <c r="E27" s="115"/>
      <c r="F27" s="115"/>
      <c r="G27" s="115"/>
      <c r="H27" s="115"/>
      <c r="I27" s="115"/>
      <c r="M27" s="89"/>
    </row>
    <row r="28" spans="1:13" ht="15.6" x14ac:dyDescent="0.3">
      <c r="A28" s="115"/>
      <c r="B28" s="115"/>
      <c r="C28" s="90">
        <v>44905</v>
      </c>
      <c r="E28" s="17"/>
      <c r="F28" s="17"/>
      <c r="G28" s="17"/>
      <c r="H28" s="17"/>
      <c r="I28" s="17"/>
      <c r="M28" s="89"/>
    </row>
    <row r="29" spans="1:13" ht="15.6" x14ac:dyDescent="0.3">
      <c r="A29" s="17"/>
      <c r="B29" s="17"/>
      <c r="C29" s="90">
        <v>44906</v>
      </c>
      <c r="M29" s="89"/>
    </row>
    <row r="30" spans="1:13" ht="15.6" x14ac:dyDescent="0.3">
      <c r="C30" s="90">
        <v>44907</v>
      </c>
    </row>
    <row r="31" spans="1:13" ht="15.6" x14ac:dyDescent="0.3">
      <c r="C31" s="90">
        <v>44908</v>
      </c>
    </row>
    <row r="32" spans="1:13" ht="15.6" x14ac:dyDescent="0.3">
      <c r="C32" s="90">
        <v>44909</v>
      </c>
    </row>
    <row r="33" spans="3:3" ht="15.6" x14ac:dyDescent="0.3">
      <c r="C33" s="90">
        <v>44910</v>
      </c>
    </row>
    <row r="34" spans="3:3" ht="15.6" x14ac:dyDescent="0.3">
      <c r="C34" s="90">
        <v>44911</v>
      </c>
    </row>
    <row r="35" spans="3:3" ht="15.6" x14ac:dyDescent="0.3">
      <c r="C35" s="90">
        <v>44912</v>
      </c>
    </row>
    <row r="36" spans="3:3" ht="15.6" x14ac:dyDescent="0.3">
      <c r="C36" s="90">
        <v>44913</v>
      </c>
    </row>
    <row r="37" spans="3:3" ht="15.6" x14ac:dyDescent="0.3">
      <c r="C37" s="90">
        <v>44914</v>
      </c>
    </row>
    <row r="38" spans="3:3" ht="15.6" x14ac:dyDescent="0.3">
      <c r="C38" s="90">
        <v>44915</v>
      </c>
    </row>
    <row r="39" spans="3:3" ht="15.6" x14ac:dyDescent="0.3">
      <c r="C39" s="90">
        <v>44916</v>
      </c>
    </row>
    <row r="40" spans="3:3" ht="15.6" x14ac:dyDescent="0.3">
      <c r="C40" s="90">
        <v>44917</v>
      </c>
    </row>
    <row r="41" spans="3:3" ht="15.6" x14ac:dyDescent="0.3">
      <c r="C41" s="90">
        <v>44918</v>
      </c>
    </row>
    <row r="42" spans="3:3" ht="15.6" x14ac:dyDescent="0.3">
      <c r="C42" s="90">
        <v>44919</v>
      </c>
    </row>
    <row r="43" spans="3:3" ht="15.6" x14ac:dyDescent="0.3">
      <c r="C43" s="90">
        <v>44920</v>
      </c>
    </row>
    <row r="44" spans="3:3" ht="15.6" x14ac:dyDescent="0.3">
      <c r="C44" s="90">
        <v>44921</v>
      </c>
    </row>
    <row r="45" spans="3:3" ht="15.6" x14ac:dyDescent="0.3">
      <c r="C45" s="90">
        <v>44922</v>
      </c>
    </row>
    <row r="46" spans="3:3" ht="15.6" x14ac:dyDescent="0.3">
      <c r="C46" s="90">
        <v>44923</v>
      </c>
    </row>
    <row r="47" spans="3:3" ht="15.6" x14ac:dyDescent="0.3">
      <c r="C47" s="90">
        <v>44924</v>
      </c>
    </row>
    <row r="48" spans="3:3" ht="15.6" x14ac:dyDescent="0.3">
      <c r="C48" s="90">
        <v>44925</v>
      </c>
    </row>
    <row r="49" spans="3:3" ht="15.6" x14ac:dyDescent="0.3">
      <c r="C49" s="90">
        <v>44926</v>
      </c>
    </row>
    <row r="50" spans="3:3" ht="15.6" x14ac:dyDescent="0.3">
      <c r="C50" s="90">
        <v>44927</v>
      </c>
    </row>
    <row r="51" spans="3:3" ht="15.6" x14ac:dyDescent="0.3">
      <c r="C51" s="90">
        <v>44928</v>
      </c>
    </row>
    <row r="52" spans="3:3" ht="15.6" x14ac:dyDescent="0.3">
      <c r="C52" s="90">
        <v>44929</v>
      </c>
    </row>
    <row r="53" spans="3:3" ht="15.6" x14ac:dyDescent="0.3">
      <c r="C53" s="90">
        <v>44930</v>
      </c>
    </row>
    <row r="54" spans="3:3" ht="15.6" x14ac:dyDescent="0.3">
      <c r="C54" s="90">
        <v>44931</v>
      </c>
    </row>
    <row r="55" spans="3:3" ht="15.6" x14ac:dyDescent="0.3">
      <c r="C55" s="90">
        <v>44932</v>
      </c>
    </row>
    <row r="56" spans="3:3" ht="15.6" x14ac:dyDescent="0.3">
      <c r="C56" s="90">
        <v>44933</v>
      </c>
    </row>
    <row r="57" spans="3:3" ht="15.6" x14ac:dyDescent="0.3">
      <c r="C57" s="90">
        <v>44934</v>
      </c>
    </row>
    <row r="58" spans="3:3" ht="15.6" x14ac:dyDescent="0.3">
      <c r="C58" s="90">
        <v>44935</v>
      </c>
    </row>
    <row r="59" spans="3:3" ht="15.6" x14ac:dyDescent="0.3">
      <c r="C59" s="90">
        <v>44936</v>
      </c>
    </row>
    <row r="60" spans="3:3" ht="15.6" x14ac:dyDescent="0.3">
      <c r="C60" s="90">
        <v>44937</v>
      </c>
    </row>
    <row r="61" spans="3:3" ht="15.6" x14ac:dyDescent="0.3">
      <c r="C61" s="90">
        <v>44938</v>
      </c>
    </row>
    <row r="62" spans="3:3" ht="15.6" x14ac:dyDescent="0.3">
      <c r="C62" s="90">
        <v>44939</v>
      </c>
    </row>
    <row r="63" spans="3:3" ht="15.6" x14ac:dyDescent="0.3">
      <c r="C63" s="90">
        <v>44940</v>
      </c>
    </row>
    <row r="64" spans="3:3" ht="15.6" x14ac:dyDescent="0.3">
      <c r="C64" s="90">
        <v>44941</v>
      </c>
    </row>
  </sheetData>
  <mergeCells count="6">
    <mergeCell ref="A1:C1"/>
    <mergeCell ref="E1:K1"/>
    <mergeCell ref="G15:G16"/>
    <mergeCell ref="H15:H16"/>
    <mergeCell ref="A26:B28"/>
    <mergeCell ref="E27:I27"/>
  </mergeCells>
  <phoneticPr fontId="20" type="noConversion"/>
  <conditionalFormatting sqref="B3:B12">
    <cfRule type="cellIs" dxfId="40" priority="10" operator="between">
      <formula>1500</formula>
      <formula>2500</formula>
    </cfRule>
    <cfRule type="cellIs" dxfId="39" priority="11" operator="greaterThan">
      <formula>2500</formula>
    </cfRule>
    <cfRule type="cellIs" dxfId="38" priority="12" operator="greaterThan">
      <formula>"$2000"</formula>
    </cfRule>
    <cfRule type="cellIs" dxfId="37" priority="13" operator="greaterThan">
      <formula>"$2500"</formula>
    </cfRule>
  </conditionalFormatting>
  <conditionalFormatting sqref="A3:A12">
    <cfRule type="containsText" dxfId="36" priority="9" operator="containsText" text="Carter Barreto">
      <formula>NOT(ISERROR(SEARCH("Carter Barreto",A3)))</formula>
    </cfRule>
  </conditionalFormatting>
  <conditionalFormatting sqref="N2:N12">
    <cfRule type="timePeriod" dxfId="35" priority="7" timePeriod="lastWeek">
      <formula>AND(TODAY()-ROUNDDOWN(N2,0)&gt;=(WEEKDAY(TODAY())),TODAY()-ROUNDDOWN(N2,0)&lt;(WEEKDAY(TODAY())+7))</formula>
    </cfRule>
    <cfRule type="timePeriod" dxfId="34" priority="8" timePeriod="yesterday">
      <formula>FLOOR(N2,1)=TODAY()-1</formula>
    </cfRule>
  </conditionalFormatting>
  <conditionalFormatting sqref="C19:C64">
    <cfRule type="timePeriod" dxfId="33" priority="4" timePeriod="today">
      <formula>FLOOR(C19,1)=TODAY()</formula>
    </cfRule>
    <cfRule type="timePeriod" dxfId="32" priority="5" timePeriod="nextWeek">
      <formula>AND(ROUNDDOWN(C19,0)-TODAY()&gt;(7-WEEKDAY(TODAY())),ROUNDDOWN(C19,0)-TODAY()&lt;(15-WEEKDAY(TODAY())))</formula>
    </cfRule>
    <cfRule type="timePeriod" dxfId="31" priority="6" timePeriod="yesterday">
      <formula>FLOOR(C19,1)=TODAY()-1</formula>
    </cfRule>
  </conditionalFormatting>
  <conditionalFormatting sqref="C3:C12">
    <cfRule type="duplicateValues" dxfId="30" priority="3"/>
  </conditionalFormatting>
  <conditionalFormatting sqref="E3:K12">
    <cfRule type="top10" dxfId="29" priority="1" bottom="1" rank="5"/>
    <cfRule type="top10" dxfId="28" priority="2" rank="5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6F3F8-25B7-49B8-B81F-557B38F66B76}">
  <dimension ref="A1:M12"/>
  <sheetViews>
    <sheetView workbookViewId="0">
      <selection activeCell="Q19" sqref="Q19"/>
    </sheetView>
  </sheetViews>
  <sheetFormatPr defaultRowHeight="14.4" x14ac:dyDescent="0.3"/>
  <cols>
    <col min="1" max="1" width="11.5546875" bestFit="1" customWidth="1"/>
    <col min="2" max="2" width="14.5546875" bestFit="1" customWidth="1"/>
    <col min="3" max="3" width="10.88671875" bestFit="1" customWidth="1"/>
    <col min="10" max="10" width="12.109375" customWidth="1"/>
    <col min="11" max="11" width="13.33203125" customWidth="1"/>
    <col min="12" max="12" width="35.5546875" customWidth="1"/>
  </cols>
  <sheetData>
    <row r="1" spans="1:13" ht="16.2" thickBot="1" x14ac:dyDescent="0.35">
      <c r="A1" s="106" t="s">
        <v>23</v>
      </c>
      <c r="B1" s="107"/>
      <c r="C1" s="108"/>
    </row>
    <row r="2" spans="1:13" ht="15.6" x14ac:dyDescent="0.3">
      <c r="A2" s="18" t="s">
        <v>24</v>
      </c>
      <c r="B2" s="18" t="s">
        <v>3</v>
      </c>
      <c r="C2" s="18" t="s">
        <v>23</v>
      </c>
      <c r="J2" s="18" t="s">
        <v>24</v>
      </c>
      <c r="K2" s="18" t="s">
        <v>3</v>
      </c>
      <c r="L2" s="91" t="s">
        <v>23</v>
      </c>
    </row>
    <row r="3" spans="1:13" ht="15.6" x14ac:dyDescent="0.3">
      <c r="A3" s="19" t="s">
        <v>5</v>
      </c>
      <c r="B3" s="19">
        <v>4500</v>
      </c>
      <c r="C3" s="19">
        <f>B3</f>
        <v>4500</v>
      </c>
      <c r="J3" s="19" t="s">
        <v>5</v>
      </c>
      <c r="K3" s="19">
        <v>4500</v>
      </c>
      <c r="L3" s="19">
        <f>K3</f>
        <v>4500</v>
      </c>
      <c r="M3" s="5"/>
    </row>
    <row r="4" spans="1:13" ht="15.6" x14ac:dyDescent="0.3">
      <c r="A4" s="19" t="s">
        <v>6</v>
      </c>
      <c r="B4" s="19">
        <v>3490</v>
      </c>
      <c r="C4" s="19">
        <f t="shared" ref="C4:C12" si="0">B4</f>
        <v>3490</v>
      </c>
      <c r="J4" s="19" t="s">
        <v>6</v>
      </c>
      <c r="K4" s="19">
        <v>3490</v>
      </c>
      <c r="L4" s="19">
        <f t="shared" ref="L4:L12" si="1">K4</f>
        <v>3490</v>
      </c>
    </row>
    <row r="5" spans="1:13" ht="15.6" x14ac:dyDescent="0.3">
      <c r="A5" s="19" t="s">
        <v>25</v>
      </c>
      <c r="B5" s="19">
        <v>1570</v>
      </c>
      <c r="C5" s="19">
        <f t="shared" si="0"/>
        <v>1570</v>
      </c>
      <c r="J5" s="19" t="s">
        <v>25</v>
      </c>
      <c r="K5" s="19">
        <v>1570</v>
      </c>
      <c r="L5" s="19">
        <f t="shared" si="1"/>
        <v>1570</v>
      </c>
    </row>
    <row r="6" spans="1:13" ht="15.6" x14ac:dyDescent="0.3">
      <c r="A6" s="19" t="s">
        <v>26</v>
      </c>
      <c r="B6" s="19">
        <v>2200</v>
      </c>
      <c r="C6" s="19">
        <f t="shared" si="0"/>
        <v>2200</v>
      </c>
      <c r="J6" s="19" t="s">
        <v>26</v>
      </c>
      <c r="K6" s="19">
        <v>2200</v>
      </c>
      <c r="L6" s="19">
        <f t="shared" si="1"/>
        <v>2200</v>
      </c>
    </row>
    <row r="7" spans="1:13" ht="15.6" x14ac:dyDescent="0.3">
      <c r="A7" s="19" t="s">
        <v>27</v>
      </c>
      <c r="B7" s="19">
        <v>1120</v>
      </c>
      <c r="C7" s="19">
        <f t="shared" si="0"/>
        <v>1120</v>
      </c>
      <c r="J7" s="19" t="s">
        <v>27</v>
      </c>
      <c r="K7" s="19">
        <v>1120</v>
      </c>
      <c r="L7" s="19">
        <f t="shared" si="1"/>
        <v>1120</v>
      </c>
    </row>
    <row r="8" spans="1:13" ht="15.6" x14ac:dyDescent="0.3">
      <c r="A8" s="19" t="s">
        <v>28</v>
      </c>
      <c r="B8" s="19">
        <v>450</v>
      </c>
      <c r="C8" s="19">
        <f t="shared" si="0"/>
        <v>450</v>
      </c>
      <c r="J8" s="19" t="s">
        <v>28</v>
      </c>
      <c r="K8" s="19">
        <v>4450</v>
      </c>
      <c r="L8" s="19">
        <f t="shared" si="1"/>
        <v>4450</v>
      </c>
    </row>
    <row r="9" spans="1:13" ht="15.6" x14ac:dyDescent="0.3">
      <c r="A9" s="19" t="s">
        <v>29</v>
      </c>
      <c r="B9" s="19">
        <v>3984</v>
      </c>
      <c r="C9" s="19">
        <f t="shared" si="0"/>
        <v>3984</v>
      </c>
      <c r="J9" s="19" t="s">
        <v>29</v>
      </c>
      <c r="K9" s="19">
        <v>3984</v>
      </c>
      <c r="L9" s="19">
        <f t="shared" si="1"/>
        <v>3984</v>
      </c>
    </row>
    <row r="10" spans="1:13" ht="15.6" x14ac:dyDescent="0.3">
      <c r="A10" s="19" t="s">
        <v>30</v>
      </c>
      <c r="B10" s="19">
        <v>6001</v>
      </c>
      <c r="C10" s="19">
        <f t="shared" si="0"/>
        <v>6001</v>
      </c>
      <c r="J10" s="19" t="s">
        <v>30</v>
      </c>
      <c r="K10" s="19">
        <v>601</v>
      </c>
      <c r="L10" s="19">
        <f t="shared" si="1"/>
        <v>601</v>
      </c>
    </row>
    <row r="11" spans="1:13" ht="15.6" x14ac:dyDescent="0.3">
      <c r="A11" s="19" t="s">
        <v>31</v>
      </c>
      <c r="B11" s="19">
        <v>2398</v>
      </c>
      <c r="C11" s="19">
        <f t="shared" si="0"/>
        <v>2398</v>
      </c>
      <c r="J11" s="19" t="s">
        <v>31</v>
      </c>
      <c r="K11" s="19">
        <v>2398</v>
      </c>
      <c r="L11" s="19">
        <f t="shared" si="1"/>
        <v>2398</v>
      </c>
    </row>
    <row r="12" spans="1:13" ht="15.6" x14ac:dyDescent="0.3">
      <c r="A12" s="19" t="s">
        <v>7</v>
      </c>
      <c r="B12" s="19">
        <v>1780</v>
      </c>
      <c r="C12" s="19">
        <f t="shared" si="0"/>
        <v>1780</v>
      </c>
      <c r="J12" s="19" t="s">
        <v>7</v>
      </c>
      <c r="K12" s="19">
        <v>1780</v>
      </c>
      <c r="L12" s="19">
        <f t="shared" si="1"/>
        <v>1780</v>
      </c>
    </row>
  </sheetData>
  <mergeCells count="1">
    <mergeCell ref="A1:C1"/>
  </mergeCells>
  <conditionalFormatting sqref="C3:C12">
    <cfRule type="dataBar" priority="5">
      <dataBar showValue="0">
        <cfvo type="min"/>
        <cfvo type="max"/>
        <color rgb="FFD6007B"/>
      </dataBar>
      <extLst>
        <ext xmlns:x14="http://schemas.microsoft.com/office/spreadsheetml/2009/9/main" uri="{B025F937-C7B1-47D3-B67F-A62EFF666E3E}">
          <x14:id>{45224CF2-1515-4CEA-965A-9AADE559502E}</x14:id>
        </ext>
      </extLst>
    </cfRule>
  </conditionalFormatting>
  <conditionalFormatting sqref="L2:L12">
    <cfRule type="dataBar" priority="4">
      <dataBar showValue="0">
        <cfvo type="min"/>
        <cfvo type="max"/>
        <color rgb="FFFF0000"/>
      </dataBar>
      <extLst>
        <ext xmlns:x14="http://schemas.microsoft.com/office/spreadsheetml/2009/9/main" uri="{B025F937-C7B1-47D3-B67F-A62EFF666E3E}">
          <x14:id>{E5BBF914-A206-4773-8034-826E37F42166}</x14:id>
        </ext>
      </extLst>
    </cfRule>
  </conditionalFormatting>
  <conditionalFormatting sqref="L3:L12">
    <cfRule type="dataBar" priority="1">
      <dataBar showValue="0">
        <cfvo type="min"/>
        <cfvo type="max"/>
        <color rgb="FFFF0000"/>
      </dataBar>
      <extLst>
        <ext xmlns:x14="http://schemas.microsoft.com/office/spreadsheetml/2009/9/main" uri="{B025F937-C7B1-47D3-B67F-A62EFF666E3E}">
          <x14:id>{CE286A8A-D11D-494C-A0DE-310BC13D203D}</x14:id>
        </ext>
      </extLst>
    </cfRule>
    <cfRule type="dataBar" priority="2">
      <dataBar showValue="0">
        <cfvo type="min"/>
        <cfvo type="max"/>
        <color rgb="FFFF0000"/>
      </dataBar>
      <extLst>
        <ext xmlns:x14="http://schemas.microsoft.com/office/spreadsheetml/2009/9/main" uri="{B025F937-C7B1-47D3-B67F-A62EFF666E3E}">
          <x14:id>{40D6108C-E43D-4003-8C2D-77707625D4FF}</x14:id>
        </ext>
      </extLst>
    </cfRule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{5F43F01B-48C6-45F3-B900-71A438DB3E83}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5224CF2-1515-4CEA-965A-9AADE55950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C3:C12</xm:sqref>
        </x14:conditionalFormatting>
        <x14:conditionalFormatting xmlns:xm="http://schemas.microsoft.com/office/excel/2006/main">
          <x14:cfRule type="dataBar" id="{E5BBF914-A206-4773-8034-826E37F42166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L2:L12</xm:sqref>
        </x14:conditionalFormatting>
        <x14:conditionalFormatting xmlns:xm="http://schemas.microsoft.com/office/excel/2006/main">
          <x14:cfRule type="dataBar" id="{CE286A8A-D11D-494C-A0DE-310BC13D203D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14:cfRule type="dataBar" id="{40D6108C-E43D-4003-8C2D-77707625D4FF}">
            <x14:dataBar minLength="0" maxLength="100" border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14:cfRule type="dataBar" id="{5F43F01B-48C6-45F3-B900-71A438DB3E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L3:L12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A76CB-AAA2-4884-9F8F-2675A2EE080D}">
  <dimension ref="A1:P18"/>
  <sheetViews>
    <sheetView workbookViewId="0">
      <selection activeCell="I3" sqref="I3"/>
    </sheetView>
  </sheetViews>
  <sheetFormatPr defaultRowHeight="14.4" x14ac:dyDescent="0.3"/>
  <cols>
    <col min="1" max="1" width="17.5546875" bestFit="1" customWidth="1"/>
    <col min="2" max="2" width="14.5546875" bestFit="1" customWidth="1"/>
    <col min="3" max="3" width="12.6640625" customWidth="1"/>
    <col min="4" max="4" width="13.5546875" bestFit="1" customWidth="1"/>
    <col min="5" max="5" width="12.88671875" bestFit="1" customWidth="1"/>
    <col min="8" max="8" width="10.88671875" bestFit="1" customWidth="1"/>
  </cols>
  <sheetData>
    <row r="1" spans="1:16" ht="16.2" thickBot="1" x14ac:dyDescent="0.35">
      <c r="A1" s="106" t="s">
        <v>32</v>
      </c>
      <c r="B1" s="107"/>
      <c r="C1" s="108"/>
      <c r="D1" s="20"/>
      <c r="E1" s="1"/>
    </row>
    <row r="2" spans="1:16" ht="16.2" thickBot="1" x14ac:dyDescent="0.35">
      <c r="A2" s="2" t="s">
        <v>2</v>
      </c>
      <c r="B2" s="3" t="s">
        <v>3</v>
      </c>
      <c r="C2" s="21" t="s">
        <v>4</v>
      </c>
      <c r="D2" s="116" t="s">
        <v>33</v>
      </c>
      <c r="E2" s="117"/>
      <c r="H2" s="22" t="s">
        <v>34</v>
      </c>
      <c r="I2" s="22" t="s">
        <v>35</v>
      </c>
      <c r="J2" s="22" t="s">
        <v>36</v>
      </c>
      <c r="K2" s="22" t="s">
        <v>37</v>
      </c>
      <c r="L2" s="22" t="s">
        <v>38</v>
      </c>
      <c r="M2" s="22" t="s">
        <v>39</v>
      </c>
      <c r="N2" s="22" t="s">
        <v>40</v>
      </c>
      <c r="O2" s="22" t="s">
        <v>41</v>
      </c>
    </row>
    <row r="3" spans="1:16" ht="15.6" x14ac:dyDescent="0.3">
      <c r="A3" s="6" t="s">
        <v>11</v>
      </c>
      <c r="B3" s="23">
        <v>2600</v>
      </c>
      <c r="C3" s="23">
        <v>136</v>
      </c>
      <c r="D3" s="24" t="s">
        <v>42</v>
      </c>
      <c r="E3" s="25" t="s">
        <v>43</v>
      </c>
      <c r="H3" s="22" t="s">
        <v>44</v>
      </c>
      <c r="I3" s="26">
        <v>34</v>
      </c>
      <c r="J3" s="26">
        <v>-11</v>
      </c>
      <c r="K3" s="26">
        <v>-28</v>
      </c>
      <c r="L3" s="26">
        <v>-47</v>
      </c>
      <c r="M3" s="26">
        <v>-20</v>
      </c>
      <c r="N3" s="26">
        <v>-38</v>
      </c>
      <c r="O3" s="26">
        <v>-10</v>
      </c>
    </row>
    <row r="4" spans="1:16" ht="15.6" x14ac:dyDescent="0.3">
      <c r="A4" s="6" t="s">
        <v>12</v>
      </c>
      <c r="B4" s="23">
        <v>1148</v>
      </c>
      <c r="C4" s="23">
        <v>137</v>
      </c>
      <c r="D4" s="27" t="s">
        <v>45</v>
      </c>
      <c r="E4" s="28" t="s">
        <v>46</v>
      </c>
      <c r="H4" s="22" t="s">
        <v>47</v>
      </c>
      <c r="I4" s="26">
        <v>94</v>
      </c>
      <c r="J4" s="26">
        <v>-14</v>
      </c>
      <c r="K4" s="26">
        <v>-87</v>
      </c>
      <c r="L4" s="26">
        <v>-7</v>
      </c>
      <c r="M4" s="26">
        <v>-49</v>
      </c>
      <c r="N4" s="26">
        <v>-15</v>
      </c>
      <c r="O4" s="26">
        <v>-99</v>
      </c>
    </row>
    <row r="5" spans="1:16" ht="15.6" x14ac:dyDescent="0.3">
      <c r="A5" s="6" t="s">
        <v>13</v>
      </c>
      <c r="B5" s="23">
        <v>1630</v>
      </c>
      <c r="C5" s="23">
        <v>115</v>
      </c>
      <c r="D5" s="29" t="s">
        <v>48</v>
      </c>
      <c r="E5" s="28" t="s">
        <v>49</v>
      </c>
      <c r="H5" s="22" t="s">
        <v>50</v>
      </c>
      <c r="I5" s="26">
        <v>3</v>
      </c>
      <c r="J5" s="26">
        <v>-51</v>
      </c>
      <c r="K5" s="26">
        <v>-46</v>
      </c>
      <c r="L5" s="26">
        <v>0</v>
      </c>
      <c r="M5" s="26">
        <v>-44</v>
      </c>
      <c r="N5" s="26">
        <v>-41</v>
      </c>
      <c r="O5" s="26">
        <v>-71</v>
      </c>
    </row>
    <row r="6" spans="1:16" ht="15.6" x14ac:dyDescent="0.3">
      <c r="A6" s="6" t="s">
        <v>14</v>
      </c>
      <c r="B6" s="23">
        <v>1227</v>
      </c>
      <c r="C6" s="8">
        <v>144</v>
      </c>
      <c r="D6" s="30"/>
      <c r="E6" s="10"/>
      <c r="H6" s="22" t="s">
        <v>51</v>
      </c>
      <c r="I6" s="26">
        <v>79</v>
      </c>
      <c r="J6" s="26">
        <v>-31</v>
      </c>
      <c r="K6" s="26">
        <v>-56</v>
      </c>
      <c r="L6" s="26">
        <v>-49</v>
      </c>
      <c r="M6" s="26">
        <v>-74</v>
      </c>
      <c r="N6" s="26">
        <v>-28</v>
      </c>
      <c r="O6" s="26">
        <v>-20</v>
      </c>
    </row>
    <row r="7" spans="1:16" ht="15.6" x14ac:dyDescent="0.3">
      <c r="A7" s="6" t="s">
        <v>15</v>
      </c>
      <c r="B7" s="23">
        <v>1247</v>
      </c>
      <c r="C7" s="8">
        <v>111</v>
      </c>
      <c r="D7" s="30"/>
      <c r="E7" s="10"/>
      <c r="H7" s="22" t="s">
        <v>52</v>
      </c>
      <c r="I7" s="26">
        <v>12</v>
      </c>
      <c r="J7" s="26">
        <v>-47</v>
      </c>
      <c r="K7" s="26">
        <v>-96</v>
      </c>
      <c r="L7" s="26">
        <v>-5</v>
      </c>
      <c r="M7" s="26">
        <v>-51</v>
      </c>
      <c r="N7" s="26">
        <v>4</v>
      </c>
      <c r="O7" s="26">
        <v>-21</v>
      </c>
    </row>
    <row r="8" spans="1:16" ht="15.6" x14ac:dyDescent="0.3">
      <c r="A8" s="6" t="s">
        <v>16</v>
      </c>
      <c r="B8" s="23">
        <v>1156</v>
      </c>
      <c r="C8" s="8">
        <v>150</v>
      </c>
      <c r="D8" s="30"/>
      <c r="E8" s="10"/>
      <c r="H8" s="22" t="s">
        <v>53</v>
      </c>
      <c r="I8" s="26">
        <v>51</v>
      </c>
      <c r="J8" s="26">
        <v>-76</v>
      </c>
      <c r="K8" s="26">
        <v>-47</v>
      </c>
      <c r="L8" s="26">
        <v>-55</v>
      </c>
      <c r="M8" s="26">
        <v>-65</v>
      </c>
      <c r="N8" s="26">
        <v>-85</v>
      </c>
      <c r="O8" s="26">
        <v>10</v>
      </c>
    </row>
    <row r="9" spans="1:16" ht="15.6" x14ac:dyDescent="0.3">
      <c r="A9" s="6" t="s">
        <v>17</v>
      </c>
      <c r="B9" s="23">
        <v>1322</v>
      </c>
      <c r="C9" s="8">
        <v>103</v>
      </c>
      <c r="D9" s="30"/>
      <c r="E9" s="10"/>
      <c r="H9" s="22" t="s">
        <v>54</v>
      </c>
      <c r="I9" s="26">
        <v>73</v>
      </c>
      <c r="J9" s="26">
        <v>-27</v>
      </c>
      <c r="K9" s="26">
        <v>-32</v>
      </c>
      <c r="L9" s="26">
        <v>-59</v>
      </c>
      <c r="M9" s="26">
        <v>-1</v>
      </c>
      <c r="N9" s="26">
        <v>6</v>
      </c>
      <c r="O9" s="26">
        <v>-64</v>
      </c>
    </row>
    <row r="10" spans="1:16" ht="15.6" x14ac:dyDescent="0.3">
      <c r="A10" s="6" t="s">
        <v>18</v>
      </c>
      <c r="B10" s="23">
        <v>1456</v>
      </c>
      <c r="C10" s="8">
        <v>4555</v>
      </c>
      <c r="D10" s="30"/>
      <c r="E10" s="10"/>
      <c r="H10" s="22" t="s">
        <v>55</v>
      </c>
      <c r="I10" s="26">
        <v>19</v>
      </c>
      <c r="J10" s="26">
        <v>-56</v>
      </c>
      <c r="K10" s="26">
        <v>-63</v>
      </c>
      <c r="L10" s="26">
        <v>-78</v>
      </c>
      <c r="M10" s="26">
        <v>-63</v>
      </c>
      <c r="N10" s="26">
        <v>-26</v>
      </c>
      <c r="O10" s="26">
        <v>-46</v>
      </c>
    </row>
    <row r="11" spans="1:16" ht="15.6" x14ac:dyDescent="0.3">
      <c r="A11" s="6" t="s">
        <v>19</v>
      </c>
      <c r="B11" s="23">
        <v>1477</v>
      </c>
      <c r="C11" s="8">
        <v>149</v>
      </c>
      <c r="D11" s="30"/>
      <c r="E11" s="10"/>
      <c r="H11" s="22" t="s">
        <v>56</v>
      </c>
      <c r="I11" s="26">
        <v>80</v>
      </c>
      <c r="J11" s="26">
        <v>2</v>
      </c>
      <c r="K11" s="26">
        <v>-70</v>
      </c>
      <c r="L11" s="26">
        <v>-49</v>
      </c>
      <c r="M11" s="26">
        <v>-53</v>
      </c>
      <c r="N11" s="26">
        <v>6</v>
      </c>
      <c r="O11" s="26">
        <v>-11</v>
      </c>
    </row>
    <row r="12" spans="1:16" ht="15.6" x14ac:dyDescent="0.3">
      <c r="A12" s="11" t="s">
        <v>20</v>
      </c>
      <c r="B12" s="23">
        <v>1216</v>
      </c>
      <c r="C12" s="12">
        <v>122</v>
      </c>
      <c r="D12" s="30"/>
      <c r="E12" s="10"/>
      <c r="H12" s="22" t="s">
        <v>57</v>
      </c>
      <c r="I12" s="26">
        <v>99</v>
      </c>
      <c r="J12" s="26">
        <v>-10</v>
      </c>
      <c r="K12" s="26">
        <v>-35</v>
      </c>
      <c r="L12" s="26">
        <v>-10</v>
      </c>
      <c r="M12" s="26">
        <v>-91</v>
      </c>
      <c r="N12" s="26">
        <v>-65</v>
      </c>
      <c r="O12" s="26">
        <v>-85</v>
      </c>
    </row>
    <row r="13" spans="1:16" x14ac:dyDescent="0.3">
      <c r="H13" s="22" t="s">
        <v>58</v>
      </c>
      <c r="I13" s="26">
        <v>45</v>
      </c>
      <c r="J13" s="26">
        <v>-23</v>
      </c>
      <c r="K13" s="26">
        <v>-52</v>
      </c>
      <c r="L13" s="26">
        <v>-79</v>
      </c>
      <c r="M13" s="26">
        <v>-96</v>
      </c>
      <c r="N13" s="26">
        <v>2</v>
      </c>
      <c r="O13" s="26">
        <v>-19</v>
      </c>
    </row>
    <row r="14" spans="1:16" x14ac:dyDescent="0.3">
      <c r="H14" s="22" t="s">
        <v>59</v>
      </c>
      <c r="I14" s="26">
        <v>37</v>
      </c>
      <c r="J14" s="26">
        <v>-83</v>
      </c>
      <c r="K14" s="26">
        <v>-86</v>
      </c>
      <c r="L14" s="26">
        <v>-21</v>
      </c>
      <c r="M14" s="26">
        <v>-61</v>
      </c>
      <c r="N14" s="26">
        <v>8</v>
      </c>
      <c r="O14" s="26">
        <v>1</v>
      </c>
    </row>
    <row r="16" spans="1:16" x14ac:dyDescent="0.3">
      <c r="J16" t="s">
        <v>139</v>
      </c>
      <c r="N16" s="92" t="s">
        <v>141</v>
      </c>
      <c r="O16" s="92"/>
      <c r="P16" s="92"/>
    </row>
    <row r="17" spans="10:16" x14ac:dyDescent="0.3">
      <c r="J17" t="s">
        <v>140</v>
      </c>
      <c r="N17" s="92" t="s">
        <v>142</v>
      </c>
      <c r="O17" s="92"/>
      <c r="P17" s="92"/>
    </row>
    <row r="18" spans="10:16" x14ac:dyDescent="0.3">
      <c r="N18" s="92"/>
      <c r="O18" s="92"/>
      <c r="P18" s="92"/>
    </row>
  </sheetData>
  <mergeCells count="2">
    <mergeCell ref="A1:C1"/>
    <mergeCell ref="D2:E2"/>
  </mergeCells>
  <conditionalFormatting sqref="A2:C12">
    <cfRule type="iconSet" priority="3">
      <iconSet iconSet="3Arrows">
        <cfvo type="percent" val="0"/>
        <cfvo type="num" val="1500"/>
        <cfvo type="num" val="2500" gte="0"/>
      </iconSet>
    </cfRule>
    <cfRule type="iconSet" priority="4">
      <iconSet iconSet="3Arrows">
        <cfvo type="percent" val="0"/>
        <cfvo type="num" val="1500"/>
        <cfvo type="num" val="2500" gte="0"/>
      </iconSe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DE634706-2862-4710-89B5-3A2197BE48D8}">
            <x14:iconSet custom="1">
              <x14:cfvo type="percent">
                <xm:f>0</xm:f>
              </x14:cfvo>
              <x14:cfvo type="num">
                <xm:f>1500</xm:f>
              </x14:cfvo>
              <x14:cfvo type="num" gte="0">
                <xm:f>2500</xm:f>
              </x14:cfvo>
              <x14:cfIcon iconSet="3Arrows" iconId="0"/>
              <x14:cfIcon iconSet="3Arrows" iconId="1"/>
              <x14:cfIcon iconSet="3Arrows" iconId="2"/>
            </x14:iconSet>
          </x14:cfRule>
          <xm:sqref>A2:C12</xm:sqref>
        </x14:conditionalFormatting>
        <x14:conditionalFormatting xmlns:xm="http://schemas.microsoft.com/office/excel/2006/main">
          <x14:cfRule type="iconSet" priority="1" id="{EFB1848B-B91B-4458-8D98-7E093208CF1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Arrows" iconId="1"/>
              <x14:cfIcon iconSet="3Arrows" iconId="2"/>
            </x14:iconSet>
          </x14:cfRule>
          <x14:cfRule type="iconSet" priority="2" id="{43D38435-CC1A-4930-8AB4-8DC0703F3F7F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Arrows" iconId="1"/>
              <x14:cfIcon iconSet="3Arrows" iconId="0"/>
            </x14:iconSet>
          </x14:cfRule>
          <xm:sqref>I3:O14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A98A-8CC0-42C9-BB3F-8D2F47BE7B9A}">
  <dimension ref="A1:H9"/>
  <sheetViews>
    <sheetView workbookViewId="0">
      <selection activeCell="E2" sqref="E2:E9"/>
    </sheetView>
  </sheetViews>
  <sheetFormatPr defaultRowHeight="14.4" x14ac:dyDescent="0.3"/>
  <cols>
    <col min="1" max="1" width="15" bestFit="1" customWidth="1"/>
    <col min="2" max="2" width="15.44140625" bestFit="1" customWidth="1"/>
    <col min="3" max="3" width="10.6640625" bestFit="1" customWidth="1"/>
    <col min="4" max="4" width="5.88671875" bestFit="1" customWidth="1"/>
    <col min="5" max="5" width="14" bestFit="1" customWidth="1"/>
    <col min="7" max="7" width="16" bestFit="1" customWidth="1"/>
    <col min="8" max="8" width="12.5546875" bestFit="1" customWidth="1"/>
  </cols>
  <sheetData>
    <row r="1" spans="1:8" ht="15.6" x14ac:dyDescent="0.3">
      <c r="A1" s="31" t="s">
        <v>60</v>
      </c>
      <c r="B1" s="32" t="s">
        <v>61</v>
      </c>
      <c r="C1" s="32" t="s">
        <v>62</v>
      </c>
      <c r="D1" s="32" t="s">
        <v>63</v>
      </c>
      <c r="E1" s="32" t="s">
        <v>64</v>
      </c>
      <c r="G1" s="118" t="s">
        <v>65</v>
      </c>
      <c r="H1" s="119" t="s">
        <v>64</v>
      </c>
    </row>
    <row r="2" spans="1:8" ht="15.6" x14ac:dyDescent="0.3">
      <c r="A2" s="19" t="s">
        <v>66</v>
      </c>
      <c r="B2" s="19">
        <v>506</v>
      </c>
      <c r="C2" s="19">
        <v>671</v>
      </c>
      <c r="D2" s="19">
        <v>400</v>
      </c>
      <c r="E2" s="19">
        <f t="shared" ref="E2:E9" si="0">B2+C2-D2</f>
        <v>777</v>
      </c>
      <c r="G2" s="118"/>
      <c r="H2" s="119"/>
    </row>
    <row r="3" spans="1:8" ht="15.6" x14ac:dyDescent="0.3">
      <c r="A3" s="19" t="s">
        <v>67</v>
      </c>
      <c r="B3" s="19">
        <v>957</v>
      </c>
      <c r="C3" s="19">
        <v>813</v>
      </c>
      <c r="D3" s="19">
        <v>900</v>
      </c>
      <c r="E3" s="19">
        <f t="shared" si="0"/>
        <v>870</v>
      </c>
      <c r="G3" s="33"/>
      <c r="H3" s="26" t="s">
        <v>68</v>
      </c>
    </row>
    <row r="4" spans="1:8" ht="15.6" x14ac:dyDescent="0.3">
      <c r="A4" s="19" t="s">
        <v>69</v>
      </c>
      <c r="B4" s="19">
        <v>927</v>
      </c>
      <c r="C4" s="19">
        <v>612</v>
      </c>
      <c r="D4" s="19">
        <v>1100</v>
      </c>
      <c r="E4" s="19">
        <f t="shared" si="0"/>
        <v>439</v>
      </c>
      <c r="G4" s="34"/>
      <c r="H4" s="26" t="s">
        <v>70</v>
      </c>
    </row>
    <row r="5" spans="1:8" ht="15.6" x14ac:dyDescent="0.3">
      <c r="A5" s="19" t="s">
        <v>71</v>
      </c>
      <c r="B5" s="19">
        <v>655</v>
      </c>
      <c r="C5" s="19">
        <v>364</v>
      </c>
      <c r="D5" s="19">
        <v>260</v>
      </c>
      <c r="E5" s="19">
        <f t="shared" si="0"/>
        <v>759</v>
      </c>
      <c r="G5" s="35"/>
      <c r="H5" s="26" t="s">
        <v>72</v>
      </c>
    </row>
    <row r="6" spans="1:8" ht="15.6" x14ac:dyDescent="0.3">
      <c r="A6" s="19" t="s">
        <v>73</v>
      </c>
      <c r="B6" s="19">
        <v>885</v>
      </c>
      <c r="C6" s="19">
        <v>626</v>
      </c>
      <c r="D6" s="19">
        <v>1200</v>
      </c>
      <c r="E6" s="19">
        <f t="shared" si="0"/>
        <v>311</v>
      </c>
    </row>
    <row r="7" spans="1:8" ht="15.6" x14ac:dyDescent="0.3">
      <c r="A7" s="19" t="s">
        <v>74</v>
      </c>
      <c r="B7" s="19">
        <v>971</v>
      </c>
      <c r="C7" s="19">
        <v>292</v>
      </c>
      <c r="D7" s="19">
        <v>150</v>
      </c>
      <c r="E7" s="19">
        <f t="shared" si="0"/>
        <v>1113</v>
      </c>
    </row>
    <row r="8" spans="1:8" ht="15.6" x14ac:dyDescent="0.3">
      <c r="A8" s="19" t="s">
        <v>75</v>
      </c>
      <c r="B8" s="19">
        <v>958</v>
      </c>
      <c r="C8" s="19">
        <v>444</v>
      </c>
      <c r="D8" s="19">
        <v>300</v>
      </c>
      <c r="E8" s="19">
        <f t="shared" si="0"/>
        <v>1102</v>
      </c>
    </row>
    <row r="9" spans="1:8" ht="15.6" x14ac:dyDescent="0.3">
      <c r="A9" s="19" t="s">
        <v>76</v>
      </c>
      <c r="B9" s="19">
        <v>691</v>
      </c>
      <c r="C9" s="19">
        <v>619</v>
      </c>
      <c r="D9" s="19">
        <v>500</v>
      </c>
      <c r="E9" s="19">
        <f t="shared" si="0"/>
        <v>810</v>
      </c>
    </row>
  </sheetData>
  <mergeCells count="2">
    <mergeCell ref="G1:G2"/>
    <mergeCell ref="H1:H2"/>
  </mergeCells>
  <conditionalFormatting sqref="E2:E9">
    <cfRule type="cellIs" dxfId="27" priority="1" operator="between">
      <formula>500</formula>
      <formula>800</formula>
    </cfRule>
    <cfRule type="cellIs" dxfId="26" priority="2" operator="lessThan">
      <formula>500</formula>
    </cfRule>
    <cfRule type="cellIs" dxfId="25" priority="3" operator="greaterThan">
      <formula>800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3759-FE15-47E7-B229-622D6C304A95}">
  <dimension ref="A1:Q28"/>
  <sheetViews>
    <sheetView tabSelected="1" topLeftCell="A7" workbookViewId="0">
      <selection activeCell="K20" sqref="K20"/>
    </sheetView>
  </sheetViews>
  <sheetFormatPr defaultRowHeight="14.4" x14ac:dyDescent="0.3"/>
  <cols>
    <col min="1" max="1" width="13.6640625" customWidth="1"/>
    <col min="2" max="2" width="15.109375" customWidth="1"/>
    <col min="5" max="5" width="12.109375" customWidth="1"/>
    <col min="6" max="6" width="15.88671875" customWidth="1"/>
    <col min="7" max="7" width="16.109375" customWidth="1"/>
    <col min="8" max="8" width="8.88671875" customWidth="1"/>
    <col min="9" max="9" width="12.77734375" customWidth="1"/>
    <col min="12" max="12" width="11.6640625" customWidth="1"/>
    <col min="13" max="13" width="13.109375" customWidth="1"/>
    <col min="16" max="16" width="13.21875" customWidth="1"/>
    <col min="17" max="17" width="14.33203125" customWidth="1"/>
  </cols>
  <sheetData>
    <row r="1" spans="1:17" x14ac:dyDescent="0.3">
      <c r="A1" s="120" t="s">
        <v>77</v>
      </c>
      <c r="B1" s="120"/>
    </row>
    <row r="2" spans="1:17" x14ac:dyDescent="0.3">
      <c r="A2" s="120"/>
      <c r="B2" s="120"/>
      <c r="E2" s="121" t="s">
        <v>78</v>
      </c>
      <c r="F2" s="122"/>
      <c r="G2" s="122"/>
      <c r="H2" s="122"/>
      <c r="I2" s="123"/>
      <c r="L2" s="26" t="s">
        <v>143</v>
      </c>
      <c r="M2" s="26" t="s">
        <v>33</v>
      </c>
      <c r="P2" s="94">
        <v>44915</v>
      </c>
      <c r="Q2" t="str">
        <f>TEXT(P2,"dddd")</f>
        <v>Tuesday</v>
      </c>
    </row>
    <row r="3" spans="1:17" x14ac:dyDescent="0.3">
      <c r="A3" s="120"/>
      <c r="B3" s="120"/>
      <c r="E3" s="36" t="s">
        <v>79</v>
      </c>
      <c r="F3" s="36" t="s">
        <v>80</v>
      </c>
      <c r="G3" s="36" t="s">
        <v>81</v>
      </c>
      <c r="H3" s="36" t="s">
        <v>82</v>
      </c>
      <c r="I3" s="36" t="s">
        <v>83</v>
      </c>
      <c r="L3" s="26">
        <v>15</v>
      </c>
      <c r="M3" s="26">
        <v>56</v>
      </c>
      <c r="P3" s="94">
        <v>44916</v>
      </c>
      <c r="Q3" t="str">
        <f t="shared" ref="Q3:Q18" si="0">TEXT(P3,"dddd")</f>
        <v>Wednesday</v>
      </c>
    </row>
    <row r="4" spans="1:17" x14ac:dyDescent="0.3">
      <c r="A4" s="37" t="s">
        <v>80</v>
      </c>
      <c r="B4" s="37" t="s">
        <v>84</v>
      </c>
      <c r="E4" s="26" t="s">
        <v>85</v>
      </c>
      <c r="F4" s="26" t="s">
        <v>86</v>
      </c>
      <c r="G4" s="26" t="s">
        <v>87</v>
      </c>
      <c r="H4" s="26">
        <v>50</v>
      </c>
      <c r="I4" s="26" t="str">
        <f t="shared" ref="I4:I11" si="1">IF(H4&gt;=50,"Pass","Fail")</f>
        <v>Pass</v>
      </c>
      <c r="L4" s="93">
        <v>25</v>
      </c>
      <c r="M4" s="26">
        <v>2</v>
      </c>
      <c r="P4" s="94">
        <v>44917</v>
      </c>
      <c r="Q4" t="str">
        <f t="shared" si="0"/>
        <v>Thursday</v>
      </c>
    </row>
    <row r="5" spans="1:17" x14ac:dyDescent="0.3">
      <c r="A5" s="26" t="s">
        <v>88</v>
      </c>
      <c r="B5" s="26">
        <v>109</v>
      </c>
      <c r="E5" s="26" t="s">
        <v>89</v>
      </c>
      <c r="F5" s="26" t="s">
        <v>90</v>
      </c>
      <c r="G5" s="26" t="s">
        <v>87</v>
      </c>
      <c r="H5" s="26">
        <v>20</v>
      </c>
      <c r="I5" s="26" t="str">
        <f t="shared" si="1"/>
        <v>Fail</v>
      </c>
      <c r="L5" s="26">
        <v>22</v>
      </c>
      <c r="M5" s="26">
        <v>23</v>
      </c>
      <c r="P5" s="94">
        <v>44918</v>
      </c>
      <c r="Q5" t="str">
        <f t="shared" si="0"/>
        <v>Friday</v>
      </c>
    </row>
    <row r="6" spans="1:17" x14ac:dyDescent="0.3">
      <c r="A6" s="26" t="s">
        <v>91</v>
      </c>
      <c r="B6" s="26">
        <v>46</v>
      </c>
      <c r="E6" s="26" t="s">
        <v>92</v>
      </c>
      <c r="F6" s="26" t="s">
        <v>93</v>
      </c>
      <c r="G6" s="26" t="s">
        <v>87</v>
      </c>
      <c r="H6" s="26">
        <v>39</v>
      </c>
      <c r="I6" s="26" t="str">
        <f t="shared" si="1"/>
        <v>Fail</v>
      </c>
      <c r="L6" s="93">
        <v>662</v>
      </c>
      <c r="M6" s="26">
        <v>21</v>
      </c>
      <c r="P6" s="94">
        <v>44919</v>
      </c>
      <c r="Q6" t="str">
        <f t="shared" si="0"/>
        <v>Saturday</v>
      </c>
    </row>
    <row r="7" spans="1:17" x14ac:dyDescent="0.3">
      <c r="A7" s="26" t="s">
        <v>94</v>
      </c>
      <c r="B7" s="26">
        <v>65</v>
      </c>
      <c r="E7" s="26" t="s">
        <v>95</v>
      </c>
      <c r="F7" s="26" t="s">
        <v>96</v>
      </c>
      <c r="G7" s="26" t="s">
        <v>87</v>
      </c>
      <c r="H7" s="26">
        <v>49</v>
      </c>
      <c r="I7" s="26" t="str">
        <f t="shared" si="1"/>
        <v>Fail</v>
      </c>
      <c r="L7" s="26">
        <v>23</v>
      </c>
      <c r="M7" s="26">
        <v>24</v>
      </c>
      <c r="P7" s="94">
        <v>44920</v>
      </c>
      <c r="Q7" t="str">
        <f t="shared" si="0"/>
        <v>Sunday</v>
      </c>
    </row>
    <row r="8" spans="1:17" x14ac:dyDescent="0.3">
      <c r="A8" s="26" t="s">
        <v>97</v>
      </c>
      <c r="B8" s="26">
        <v>38</v>
      </c>
      <c r="E8" s="26" t="s">
        <v>98</v>
      </c>
      <c r="F8" s="26" t="s">
        <v>99</v>
      </c>
      <c r="G8" s="26" t="s">
        <v>87</v>
      </c>
      <c r="H8" s="26">
        <v>50</v>
      </c>
      <c r="I8" s="26" t="str">
        <f t="shared" si="1"/>
        <v>Pass</v>
      </c>
      <c r="L8" s="93">
        <v>14</v>
      </c>
      <c r="M8" s="26">
        <v>2</v>
      </c>
      <c r="P8" s="94">
        <v>44921</v>
      </c>
      <c r="Q8" t="str">
        <f t="shared" si="0"/>
        <v>Monday</v>
      </c>
    </row>
    <row r="9" spans="1:17" x14ac:dyDescent="0.3">
      <c r="A9" s="26" t="s">
        <v>100</v>
      </c>
      <c r="B9" s="26">
        <v>87</v>
      </c>
      <c r="E9" s="26" t="s">
        <v>101</v>
      </c>
      <c r="F9" s="26" t="s">
        <v>102</v>
      </c>
      <c r="G9" s="26" t="s">
        <v>87</v>
      </c>
      <c r="H9" s="26">
        <v>47</v>
      </c>
      <c r="I9" s="26" t="str">
        <f t="shared" si="1"/>
        <v>Fail</v>
      </c>
      <c r="L9" s="26">
        <v>18</v>
      </c>
      <c r="M9" s="26">
        <v>213</v>
      </c>
      <c r="P9" s="94">
        <v>44922</v>
      </c>
      <c r="Q9" t="str">
        <f t="shared" si="0"/>
        <v>Tuesday</v>
      </c>
    </row>
    <row r="10" spans="1:17" x14ac:dyDescent="0.3">
      <c r="A10" s="26" t="s">
        <v>103</v>
      </c>
      <c r="B10" s="26">
        <v>123</v>
      </c>
      <c r="E10" s="26" t="s">
        <v>104</v>
      </c>
      <c r="F10" s="26" t="s">
        <v>94</v>
      </c>
      <c r="G10" s="26" t="s">
        <v>87</v>
      </c>
      <c r="H10" s="26">
        <v>78</v>
      </c>
      <c r="I10" s="26" t="str">
        <f t="shared" si="1"/>
        <v>Pass</v>
      </c>
      <c r="L10" s="26">
        <v>123</v>
      </c>
      <c r="M10" s="26">
        <v>232</v>
      </c>
      <c r="P10" s="94">
        <v>44923</v>
      </c>
      <c r="Q10" t="str">
        <f t="shared" si="0"/>
        <v>Wednesday</v>
      </c>
    </row>
    <row r="11" spans="1:17" x14ac:dyDescent="0.3">
      <c r="A11" s="26" t="s">
        <v>105</v>
      </c>
      <c r="B11" s="26">
        <v>50</v>
      </c>
      <c r="E11" s="26" t="s">
        <v>106</v>
      </c>
      <c r="F11" s="26" t="s">
        <v>107</v>
      </c>
      <c r="G11" s="26" t="s">
        <v>87</v>
      </c>
      <c r="H11" s="26">
        <v>21</v>
      </c>
      <c r="I11" s="26" t="str">
        <f t="shared" si="1"/>
        <v>Fail</v>
      </c>
      <c r="L11" s="93">
        <v>147</v>
      </c>
      <c r="M11" s="26">
        <v>1</v>
      </c>
      <c r="P11" s="94">
        <v>44924</v>
      </c>
      <c r="Q11" t="str">
        <f t="shared" si="0"/>
        <v>Thursday</v>
      </c>
    </row>
    <row r="12" spans="1:17" x14ac:dyDescent="0.3">
      <c r="P12" s="94">
        <v>44925</v>
      </c>
      <c r="Q12" t="str">
        <f t="shared" si="0"/>
        <v>Friday</v>
      </c>
    </row>
    <row r="13" spans="1:17" x14ac:dyDescent="0.3">
      <c r="P13" s="94">
        <v>44926</v>
      </c>
      <c r="Q13" t="str">
        <f t="shared" si="0"/>
        <v>Saturday</v>
      </c>
    </row>
    <row r="14" spans="1:17" x14ac:dyDescent="0.3">
      <c r="P14" s="94">
        <v>44927</v>
      </c>
      <c r="Q14" t="str">
        <f t="shared" si="0"/>
        <v>Sunday</v>
      </c>
    </row>
    <row r="15" spans="1:17" x14ac:dyDescent="0.3">
      <c r="P15" s="94">
        <v>44928</v>
      </c>
      <c r="Q15" t="str">
        <f t="shared" si="0"/>
        <v>Monday</v>
      </c>
    </row>
    <row r="16" spans="1:17" x14ac:dyDescent="0.3">
      <c r="P16" s="94">
        <v>44929</v>
      </c>
      <c r="Q16" t="str">
        <f t="shared" si="0"/>
        <v>Tuesday</v>
      </c>
    </row>
    <row r="17" spans="5:17" x14ac:dyDescent="0.3">
      <c r="P17" s="94">
        <v>44930</v>
      </c>
      <c r="Q17" t="str">
        <f t="shared" si="0"/>
        <v>Wednesday</v>
      </c>
    </row>
    <row r="18" spans="5:17" x14ac:dyDescent="0.3">
      <c r="P18" s="94">
        <v>44931</v>
      </c>
      <c r="Q18" t="str">
        <f t="shared" si="0"/>
        <v>Thursday</v>
      </c>
    </row>
    <row r="19" spans="5:17" x14ac:dyDescent="0.3">
      <c r="E19" s="121" t="s">
        <v>78</v>
      </c>
      <c r="F19" s="122"/>
      <c r="G19" s="122"/>
      <c r="H19" s="122"/>
      <c r="I19" s="123"/>
    </row>
    <row r="20" spans="5:17" x14ac:dyDescent="0.3">
      <c r="E20" s="36" t="s">
        <v>79</v>
      </c>
      <c r="F20" s="36" t="s">
        <v>80</v>
      </c>
      <c r="G20" s="36" t="s">
        <v>81</v>
      </c>
      <c r="H20" s="36" t="s">
        <v>82</v>
      </c>
      <c r="I20" s="36" t="s">
        <v>83</v>
      </c>
      <c r="K20" t="s">
        <v>144</v>
      </c>
    </row>
    <row r="21" spans="5:17" x14ac:dyDescent="0.3">
      <c r="E21" s="26" t="s">
        <v>85</v>
      </c>
      <c r="F21" s="26" t="s">
        <v>86</v>
      </c>
      <c r="G21" s="26" t="s">
        <v>87</v>
      </c>
      <c r="H21" s="26">
        <v>50</v>
      </c>
      <c r="I21" s="26" t="str">
        <f t="shared" ref="I21:I28" si="2">IF(H21&gt;=50,"Pass","Fail")</f>
        <v>Pass</v>
      </c>
    </row>
    <row r="22" spans="5:17" x14ac:dyDescent="0.3">
      <c r="E22" s="26" t="s">
        <v>89</v>
      </c>
      <c r="F22" s="26" t="s">
        <v>90</v>
      </c>
      <c r="G22" s="26" t="s">
        <v>87</v>
      </c>
      <c r="H22" s="26">
        <v>20</v>
      </c>
      <c r="I22" s="26" t="str">
        <f t="shared" si="2"/>
        <v>Fail</v>
      </c>
    </row>
    <row r="23" spans="5:17" x14ac:dyDescent="0.3">
      <c r="E23" s="26" t="s">
        <v>92</v>
      </c>
      <c r="F23" s="26" t="s">
        <v>93</v>
      </c>
      <c r="G23" s="26" t="s">
        <v>87</v>
      </c>
      <c r="H23" s="26">
        <v>39</v>
      </c>
      <c r="I23" s="26" t="str">
        <f t="shared" si="2"/>
        <v>Fail</v>
      </c>
    </row>
    <row r="24" spans="5:17" x14ac:dyDescent="0.3">
      <c r="E24" s="26" t="s">
        <v>95</v>
      </c>
      <c r="F24" s="26" t="s">
        <v>96</v>
      </c>
      <c r="G24" s="26" t="s">
        <v>87</v>
      </c>
      <c r="H24" s="26">
        <v>49</v>
      </c>
      <c r="I24" s="26" t="str">
        <f t="shared" si="2"/>
        <v>Fail</v>
      </c>
    </row>
    <row r="25" spans="5:17" x14ac:dyDescent="0.3">
      <c r="E25" s="26" t="s">
        <v>98</v>
      </c>
      <c r="F25" s="26" t="s">
        <v>99</v>
      </c>
      <c r="G25" s="26" t="s">
        <v>87</v>
      </c>
      <c r="H25" s="26">
        <v>50</v>
      </c>
      <c r="I25" s="26" t="str">
        <f t="shared" si="2"/>
        <v>Pass</v>
      </c>
    </row>
    <row r="26" spans="5:17" x14ac:dyDescent="0.3">
      <c r="E26" s="26" t="s">
        <v>101</v>
      </c>
      <c r="F26" s="26" t="s">
        <v>102</v>
      </c>
      <c r="G26" s="26" t="s">
        <v>87</v>
      </c>
      <c r="H26" s="26">
        <v>47</v>
      </c>
      <c r="I26" s="26" t="str">
        <f t="shared" si="2"/>
        <v>Fail</v>
      </c>
    </row>
    <row r="27" spans="5:17" x14ac:dyDescent="0.3">
      <c r="E27" s="26" t="s">
        <v>104</v>
      </c>
      <c r="F27" s="26" t="s">
        <v>94</v>
      </c>
      <c r="G27" s="26" t="s">
        <v>87</v>
      </c>
      <c r="H27" s="26">
        <v>78</v>
      </c>
      <c r="I27" s="26" t="str">
        <f t="shared" si="2"/>
        <v>Pass</v>
      </c>
    </row>
    <row r="28" spans="5:17" x14ac:dyDescent="0.3">
      <c r="E28" s="26" t="s">
        <v>106</v>
      </c>
      <c r="F28" s="26" t="s">
        <v>107</v>
      </c>
      <c r="G28" s="26" t="s">
        <v>87</v>
      </c>
      <c r="H28" s="26">
        <v>21</v>
      </c>
      <c r="I28" s="26" t="str">
        <f t="shared" si="2"/>
        <v>Fail</v>
      </c>
    </row>
  </sheetData>
  <mergeCells count="3">
    <mergeCell ref="A1:B3"/>
    <mergeCell ref="E2:I2"/>
    <mergeCell ref="E19:I19"/>
  </mergeCells>
  <conditionalFormatting sqref="A5:A11">
    <cfRule type="expression" dxfId="24" priority="28">
      <formula>B5&gt;=100</formula>
    </cfRule>
    <cfRule type="expression" priority="29">
      <formula>B5&gt;=100</formula>
    </cfRule>
    <cfRule type="expression" priority="30">
      <formula>B5&gt;=100</formula>
    </cfRule>
  </conditionalFormatting>
  <conditionalFormatting sqref="L4 L6 L8 L11">
    <cfRule type="expression" dxfId="23" priority="21">
      <formula>M4&lt;=L4</formula>
    </cfRule>
  </conditionalFormatting>
  <conditionalFormatting sqref="E4:I11">
    <cfRule type="expression" dxfId="22" priority="13">
      <formula>$I4="Pass"</formula>
    </cfRule>
  </conditionalFormatting>
  <conditionalFormatting sqref="P2:P18">
    <cfRule type="expression" dxfId="21" priority="12">
      <formula>OR(WEEKDAY(P2)=3,WEEKDAY(P2)=5)</formula>
    </cfRule>
  </conditionalFormatting>
  <conditionalFormatting sqref="E21:I28">
    <cfRule type="expression" dxfId="0" priority="1">
      <formula>$I21=$K$20</formula>
    </cfRule>
  </conditionalFormatting>
  <dataValidations count="1">
    <dataValidation type="list" allowBlank="1" showInputMessage="1" showErrorMessage="1" sqref="K20" xr:uid="{C268CFA3-1E55-467A-9751-10DF67EE013B}">
      <formula1>$I$21:$I$22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2713C-6C22-4DAE-B1BB-428EC327D483}">
  <sheetPr>
    <pageSetUpPr fitToPage="1"/>
  </sheetPr>
  <dimension ref="A3:T39"/>
  <sheetViews>
    <sheetView showGridLines="0" topLeftCell="A19" workbookViewId="0">
      <selection activeCell="N40" sqref="N40"/>
    </sheetView>
  </sheetViews>
  <sheetFormatPr defaultColWidth="11.44140625" defaultRowHeight="14.4" x14ac:dyDescent="0.3"/>
  <cols>
    <col min="1" max="1" width="12.109375" style="39" customWidth="1"/>
    <col min="2" max="2" width="11.109375" style="39" customWidth="1"/>
    <col min="3" max="3" width="16.5546875" style="39" bestFit="1" customWidth="1"/>
    <col min="4" max="4" width="12.5546875" style="39" bestFit="1" customWidth="1"/>
    <col min="5" max="5" width="11" style="39" customWidth="1"/>
    <col min="6" max="6" width="11.44140625" style="39" customWidth="1"/>
    <col min="7" max="16384" width="11.44140625" style="39"/>
  </cols>
  <sheetData>
    <row r="3" spans="1:20" ht="21" x14ac:dyDescent="0.4">
      <c r="A3" s="38" t="s">
        <v>108</v>
      </c>
    </row>
    <row r="4" spans="1:20" x14ac:dyDescent="0.3">
      <c r="A4" s="40" t="s">
        <v>109</v>
      </c>
    </row>
    <row r="5" spans="1:20" x14ac:dyDescent="0.3">
      <c r="A5" s="41"/>
    </row>
    <row r="6" spans="1:20" x14ac:dyDescent="0.3">
      <c r="A6" s="42" t="s">
        <v>34</v>
      </c>
      <c r="B6" s="43" t="s">
        <v>110</v>
      </c>
      <c r="C6" s="43" t="s">
        <v>111</v>
      </c>
      <c r="D6" s="44" t="s">
        <v>112</v>
      </c>
      <c r="E6" s="45"/>
    </row>
    <row r="7" spans="1:20" x14ac:dyDescent="0.3">
      <c r="A7" s="46" t="s">
        <v>113</v>
      </c>
      <c r="B7" s="47">
        <v>0.42</v>
      </c>
      <c r="C7" s="47">
        <v>0.46</v>
      </c>
      <c r="D7" s="48">
        <v>0.75</v>
      </c>
      <c r="E7" s="49"/>
    </row>
    <row r="8" spans="1:20" x14ac:dyDescent="0.3">
      <c r="A8" s="46" t="s">
        <v>114</v>
      </c>
      <c r="B8" s="47">
        <v>0.39</v>
      </c>
      <c r="C8" s="47">
        <v>0.51</v>
      </c>
      <c r="D8" s="48">
        <v>0.76</v>
      </c>
      <c r="E8" s="49"/>
    </row>
    <row r="9" spans="1:20" ht="21" x14ac:dyDescent="0.4">
      <c r="A9" s="46" t="s">
        <v>115</v>
      </c>
      <c r="B9" s="47">
        <v>0.28999999999999998</v>
      </c>
      <c r="C9" s="47">
        <v>0.38</v>
      </c>
      <c r="D9" s="48">
        <v>0.73</v>
      </c>
      <c r="E9" s="49"/>
      <c r="P9" s="95" t="s">
        <v>145</v>
      </c>
    </row>
    <row r="10" spans="1:20" x14ac:dyDescent="0.3">
      <c r="A10" s="46" t="s">
        <v>116</v>
      </c>
      <c r="B10" s="47">
        <v>0.33</v>
      </c>
      <c r="C10" s="47">
        <v>0.39</v>
      </c>
      <c r="D10" s="48">
        <v>0.75</v>
      </c>
      <c r="E10" s="49"/>
    </row>
    <row r="11" spans="1:20" x14ac:dyDescent="0.3">
      <c r="A11" s="46" t="s">
        <v>52</v>
      </c>
      <c r="B11" s="47">
        <v>0.48</v>
      </c>
      <c r="C11" s="47">
        <v>0.53</v>
      </c>
      <c r="D11" s="48">
        <v>0.7</v>
      </c>
      <c r="E11" s="49"/>
    </row>
    <row r="12" spans="1:20" x14ac:dyDescent="0.3">
      <c r="A12" s="50" t="s">
        <v>117</v>
      </c>
      <c r="B12" s="51">
        <v>0.51</v>
      </c>
      <c r="C12" s="51">
        <v>0.56999999999999995</v>
      </c>
      <c r="D12" s="52">
        <v>0.78</v>
      </c>
      <c r="E12" s="49"/>
      <c r="Q12" s="39" t="s">
        <v>146</v>
      </c>
    </row>
    <row r="13" spans="1:20" x14ac:dyDescent="0.3">
      <c r="A13" s="53"/>
      <c r="B13" s="54"/>
      <c r="C13" s="54"/>
      <c r="D13" s="54"/>
      <c r="E13" s="54"/>
      <c r="Q13" s="39" t="s">
        <v>147</v>
      </c>
    </row>
    <row r="14" spans="1:20" x14ac:dyDescent="0.3">
      <c r="A14" s="53"/>
      <c r="B14" s="53"/>
      <c r="C14" s="53"/>
      <c r="D14" s="53"/>
      <c r="E14" s="53"/>
      <c r="Q14" s="39" t="s">
        <v>148</v>
      </c>
    </row>
    <row r="15" spans="1:20" x14ac:dyDescent="0.3">
      <c r="A15" s="53"/>
      <c r="B15" s="49"/>
      <c r="C15" s="49"/>
      <c r="D15" s="49"/>
      <c r="E15" s="49"/>
      <c r="Q15" s="39" t="s">
        <v>149</v>
      </c>
    </row>
    <row r="16" spans="1:20" x14ac:dyDescent="0.3">
      <c r="A16" s="53"/>
      <c r="B16" s="49"/>
      <c r="C16" s="49"/>
      <c r="D16" s="49"/>
      <c r="E16" s="49"/>
      <c r="Q16" s="96" t="s">
        <v>150</v>
      </c>
      <c r="R16" s="96"/>
      <c r="S16" s="96"/>
      <c r="T16" s="96"/>
    </row>
    <row r="17" spans="1:5" x14ac:dyDescent="0.3">
      <c r="A17" s="53"/>
      <c r="B17" s="49"/>
      <c r="C17" s="49"/>
      <c r="D17" s="49"/>
      <c r="E17" s="49"/>
    </row>
    <row r="18" spans="1:5" x14ac:dyDescent="0.3">
      <c r="A18" s="53"/>
      <c r="B18" s="49"/>
      <c r="C18" s="49"/>
      <c r="D18" s="49"/>
      <c r="E18" s="49"/>
    </row>
    <row r="19" spans="1:5" x14ac:dyDescent="0.3">
      <c r="A19" s="53"/>
      <c r="B19" s="49"/>
      <c r="C19" s="49"/>
      <c r="D19" s="49"/>
      <c r="E19" s="49"/>
    </row>
    <row r="20" spans="1:5" x14ac:dyDescent="0.3">
      <c r="A20" s="53"/>
      <c r="B20" s="49"/>
      <c r="C20" s="49"/>
      <c r="D20" s="49"/>
      <c r="E20" s="49"/>
    </row>
    <row r="21" spans="1:5" x14ac:dyDescent="0.3">
      <c r="A21" s="53"/>
      <c r="B21" s="49"/>
      <c r="C21" s="49"/>
      <c r="D21" s="49"/>
      <c r="E21" s="49"/>
    </row>
    <row r="22" spans="1:5" x14ac:dyDescent="0.3">
      <c r="A22" s="53"/>
      <c r="B22" s="49"/>
      <c r="C22" s="49"/>
      <c r="D22" s="49"/>
      <c r="E22" s="49"/>
    </row>
    <row r="23" spans="1:5" x14ac:dyDescent="0.3">
      <c r="A23" s="53"/>
      <c r="B23" s="49"/>
      <c r="C23" s="49"/>
      <c r="D23" s="49"/>
      <c r="E23" s="49"/>
    </row>
    <row r="24" spans="1:5" x14ac:dyDescent="0.3">
      <c r="A24" s="53"/>
      <c r="B24" s="49"/>
      <c r="C24" s="49"/>
      <c r="D24" s="49"/>
      <c r="E24" s="49"/>
    </row>
    <row r="25" spans="1:5" x14ac:dyDescent="0.3">
      <c r="A25" s="53" t="s">
        <v>118</v>
      </c>
      <c r="B25" s="49"/>
      <c r="C25" s="53"/>
      <c r="D25" s="53"/>
      <c r="E25" s="53"/>
    </row>
    <row r="26" spans="1:5" ht="15" thickBot="1" x14ac:dyDescent="0.35">
      <c r="A26" s="53"/>
      <c r="B26" s="49"/>
      <c r="C26" s="53"/>
      <c r="D26" s="53"/>
      <c r="E26" s="53"/>
    </row>
    <row r="27" spans="1:5" x14ac:dyDescent="0.3">
      <c r="A27" s="55" t="s">
        <v>34</v>
      </c>
      <c r="B27" s="56" t="s">
        <v>63</v>
      </c>
      <c r="C27" s="56" t="s">
        <v>4</v>
      </c>
      <c r="D27" s="57" t="s">
        <v>119</v>
      </c>
    </row>
    <row r="28" spans="1:5" x14ac:dyDescent="0.3">
      <c r="A28" s="58" t="s">
        <v>44</v>
      </c>
      <c r="B28" s="59">
        <v>31256</v>
      </c>
      <c r="C28" s="60">
        <v>13823</v>
      </c>
      <c r="D28" s="61">
        <v>1.2999999999999999E-2</v>
      </c>
    </row>
    <row r="29" spans="1:5" x14ac:dyDescent="0.3">
      <c r="A29" s="58" t="s">
        <v>47</v>
      </c>
      <c r="B29" s="59">
        <v>25019</v>
      </c>
      <c r="C29" s="60">
        <v>19127</v>
      </c>
      <c r="D29" s="61">
        <v>0.02</v>
      </c>
    </row>
    <row r="30" spans="1:5" x14ac:dyDescent="0.3">
      <c r="A30" s="58" t="s">
        <v>50</v>
      </c>
      <c r="B30" s="59">
        <v>27692</v>
      </c>
      <c r="C30" s="60">
        <v>18647</v>
      </c>
      <c r="D30" s="61">
        <v>1.0999999999999999E-2</v>
      </c>
    </row>
    <row r="31" spans="1:5" x14ac:dyDescent="0.3">
      <c r="A31" s="58" t="s">
        <v>51</v>
      </c>
      <c r="B31" s="59">
        <v>28333</v>
      </c>
      <c r="C31" s="60">
        <v>18050</v>
      </c>
      <c r="D31" s="61">
        <v>1.7500000000000002E-2</v>
      </c>
    </row>
    <row r="32" spans="1:5" x14ac:dyDescent="0.3">
      <c r="A32" s="58" t="s">
        <v>52</v>
      </c>
      <c r="B32" s="59">
        <v>34419</v>
      </c>
      <c r="C32" s="60">
        <v>12793</v>
      </c>
      <c r="D32" s="61">
        <v>1.2E-2</v>
      </c>
    </row>
    <row r="33" spans="1:4" x14ac:dyDescent="0.3">
      <c r="A33" s="58" t="s">
        <v>53</v>
      </c>
      <c r="B33" s="59">
        <v>29706</v>
      </c>
      <c r="C33" s="60">
        <v>17006</v>
      </c>
      <c r="D33" s="61">
        <v>2.3E-2</v>
      </c>
    </row>
    <row r="34" spans="1:4" x14ac:dyDescent="0.3">
      <c r="A34" s="58" t="s">
        <v>54</v>
      </c>
      <c r="B34" s="59">
        <v>39233</v>
      </c>
      <c r="C34" s="60">
        <v>11867</v>
      </c>
      <c r="D34" s="61">
        <v>3.1E-2</v>
      </c>
    </row>
    <row r="35" spans="1:4" x14ac:dyDescent="0.3">
      <c r="A35" s="58" t="s">
        <v>55</v>
      </c>
      <c r="B35" s="59">
        <v>28154</v>
      </c>
      <c r="C35" s="60">
        <v>10225</v>
      </c>
      <c r="D35" s="61">
        <v>4.2000000000000003E-2</v>
      </c>
    </row>
    <row r="36" spans="1:4" x14ac:dyDescent="0.3">
      <c r="A36" s="58" t="s">
        <v>56</v>
      </c>
      <c r="B36" s="59">
        <v>27386</v>
      </c>
      <c r="C36" s="60">
        <v>13842</v>
      </c>
      <c r="D36" s="61">
        <v>2.3E-2</v>
      </c>
    </row>
    <row r="37" spans="1:4" x14ac:dyDescent="0.3">
      <c r="A37" s="58" t="s">
        <v>57</v>
      </c>
      <c r="B37" s="59">
        <v>33320</v>
      </c>
      <c r="C37" s="60">
        <v>14610</v>
      </c>
      <c r="D37" s="61">
        <v>1.0999999999999999E-2</v>
      </c>
    </row>
    <row r="38" spans="1:4" x14ac:dyDescent="0.3">
      <c r="A38" s="58" t="s">
        <v>58</v>
      </c>
      <c r="B38" s="59">
        <v>25418</v>
      </c>
      <c r="C38" s="60">
        <v>14096</v>
      </c>
      <c r="D38" s="61">
        <v>3.2000000000000001E-2</v>
      </c>
    </row>
    <row r="39" spans="1:4" ht="15" thickBot="1" x14ac:dyDescent="0.35">
      <c r="A39" s="62" t="s">
        <v>59</v>
      </c>
      <c r="B39" s="63">
        <v>30132</v>
      </c>
      <c r="C39" s="64">
        <v>13629</v>
      </c>
      <c r="D39" s="65">
        <v>2.9000000000000001E-2</v>
      </c>
    </row>
  </sheetData>
  <pageMargins left="0.75" right="0.75" top="1" bottom="1" header="0.5" footer="0.5"/>
  <pageSetup scale="95" orientation="portrait" horizontalDpi="4294967292" verticalDpi="4294967292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F68FB-E846-403C-9ADF-DFAA1FE92226}">
  <dimension ref="A1:C12"/>
  <sheetViews>
    <sheetView showGridLines="0" topLeftCell="A4" workbookViewId="0">
      <selection activeCell="E11" sqref="E11"/>
    </sheetView>
  </sheetViews>
  <sheetFormatPr defaultRowHeight="14.4" x14ac:dyDescent="0.3"/>
  <sheetData>
    <row r="1" spans="1:3" x14ac:dyDescent="0.3">
      <c r="A1" s="98" t="s">
        <v>34</v>
      </c>
      <c r="B1" s="102" t="s">
        <v>63</v>
      </c>
      <c r="C1" s="99" t="s">
        <v>4</v>
      </c>
    </row>
    <row r="2" spans="1:3" x14ac:dyDescent="0.3">
      <c r="A2" s="97" t="s">
        <v>113</v>
      </c>
      <c r="B2" s="66">
        <v>230</v>
      </c>
      <c r="C2" s="103">
        <v>45</v>
      </c>
    </row>
    <row r="3" spans="1:3" x14ac:dyDescent="0.3">
      <c r="A3" s="97" t="s">
        <v>114</v>
      </c>
      <c r="B3" s="66">
        <v>390</v>
      </c>
      <c r="C3" s="103">
        <v>235</v>
      </c>
    </row>
    <row r="4" spans="1:3" x14ac:dyDescent="0.3">
      <c r="A4" s="97" t="s">
        <v>115</v>
      </c>
      <c r="B4" s="66">
        <v>120</v>
      </c>
      <c r="C4" s="103">
        <v>21</v>
      </c>
    </row>
    <row r="5" spans="1:3" x14ac:dyDescent="0.3">
      <c r="A5" s="97" t="s">
        <v>116</v>
      </c>
      <c r="B5" s="66">
        <v>890</v>
      </c>
      <c r="C5" s="103">
        <v>35</v>
      </c>
    </row>
    <row r="6" spans="1:3" x14ac:dyDescent="0.3">
      <c r="A6" s="97" t="s">
        <v>120</v>
      </c>
      <c r="B6" s="66">
        <v>230</v>
      </c>
      <c r="C6" s="103">
        <v>23</v>
      </c>
    </row>
    <row r="7" spans="1:3" x14ac:dyDescent="0.3">
      <c r="A7" s="97" t="s">
        <v>121</v>
      </c>
      <c r="B7" s="66">
        <v>220</v>
      </c>
      <c r="C7" s="103">
        <v>98</v>
      </c>
    </row>
    <row r="8" spans="1:3" x14ac:dyDescent="0.3">
      <c r="A8" s="97" t="s">
        <v>151</v>
      </c>
      <c r="B8" s="66">
        <v>147</v>
      </c>
      <c r="C8" s="103">
        <v>77</v>
      </c>
    </row>
    <row r="9" spans="1:3" x14ac:dyDescent="0.3">
      <c r="A9" s="97" t="s">
        <v>152</v>
      </c>
      <c r="B9" s="66">
        <v>156</v>
      </c>
      <c r="C9" s="103">
        <v>100</v>
      </c>
    </row>
    <row r="10" spans="1:3" x14ac:dyDescent="0.3">
      <c r="A10" s="97" t="s">
        <v>153</v>
      </c>
      <c r="B10" s="66">
        <v>259</v>
      </c>
      <c r="C10" s="103">
        <v>200</v>
      </c>
    </row>
    <row r="11" spans="1:3" x14ac:dyDescent="0.3">
      <c r="A11" s="97" t="s">
        <v>154</v>
      </c>
      <c r="B11" s="66">
        <v>325</v>
      </c>
      <c r="C11" s="103">
        <v>300</v>
      </c>
    </row>
    <row r="12" spans="1:3" x14ac:dyDescent="0.3">
      <c r="A12" s="100" t="s">
        <v>155</v>
      </c>
      <c r="B12" s="104">
        <v>456</v>
      </c>
      <c r="C12" s="101">
        <v>400</v>
      </c>
    </row>
  </sheetData>
  <phoneticPr fontId="20" type="noConversion"/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4C15A-FDB2-451C-BB65-37CE4F6F16D1}">
  <dimension ref="A3:A203"/>
  <sheetViews>
    <sheetView showGridLines="0" workbookViewId="0">
      <selection activeCell="M23" sqref="M23"/>
    </sheetView>
  </sheetViews>
  <sheetFormatPr defaultColWidth="9.109375" defaultRowHeight="14.4" x14ac:dyDescent="0.3"/>
  <cols>
    <col min="1" max="1" width="12.33203125" style="39" customWidth="1"/>
    <col min="2" max="16384" width="9.109375" style="39"/>
  </cols>
  <sheetData>
    <row r="3" spans="1:1" x14ac:dyDescent="0.3">
      <c r="A3" s="67" t="s">
        <v>122</v>
      </c>
    </row>
    <row r="4" spans="1:1" x14ac:dyDescent="0.3">
      <c r="A4" s="68">
        <v>19874</v>
      </c>
    </row>
    <row r="5" spans="1:1" x14ac:dyDescent="0.3">
      <c r="A5" s="68">
        <v>19382</v>
      </c>
    </row>
    <row r="6" spans="1:1" x14ac:dyDescent="0.3">
      <c r="A6" s="68">
        <v>20064</v>
      </c>
    </row>
    <row r="7" spans="1:1" x14ac:dyDescent="0.3">
      <c r="A7" s="68">
        <v>21026</v>
      </c>
    </row>
    <row r="8" spans="1:1" x14ac:dyDescent="0.3">
      <c r="A8" s="68">
        <v>22178</v>
      </c>
    </row>
    <row r="9" spans="1:1" x14ac:dyDescent="0.3">
      <c r="A9" s="68">
        <v>22110</v>
      </c>
    </row>
    <row r="10" spans="1:1" x14ac:dyDescent="0.3">
      <c r="A10" s="68">
        <v>21926</v>
      </c>
    </row>
    <row r="11" spans="1:1" x14ac:dyDescent="0.3">
      <c r="A11" s="68">
        <v>21405</v>
      </c>
    </row>
    <row r="12" spans="1:1" x14ac:dyDescent="0.3">
      <c r="A12" s="68">
        <v>21733</v>
      </c>
    </row>
    <row r="13" spans="1:1" x14ac:dyDescent="0.3">
      <c r="A13" s="68">
        <v>21267</v>
      </c>
    </row>
    <row r="14" spans="1:1" x14ac:dyDescent="0.3">
      <c r="A14" s="68">
        <v>21523</v>
      </c>
    </row>
    <row r="15" spans="1:1" x14ac:dyDescent="0.3">
      <c r="A15" s="68">
        <v>21865</v>
      </c>
    </row>
    <row r="16" spans="1:1" x14ac:dyDescent="0.3">
      <c r="A16" s="68">
        <v>21210</v>
      </c>
    </row>
    <row r="17" spans="1:1" x14ac:dyDescent="0.3">
      <c r="A17" s="68">
        <v>21402</v>
      </c>
    </row>
    <row r="18" spans="1:1" x14ac:dyDescent="0.3">
      <c r="A18" s="68">
        <v>21610</v>
      </c>
    </row>
    <row r="19" spans="1:1" x14ac:dyDescent="0.3">
      <c r="A19" s="68">
        <v>20699</v>
      </c>
    </row>
    <row r="20" spans="1:1" x14ac:dyDescent="0.3">
      <c r="A20" s="68">
        <v>20962</v>
      </c>
    </row>
    <row r="21" spans="1:1" x14ac:dyDescent="0.3">
      <c r="A21" s="68">
        <v>20195</v>
      </c>
    </row>
    <row r="22" spans="1:1" x14ac:dyDescent="0.3">
      <c r="A22" s="68">
        <v>19592</v>
      </c>
    </row>
    <row r="23" spans="1:1" x14ac:dyDescent="0.3">
      <c r="A23" s="68">
        <v>19699</v>
      </c>
    </row>
    <row r="24" spans="1:1" x14ac:dyDescent="0.3">
      <c r="A24" s="68">
        <v>19617</v>
      </c>
    </row>
    <row r="25" spans="1:1" x14ac:dyDescent="0.3">
      <c r="A25" s="68">
        <v>18599</v>
      </c>
    </row>
    <row r="26" spans="1:1" x14ac:dyDescent="0.3">
      <c r="A26" s="68">
        <v>17482</v>
      </c>
    </row>
    <row r="27" spans="1:1" x14ac:dyDescent="0.3">
      <c r="A27" s="68">
        <v>17549</v>
      </c>
    </row>
    <row r="28" spans="1:1" x14ac:dyDescent="0.3">
      <c r="A28" s="68">
        <v>17970</v>
      </c>
    </row>
    <row r="29" spans="1:1" x14ac:dyDescent="0.3">
      <c r="A29" s="68">
        <v>18618</v>
      </c>
    </row>
    <row r="30" spans="1:1" x14ac:dyDescent="0.3">
      <c r="A30" s="68">
        <v>19194</v>
      </c>
    </row>
    <row r="31" spans="1:1" x14ac:dyDescent="0.3">
      <c r="A31" s="68">
        <v>19712</v>
      </c>
    </row>
    <row r="32" spans="1:1" x14ac:dyDescent="0.3">
      <c r="A32" s="68">
        <v>20450</v>
      </c>
    </row>
    <row r="33" spans="1:1" x14ac:dyDescent="0.3">
      <c r="A33" s="68">
        <v>19462</v>
      </c>
    </row>
    <row r="34" spans="1:1" x14ac:dyDescent="0.3">
      <c r="A34" s="68">
        <v>20677</v>
      </c>
    </row>
    <row r="35" spans="1:1" x14ac:dyDescent="0.3">
      <c r="A35" s="68">
        <v>20834</v>
      </c>
    </row>
    <row r="36" spans="1:1" x14ac:dyDescent="0.3">
      <c r="A36" s="68">
        <v>21339</v>
      </c>
    </row>
    <row r="37" spans="1:1" x14ac:dyDescent="0.3">
      <c r="A37" s="68">
        <v>21507</v>
      </c>
    </row>
    <row r="38" spans="1:1" x14ac:dyDescent="0.3">
      <c r="A38" s="68">
        <v>21133</v>
      </c>
    </row>
    <row r="39" spans="1:1" x14ac:dyDescent="0.3">
      <c r="A39" s="68">
        <v>21636</v>
      </c>
    </row>
    <row r="40" spans="1:1" x14ac:dyDescent="0.3">
      <c r="A40" s="68">
        <v>21659</v>
      </c>
    </row>
    <row r="41" spans="1:1" x14ac:dyDescent="0.3">
      <c r="A41" s="68">
        <v>22234</v>
      </c>
    </row>
    <row r="42" spans="1:1" x14ac:dyDescent="0.3">
      <c r="A42" s="68">
        <v>22504</v>
      </c>
    </row>
    <row r="43" spans="1:1" x14ac:dyDescent="0.3">
      <c r="A43" s="68">
        <v>21902</v>
      </c>
    </row>
    <row r="44" spans="1:1" x14ac:dyDescent="0.3">
      <c r="A44" s="68">
        <v>21995</v>
      </c>
    </row>
    <row r="45" spans="1:1" x14ac:dyDescent="0.3">
      <c r="A45" s="68">
        <v>21723</v>
      </c>
    </row>
    <row r="46" spans="1:1" x14ac:dyDescent="0.3">
      <c r="A46" s="68">
        <v>22008</v>
      </c>
    </row>
    <row r="47" spans="1:1" x14ac:dyDescent="0.3">
      <c r="A47" s="68">
        <v>21666</v>
      </c>
    </row>
    <row r="48" spans="1:1" x14ac:dyDescent="0.3">
      <c r="A48" s="68">
        <v>21771</v>
      </c>
    </row>
    <row r="49" spans="1:1" x14ac:dyDescent="0.3">
      <c r="A49" s="68">
        <v>22970</v>
      </c>
    </row>
    <row r="50" spans="1:1" x14ac:dyDescent="0.3">
      <c r="A50" s="68">
        <v>23236</v>
      </c>
    </row>
    <row r="51" spans="1:1" x14ac:dyDescent="0.3">
      <c r="A51" s="68">
        <v>22983</v>
      </c>
    </row>
    <row r="52" spans="1:1" x14ac:dyDescent="0.3">
      <c r="A52" s="68">
        <v>22183</v>
      </c>
    </row>
    <row r="53" spans="1:1" x14ac:dyDescent="0.3">
      <c r="A53" s="68">
        <v>21757</v>
      </c>
    </row>
    <row r="54" spans="1:1" x14ac:dyDescent="0.3">
      <c r="A54" s="68">
        <v>22039</v>
      </c>
    </row>
    <row r="55" spans="1:1" x14ac:dyDescent="0.3">
      <c r="A55" s="68">
        <v>22175</v>
      </c>
    </row>
    <row r="56" spans="1:1" x14ac:dyDescent="0.3">
      <c r="A56" s="68">
        <v>22882</v>
      </c>
    </row>
    <row r="57" spans="1:1" x14ac:dyDescent="0.3">
      <c r="A57" s="68">
        <v>23183</v>
      </c>
    </row>
    <row r="58" spans="1:1" x14ac:dyDescent="0.3">
      <c r="A58" s="68">
        <v>22461</v>
      </c>
    </row>
    <row r="59" spans="1:1" x14ac:dyDescent="0.3">
      <c r="A59" s="68">
        <v>22578</v>
      </c>
    </row>
    <row r="60" spans="1:1" x14ac:dyDescent="0.3">
      <c r="A60" s="68">
        <v>22404</v>
      </c>
    </row>
    <row r="61" spans="1:1" x14ac:dyDescent="0.3">
      <c r="A61" s="68">
        <v>21828</v>
      </c>
    </row>
    <row r="62" spans="1:1" x14ac:dyDescent="0.3">
      <c r="A62" s="68">
        <v>21853</v>
      </c>
    </row>
    <row r="63" spans="1:1" x14ac:dyDescent="0.3">
      <c r="A63" s="68">
        <v>22140</v>
      </c>
    </row>
    <row r="64" spans="1:1" x14ac:dyDescent="0.3">
      <c r="A64" s="68">
        <v>21887</v>
      </c>
    </row>
    <row r="65" spans="1:1" x14ac:dyDescent="0.3">
      <c r="A65" s="68">
        <v>21369</v>
      </c>
    </row>
    <row r="66" spans="1:1" x14ac:dyDescent="0.3">
      <c r="A66" s="68">
        <v>21087</v>
      </c>
    </row>
    <row r="67" spans="1:1" x14ac:dyDescent="0.3">
      <c r="A67" s="68">
        <v>20306</v>
      </c>
    </row>
    <row r="68" spans="1:1" x14ac:dyDescent="0.3">
      <c r="A68" s="68">
        <v>20257</v>
      </c>
    </row>
    <row r="69" spans="1:1" x14ac:dyDescent="0.3">
      <c r="A69" s="68">
        <v>19996</v>
      </c>
    </row>
    <row r="70" spans="1:1" x14ac:dyDescent="0.3">
      <c r="A70" s="68">
        <v>19609</v>
      </c>
    </row>
    <row r="71" spans="1:1" x14ac:dyDescent="0.3">
      <c r="A71" s="68">
        <v>19422</v>
      </c>
    </row>
    <row r="72" spans="1:1" x14ac:dyDescent="0.3">
      <c r="A72" s="68">
        <v>20001</v>
      </c>
    </row>
    <row r="73" spans="1:1" x14ac:dyDescent="0.3">
      <c r="A73" s="68">
        <v>19937</v>
      </c>
    </row>
    <row r="74" spans="1:1" x14ac:dyDescent="0.3">
      <c r="A74" s="68">
        <v>20368</v>
      </c>
    </row>
    <row r="75" spans="1:1" x14ac:dyDescent="0.3">
      <c r="A75" s="68">
        <v>20959</v>
      </c>
    </row>
    <row r="76" spans="1:1" x14ac:dyDescent="0.3">
      <c r="A76" s="68">
        <v>21809</v>
      </c>
    </row>
    <row r="77" spans="1:1" x14ac:dyDescent="0.3">
      <c r="A77" s="68">
        <v>21795</v>
      </c>
    </row>
    <row r="78" spans="1:1" x14ac:dyDescent="0.3">
      <c r="A78" s="68">
        <v>23145</v>
      </c>
    </row>
    <row r="79" spans="1:1" x14ac:dyDescent="0.3">
      <c r="A79" s="68">
        <v>23696</v>
      </c>
    </row>
    <row r="80" spans="1:1" x14ac:dyDescent="0.3">
      <c r="A80" s="68">
        <v>23666</v>
      </c>
    </row>
    <row r="81" spans="1:1" x14ac:dyDescent="0.3">
      <c r="A81" s="68">
        <v>23841</v>
      </c>
    </row>
    <row r="82" spans="1:1" x14ac:dyDescent="0.3">
      <c r="A82" s="68">
        <v>24322</v>
      </c>
    </row>
    <row r="83" spans="1:1" x14ac:dyDescent="0.3">
      <c r="A83" s="68">
        <v>25073</v>
      </c>
    </row>
    <row r="84" spans="1:1" x14ac:dyDescent="0.3">
      <c r="A84" s="68">
        <v>24808</v>
      </c>
    </row>
    <row r="85" spans="1:1" x14ac:dyDescent="0.3">
      <c r="A85" s="68">
        <v>24869</v>
      </c>
    </row>
    <row r="86" spans="1:1" x14ac:dyDescent="0.3">
      <c r="A86" s="68">
        <v>24719</v>
      </c>
    </row>
    <row r="87" spans="1:1" x14ac:dyDescent="0.3">
      <c r="A87" s="68">
        <v>24457</v>
      </c>
    </row>
    <row r="88" spans="1:1" x14ac:dyDescent="0.3">
      <c r="A88" s="68">
        <v>24651</v>
      </c>
    </row>
    <row r="89" spans="1:1" x14ac:dyDescent="0.3">
      <c r="A89" s="68">
        <v>24926</v>
      </c>
    </row>
    <row r="90" spans="1:1" x14ac:dyDescent="0.3">
      <c r="A90" s="68">
        <v>24115</v>
      </c>
    </row>
    <row r="91" spans="1:1" x14ac:dyDescent="0.3">
      <c r="A91" s="68">
        <v>24136</v>
      </c>
    </row>
    <row r="92" spans="1:1" x14ac:dyDescent="0.3">
      <c r="A92" s="68">
        <v>23485</v>
      </c>
    </row>
    <row r="93" spans="1:1" x14ac:dyDescent="0.3">
      <c r="A93" s="68">
        <v>23360</v>
      </c>
    </row>
    <row r="94" spans="1:1" x14ac:dyDescent="0.3">
      <c r="A94" s="68">
        <v>24140</v>
      </c>
    </row>
    <row r="95" spans="1:1" x14ac:dyDescent="0.3">
      <c r="A95" s="68">
        <v>23947</v>
      </c>
    </row>
    <row r="96" spans="1:1" x14ac:dyDescent="0.3">
      <c r="A96" s="68">
        <v>24082</v>
      </c>
    </row>
    <row r="97" spans="1:1" x14ac:dyDescent="0.3">
      <c r="A97" s="68">
        <v>24710</v>
      </c>
    </row>
    <row r="98" spans="1:1" x14ac:dyDescent="0.3">
      <c r="A98" s="68">
        <v>24622</v>
      </c>
    </row>
    <row r="99" spans="1:1" x14ac:dyDescent="0.3">
      <c r="A99" s="68">
        <v>23995</v>
      </c>
    </row>
    <row r="100" spans="1:1" x14ac:dyDescent="0.3">
      <c r="A100" s="68">
        <v>23638</v>
      </c>
    </row>
    <row r="101" spans="1:1" x14ac:dyDescent="0.3">
      <c r="A101" s="68">
        <v>23979</v>
      </c>
    </row>
    <row r="102" spans="1:1" x14ac:dyDescent="0.3">
      <c r="A102" s="68">
        <v>23811</v>
      </c>
    </row>
    <row r="103" spans="1:1" x14ac:dyDescent="0.3">
      <c r="A103" s="68">
        <v>23884</v>
      </c>
    </row>
    <row r="104" spans="1:1" x14ac:dyDescent="0.3">
      <c r="A104" s="68">
        <v>22972</v>
      </c>
    </row>
    <row r="105" spans="1:1" x14ac:dyDescent="0.3">
      <c r="A105" s="68">
        <v>23540</v>
      </c>
    </row>
    <row r="106" spans="1:1" x14ac:dyDescent="0.3">
      <c r="A106" s="68">
        <v>22653</v>
      </c>
    </row>
    <row r="107" spans="1:1" x14ac:dyDescent="0.3">
      <c r="A107" s="68">
        <v>21582</v>
      </c>
    </row>
    <row r="108" spans="1:1" x14ac:dyDescent="0.3">
      <c r="A108" s="68">
        <v>21226</v>
      </c>
    </row>
    <row r="109" spans="1:1" x14ac:dyDescent="0.3">
      <c r="A109" s="68">
        <v>21373</v>
      </c>
    </row>
    <row r="110" spans="1:1" x14ac:dyDescent="0.3">
      <c r="A110" s="68">
        <v>22002</v>
      </c>
    </row>
    <row r="111" spans="1:1" x14ac:dyDescent="0.3">
      <c r="A111" s="68">
        <v>22255</v>
      </c>
    </row>
    <row r="112" spans="1:1" x14ac:dyDescent="0.3">
      <c r="A112" s="68">
        <v>23268</v>
      </c>
    </row>
    <row r="113" spans="1:1" x14ac:dyDescent="0.3">
      <c r="A113" s="68">
        <v>24315</v>
      </c>
    </row>
    <row r="114" spans="1:1" x14ac:dyDescent="0.3">
      <c r="A114" s="68">
        <v>23682</v>
      </c>
    </row>
    <row r="115" spans="1:1" x14ac:dyDescent="0.3">
      <c r="A115" s="68">
        <v>23255</v>
      </c>
    </row>
    <row r="116" spans="1:1" x14ac:dyDescent="0.3">
      <c r="A116" s="68">
        <v>23936</v>
      </c>
    </row>
    <row r="117" spans="1:1" x14ac:dyDescent="0.3">
      <c r="A117" s="68">
        <v>24438</v>
      </c>
    </row>
    <row r="118" spans="1:1" x14ac:dyDescent="0.3">
      <c r="A118" s="68">
        <v>24363</v>
      </c>
    </row>
    <row r="119" spans="1:1" x14ac:dyDescent="0.3">
      <c r="A119" s="68">
        <v>25360</v>
      </c>
    </row>
    <row r="120" spans="1:1" x14ac:dyDescent="0.3">
      <c r="A120" s="68">
        <v>24413</v>
      </c>
    </row>
    <row r="121" spans="1:1" x14ac:dyDescent="0.3">
      <c r="A121" s="68">
        <v>23838</v>
      </c>
    </row>
    <row r="122" spans="1:1" x14ac:dyDescent="0.3">
      <c r="A122" s="68">
        <v>24318</v>
      </c>
    </row>
    <row r="123" spans="1:1" x14ac:dyDescent="0.3">
      <c r="A123" s="68">
        <v>24648</v>
      </c>
    </row>
    <row r="124" spans="1:1" x14ac:dyDescent="0.3">
      <c r="A124" s="68">
        <v>24046</v>
      </c>
    </row>
    <row r="125" spans="1:1" x14ac:dyDescent="0.3">
      <c r="A125" s="68">
        <v>24021</v>
      </c>
    </row>
    <row r="126" spans="1:1" x14ac:dyDescent="0.3">
      <c r="A126" s="68">
        <v>22947</v>
      </c>
    </row>
    <row r="127" spans="1:1" x14ac:dyDescent="0.3">
      <c r="A127" s="68">
        <v>23091</v>
      </c>
    </row>
    <row r="128" spans="1:1" x14ac:dyDescent="0.3">
      <c r="A128" s="68">
        <v>23234</v>
      </c>
    </row>
    <row r="129" spans="1:1" x14ac:dyDescent="0.3">
      <c r="A129" s="68">
        <v>23312</v>
      </c>
    </row>
    <row r="130" spans="1:1" x14ac:dyDescent="0.3">
      <c r="A130" s="68">
        <v>23887</v>
      </c>
    </row>
    <row r="131" spans="1:1" x14ac:dyDescent="0.3">
      <c r="A131" s="68">
        <v>23262</v>
      </c>
    </row>
    <row r="132" spans="1:1" x14ac:dyDescent="0.3">
      <c r="A132" s="68">
        <v>22572</v>
      </c>
    </row>
    <row r="133" spans="1:1" x14ac:dyDescent="0.3">
      <c r="A133" s="68">
        <v>22897</v>
      </c>
    </row>
    <row r="134" spans="1:1" x14ac:dyDescent="0.3">
      <c r="A134" s="68">
        <v>23649</v>
      </c>
    </row>
    <row r="135" spans="1:1" x14ac:dyDescent="0.3">
      <c r="A135" s="68">
        <v>23739</v>
      </c>
    </row>
    <row r="136" spans="1:1" x14ac:dyDescent="0.3">
      <c r="A136" s="68">
        <v>22971</v>
      </c>
    </row>
    <row r="137" spans="1:1" x14ac:dyDescent="0.3">
      <c r="A137" s="68">
        <v>23374</v>
      </c>
    </row>
    <row r="138" spans="1:1" x14ac:dyDescent="0.3">
      <c r="A138" s="68">
        <v>22803</v>
      </c>
    </row>
    <row r="139" spans="1:1" x14ac:dyDescent="0.3">
      <c r="A139" s="68">
        <v>23751</v>
      </c>
    </row>
    <row r="140" spans="1:1" x14ac:dyDescent="0.3">
      <c r="A140" s="68">
        <v>23748</v>
      </c>
    </row>
    <row r="141" spans="1:1" x14ac:dyDescent="0.3">
      <c r="A141" s="68">
        <v>23797</v>
      </c>
    </row>
    <row r="142" spans="1:1" x14ac:dyDescent="0.3">
      <c r="A142" s="68">
        <v>23616</v>
      </c>
    </row>
    <row r="143" spans="1:1" x14ac:dyDescent="0.3">
      <c r="A143" s="68">
        <v>23690</v>
      </c>
    </row>
    <row r="144" spans="1:1" x14ac:dyDescent="0.3">
      <c r="A144" s="68">
        <v>23135</v>
      </c>
    </row>
    <row r="145" spans="1:1" x14ac:dyDescent="0.3">
      <c r="A145" s="68">
        <v>23936</v>
      </c>
    </row>
    <row r="146" spans="1:1" x14ac:dyDescent="0.3">
      <c r="A146" s="68">
        <v>24380</v>
      </c>
    </row>
    <row r="147" spans="1:1" x14ac:dyDescent="0.3">
      <c r="A147" s="68">
        <v>24324</v>
      </c>
    </row>
    <row r="148" spans="1:1" x14ac:dyDescent="0.3">
      <c r="A148" s="68">
        <v>25172</v>
      </c>
    </row>
    <row r="149" spans="1:1" x14ac:dyDescent="0.3">
      <c r="A149" s="68">
        <v>25391</v>
      </c>
    </row>
    <row r="150" spans="1:1" x14ac:dyDescent="0.3">
      <c r="A150" s="68">
        <v>25367</v>
      </c>
    </row>
    <row r="151" spans="1:1" x14ac:dyDescent="0.3">
      <c r="A151" s="68">
        <v>25179</v>
      </c>
    </row>
    <row r="152" spans="1:1" x14ac:dyDescent="0.3">
      <c r="A152" s="68">
        <v>26059</v>
      </c>
    </row>
    <row r="153" spans="1:1" x14ac:dyDescent="0.3">
      <c r="A153" s="68">
        <v>26488</v>
      </c>
    </row>
    <row r="154" spans="1:1" x14ac:dyDescent="0.3">
      <c r="A154" s="68">
        <v>26426</v>
      </c>
    </row>
    <row r="155" spans="1:1" x14ac:dyDescent="0.3">
      <c r="A155" s="68">
        <v>26680</v>
      </c>
    </row>
    <row r="156" spans="1:1" x14ac:dyDescent="0.3">
      <c r="A156" s="68">
        <v>27149</v>
      </c>
    </row>
    <row r="157" spans="1:1" x14ac:dyDescent="0.3">
      <c r="A157" s="68">
        <v>26751</v>
      </c>
    </row>
    <row r="158" spans="1:1" x14ac:dyDescent="0.3">
      <c r="A158" s="68">
        <v>26760</v>
      </c>
    </row>
    <row r="159" spans="1:1" x14ac:dyDescent="0.3">
      <c r="A159" s="68">
        <v>27197</v>
      </c>
    </row>
    <row r="160" spans="1:1" x14ac:dyDescent="0.3">
      <c r="A160" s="68">
        <v>27497</v>
      </c>
    </row>
    <row r="161" spans="1:1" x14ac:dyDescent="0.3">
      <c r="A161" s="68">
        <v>27661</v>
      </c>
    </row>
    <row r="162" spans="1:1" x14ac:dyDescent="0.3">
      <c r="A162" s="68">
        <v>27878</v>
      </c>
    </row>
    <row r="163" spans="1:1" x14ac:dyDescent="0.3">
      <c r="A163" s="68">
        <v>27852</v>
      </c>
    </row>
    <row r="164" spans="1:1" x14ac:dyDescent="0.3">
      <c r="A164" s="68">
        <v>27961</v>
      </c>
    </row>
    <row r="165" spans="1:1" x14ac:dyDescent="0.3">
      <c r="A165" s="68">
        <v>27739</v>
      </c>
    </row>
    <row r="166" spans="1:1" x14ac:dyDescent="0.3">
      <c r="A166" s="68">
        <v>28042</v>
      </c>
    </row>
    <row r="167" spans="1:1" x14ac:dyDescent="0.3">
      <c r="A167" s="68">
        <v>27169</v>
      </c>
    </row>
    <row r="168" spans="1:1" x14ac:dyDescent="0.3">
      <c r="A168" s="68">
        <v>27454</v>
      </c>
    </row>
    <row r="169" spans="1:1" x14ac:dyDescent="0.3">
      <c r="A169" s="68">
        <v>27816</v>
      </c>
    </row>
    <row r="170" spans="1:1" x14ac:dyDescent="0.3">
      <c r="A170" s="68">
        <v>28648</v>
      </c>
    </row>
    <row r="171" spans="1:1" x14ac:dyDescent="0.3">
      <c r="A171" s="68">
        <v>28506</v>
      </c>
    </row>
    <row r="172" spans="1:1" x14ac:dyDescent="0.3">
      <c r="A172" s="68">
        <v>28415</v>
      </c>
    </row>
    <row r="173" spans="1:1" x14ac:dyDescent="0.3">
      <c r="A173" s="68">
        <v>29268</v>
      </c>
    </row>
    <row r="174" spans="1:1" x14ac:dyDescent="0.3">
      <c r="A174" s="68">
        <v>30140</v>
      </c>
    </row>
    <row r="175" spans="1:1" x14ac:dyDescent="0.3">
      <c r="A175" s="68">
        <v>29526</v>
      </c>
    </row>
    <row r="176" spans="1:1" x14ac:dyDescent="0.3">
      <c r="A176" s="68">
        <v>29591</v>
      </c>
    </row>
    <row r="177" spans="1:1" x14ac:dyDescent="0.3">
      <c r="A177" s="68">
        <v>29379</v>
      </c>
    </row>
    <row r="178" spans="1:1" x14ac:dyDescent="0.3">
      <c r="A178" s="68">
        <v>30310</v>
      </c>
    </row>
    <row r="179" spans="1:1" x14ac:dyDescent="0.3">
      <c r="A179" s="68">
        <v>30351</v>
      </c>
    </row>
    <row r="180" spans="1:1" x14ac:dyDescent="0.3">
      <c r="A180" s="68">
        <v>31715</v>
      </c>
    </row>
    <row r="181" spans="1:1" x14ac:dyDescent="0.3">
      <c r="A181" s="68">
        <v>31739</v>
      </c>
    </row>
    <row r="182" spans="1:1" x14ac:dyDescent="0.3">
      <c r="A182" s="68">
        <v>31832</v>
      </c>
    </row>
    <row r="183" spans="1:1" x14ac:dyDescent="0.3">
      <c r="A183" s="68">
        <v>32722</v>
      </c>
    </row>
    <row r="184" spans="1:1" x14ac:dyDescent="0.3">
      <c r="A184" s="68">
        <v>33254</v>
      </c>
    </row>
    <row r="185" spans="1:1" x14ac:dyDescent="0.3">
      <c r="A185" s="68">
        <v>32302</v>
      </c>
    </row>
    <row r="186" spans="1:1" x14ac:dyDescent="0.3">
      <c r="A186" s="68">
        <v>31571</v>
      </c>
    </row>
    <row r="187" spans="1:1" x14ac:dyDescent="0.3">
      <c r="A187" s="68">
        <v>30969</v>
      </c>
    </row>
    <row r="188" spans="1:1" x14ac:dyDescent="0.3">
      <c r="A188" s="68">
        <v>30846</v>
      </c>
    </row>
    <row r="189" spans="1:1" x14ac:dyDescent="0.3">
      <c r="A189" s="68">
        <v>32098</v>
      </c>
    </row>
    <row r="190" spans="1:1" x14ac:dyDescent="0.3">
      <c r="A190" s="68">
        <v>32189</v>
      </c>
    </row>
    <row r="191" spans="1:1" x14ac:dyDescent="0.3">
      <c r="A191" s="68">
        <v>32954</v>
      </c>
    </row>
    <row r="192" spans="1:1" x14ac:dyDescent="0.3">
      <c r="A192" s="68">
        <v>33919</v>
      </c>
    </row>
    <row r="193" spans="1:1" x14ac:dyDescent="0.3">
      <c r="A193" s="68">
        <v>33670</v>
      </c>
    </row>
    <row r="194" spans="1:1" x14ac:dyDescent="0.3">
      <c r="A194" s="68">
        <v>33055</v>
      </c>
    </row>
    <row r="195" spans="1:1" x14ac:dyDescent="0.3">
      <c r="A195" s="68">
        <v>34396</v>
      </c>
    </row>
    <row r="196" spans="1:1" x14ac:dyDescent="0.3">
      <c r="A196" s="68">
        <v>35099</v>
      </c>
    </row>
    <row r="197" spans="1:1" x14ac:dyDescent="0.3">
      <c r="A197" s="68">
        <v>34064</v>
      </c>
    </row>
    <row r="198" spans="1:1" x14ac:dyDescent="0.3">
      <c r="A198" s="68">
        <v>34643</v>
      </c>
    </row>
    <row r="199" spans="1:1" x14ac:dyDescent="0.3">
      <c r="A199" s="68">
        <v>34811</v>
      </c>
    </row>
    <row r="200" spans="1:1" x14ac:dyDescent="0.3">
      <c r="A200" s="68">
        <v>34165</v>
      </c>
    </row>
    <row r="201" spans="1:1" x14ac:dyDescent="0.3">
      <c r="A201" s="68">
        <v>34477</v>
      </c>
    </row>
    <row r="202" spans="1:1" x14ac:dyDescent="0.3">
      <c r="A202" s="68">
        <v>33914</v>
      </c>
    </row>
    <row r="203" spans="1:1" x14ac:dyDescent="0.3">
      <c r="A203" s="68">
        <v>33837</v>
      </c>
    </row>
  </sheetData>
  <pageMargins left="0.74803149606299213" right="0.74803149606299213" top="0" bottom="0" header="0.51181102362204722" footer="0"/>
  <pageSetup scale="96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68A8-DF17-46E0-BAAA-B8B38242EE24}">
  <dimension ref="A3:G53"/>
  <sheetViews>
    <sheetView showGridLines="0" topLeftCell="H1" workbookViewId="0">
      <selection activeCell="W13" sqref="W13"/>
    </sheetView>
  </sheetViews>
  <sheetFormatPr defaultColWidth="11.44140625" defaultRowHeight="11.4" x14ac:dyDescent="0.2"/>
  <cols>
    <col min="1" max="1" width="8" style="71" customWidth="1"/>
    <col min="2" max="2" width="8.6640625" style="71" customWidth="1"/>
    <col min="3" max="3" width="9.44140625" style="71" customWidth="1"/>
    <col min="4" max="4" width="7.109375" style="71" customWidth="1"/>
    <col min="5" max="5" width="11.44140625" style="71" customWidth="1"/>
    <col min="6" max="16384" width="11.44140625" style="71"/>
  </cols>
  <sheetData>
    <row r="3" spans="1:7" ht="14.4" x14ac:dyDescent="0.3">
      <c r="A3" s="69" t="s">
        <v>123</v>
      </c>
      <c r="B3" s="70"/>
      <c r="C3" s="70"/>
      <c r="D3" s="70"/>
      <c r="E3" s="70"/>
      <c r="F3" s="70"/>
      <c r="G3" s="70"/>
    </row>
    <row r="4" spans="1:7" ht="14.4" x14ac:dyDescent="0.3">
      <c r="A4" s="69"/>
      <c r="B4" s="70"/>
      <c r="C4" s="70"/>
      <c r="D4" s="70"/>
      <c r="E4" s="70"/>
      <c r="F4" s="70"/>
      <c r="G4" s="70"/>
    </row>
    <row r="5" spans="1:7" ht="14.4" x14ac:dyDescent="0.3">
      <c r="A5" s="72"/>
      <c r="B5" s="73" t="s">
        <v>124</v>
      </c>
      <c r="C5" s="73" t="s">
        <v>125</v>
      </c>
      <c r="D5" s="73" t="s">
        <v>126</v>
      </c>
      <c r="E5" s="70"/>
      <c r="F5" s="70"/>
      <c r="G5" s="70"/>
    </row>
    <row r="6" spans="1:7" ht="14.4" x14ac:dyDescent="0.3">
      <c r="A6" s="74">
        <v>1953</v>
      </c>
      <c r="B6" s="75">
        <v>0.43540000000000001</v>
      </c>
      <c r="C6" s="75">
        <v>0.53920000000000001</v>
      </c>
      <c r="D6" s="75">
        <v>2.5399999999999999E-2</v>
      </c>
      <c r="E6" s="76"/>
      <c r="F6" s="76"/>
      <c r="G6" s="76"/>
    </row>
    <row r="7" spans="1:7" ht="14.4" x14ac:dyDescent="0.3">
      <c r="A7" s="74">
        <v>1954</v>
      </c>
      <c r="B7" s="75">
        <v>0.42249999999999999</v>
      </c>
      <c r="C7" s="75">
        <v>0.55189999999999995</v>
      </c>
      <c r="D7" s="75">
        <v>2.5600000000000001E-2</v>
      </c>
      <c r="E7" s="76"/>
      <c r="F7" s="76"/>
      <c r="G7" s="76"/>
    </row>
    <row r="8" spans="1:7" ht="14.4" x14ac:dyDescent="0.3">
      <c r="A8" s="74">
        <v>1955</v>
      </c>
      <c r="B8" s="75">
        <v>0.40149999999999997</v>
      </c>
      <c r="C8" s="75">
        <v>0.57369999999999999</v>
      </c>
      <c r="D8" s="75">
        <v>2.4799999999999999E-2</v>
      </c>
      <c r="E8" s="76"/>
      <c r="F8" s="76"/>
      <c r="G8" s="76"/>
    </row>
    <row r="9" spans="1:7" ht="14.4" x14ac:dyDescent="0.3">
      <c r="A9" s="74">
        <v>1956</v>
      </c>
      <c r="B9" s="75">
        <v>0.39360000000000001</v>
      </c>
      <c r="C9" s="75">
        <v>0.58560000000000001</v>
      </c>
      <c r="D9" s="75">
        <v>2.0799999999999999E-2</v>
      </c>
      <c r="E9" s="76"/>
      <c r="F9" s="76"/>
      <c r="G9" s="76"/>
    </row>
    <row r="10" spans="1:7" ht="14.4" x14ac:dyDescent="0.3">
      <c r="A10" s="74">
        <v>1957</v>
      </c>
      <c r="B10" s="75">
        <v>0.35020000000000001</v>
      </c>
      <c r="C10" s="75">
        <v>0.629</v>
      </c>
      <c r="D10" s="75">
        <v>2.0799999999999999E-2</v>
      </c>
      <c r="E10" s="76"/>
      <c r="F10" s="76"/>
      <c r="G10" s="76"/>
    </row>
    <row r="11" spans="1:7" ht="14.4" x14ac:dyDescent="0.3">
      <c r="A11" s="74">
        <v>1958</v>
      </c>
      <c r="B11" s="75">
        <v>0.33960000000000001</v>
      </c>
      <c r="C11" s="75">
        <v>0.63890000000000002</v>
      </c>
      <c r="D11" s="75">
        <v>2.1400000000000002E-2</v>
      </c>
      <c r="E11" s="76"/>
      <c r="F11" s="76"/>
      <c r="G11" s="76"/>
    </row>
    <row r="12" spans="1:7" ht="14.4" x14ac:dyDescent="0.3">
      <c r="A12" s="74">
        <v>1959</v>
      </c>
      <c r="B12" s="75">
        <v>0.32539999999999997</v>
      </c>
      <c r="C12" s="75">
        <v>0.65390000000000004</v>
      </c>
      <c r="D12" s="75">
        <v>2.07E-2</v>
      </c>
      <c r="E12" s="76"/>
      <c r="F12" s="76"/>
      <c r="G12" s="76"/>
    </row>
    <row r="13" spans="1:7" ht="14.4" x14ac:dyDescent="0.3">
      <c r="A13" s="74">
        <v>1960</v>
      </c>
      <c r="B13" s="75">
        <v>0.32939999999999997</v>
      </c>
      <c r="C13" s="75">
        <v>0.6502</v>
      </c>
      <c r="D13" s="75">
        <v>2.0400000000000001E-2</v>
      </c>
      <c r="E13" s="76"/>
      <c r="F13" s="76"/>
      <c r="G13" s="76"/>
    </row>
    <row r="14" spans="1:7" ht="14.4" x14ac:dyDescent="0.3">
      <c r="A14" s="74">
        <v>1961</v>
      </c>
      <c r="B14" s="75">
        <v>0.32659999999999995</v>
      </c>
      <c r="C14" s="75">
        <v>0.6512</v>
      </c>
      <c r="D14" s="75">
        <v>2.2200000000000001E-2</v>
      </c>
      <c r="E14" s="76"/>
      <c r="F14" s="76"/>
      <c r="G14" s="76"/>
    </row>
    <row r="15" spans="1:7" ht="14.4" x14ac:dyDescent="0.3">
      <c r="A15" s="74">
        <v>1962</v>
      </c>
      <c r="B15" s="75">
        <v>0.32770000000000005</v>
      </c>
      <c r="C15" s="75">
        <v>0.64840000000000009</v>
      </c>
      <c r="D15" s="75">
        <v>2.4E-2</v>
      </c>
      <c r="E15" s="76"/>
      <c r="F15" s="76"/>
      <c r="G15" s="76"/>
    </row>
    <row r="16" spans="1:7" ht="14.4" x14ac:dyDescent="0.3">
      <c r="A16" s="74">
        <v>1963</v>
      </c>
      <c r="B16" s="75">
        <v>0.31140000000000001</v>
      </c>
      <c r="C16" s="75">
        <v>0.66469999999999996</v>
      </c>
      <c r="D16" s="75">
        <v>2.3900000000000001E-2</v>
      </c>
      <c r="E16" s="76"/>
      <c r="F16" s="76"/>
      <c r="G16" s="76"/>
    </row>
    <row r="17" spans="1:7" ht="14.4" x14ac:dyDescent="0.3">
      <c r="A17" s="74">
        <v>1964</v>
      </c>
      <c r="B17" s="75">
        <v>0.30820000000000003</v>
      </c>
      <c r="C17" s="75">
        <v>0.66819999999999991</v>
      </c>
      <c r="D17" s="75">
        <v>2.3599999999999999E-2</v>
      </c>
      <c r="E17" s="76"/>
      <c r="F17" s="76"/>
      <c r="G17" s="76"/>
    </row>
    <row r="18" spans="1:7" ht="14.4" x14ac:dyDescent="0.3">
      <c r="A18" s="74">
        <v>1965</v>
      </c>
      <c r="B18" s="75">
        <v>0.32329999999999998</v>
      </c>
      <c r="C18" s="75">
        <v>0.65150000000000008</v>
      </c>
      <c r="D18" s="75">
        <v>2.52E-2</v>
      </c>
      <c r="E18" s="76"/>
      <c r="F18" s="76"/>
      <c r="G18" s="76"/>
    </row>
    <row r="19" spans="1:7" ht="14.4" x14ac:dyDescent="0.3">
      <c r="A19" s="74">
        <v>1966</v>
      </c>
      <c r="B19" s="75">
        <v>0.33210000000000001</v>
      </c>
      <c r="C19" s="75">
        <v>0.64180000000000004</v>
      </c>
      <c r="D19" s="75">
        <v>2.6099999999999998E-2</v>
      </c>
      <c r="E19" s="76"/>
      <c r="F19" s="76"/>
      <c r="G19" s="76"/>
    </row>
    <row r="20" spans="1:7" ht="14.4" x14ac:dyDescent="0.3">
      <c r="A20" s="74">
        <v>1967</v>
      </c>
      <c r="B20" s="75">
        <v>0.34889999999999999</v>
      </c>
      <c r="C20" s="75">
        <v>0.62380000000000002</v>
      </c>
      <c r="D20" s="75">
        <v>2.7300000000000001E-2</v>
      </c>
      <c r="E20" s="76"/>
      <c r="F20" s="76"/>
      <c r="G20" s="76"/>
    </row>
    <row r="21" spans="1:7" ht="14.4" x14ac:dyDescent="0.3">
      <c r="A21" s="74">
        <v>1968</v>
      </c>
      <c r="B21" s="75">
        <v>0.36520000000000002</v>
      </c>
      <c r="C21" s="75">
        <v>0.60670000000000002</v>
      </c>
      <c r="D21" s="75">
        <v>2.8199999999999999E-2</v>
      </c>
      <c r="E21" s="76"/>
      <c r="F21" s="76"/>
      <c r="G21" s="76"/>
    </row>
    <row r="22" spans="1:7" ht="14.4" x14ac:dyDescent="0.3">
      <c r="A22" s="74">
        <v>1969</v>
      </c>
      <c r="B22" s="75">
        <v>0.3851</v>
      </c>
      <c r="C22" s="75">
        <v>0.58579999999999999</v>
      </c>
      <c r="D22" s="75">
        <v>2.9100000000000001E-2</v>
      </c>
      <c r="E22" s="76"/>
      <c r="F22" s="76"/>
      <c r="G22" s="76"/>
    </row>
    <row r="23" spans="1:7" ht="14.4" x14ac:dyDescent="0.3">
      <c r="A23" s="74">
        <v>1970</v>
      </c>
      <c r="B23" s="75">
        <v>0.39770000000000005</v>
      </c>
      <c r="C23" s="75">
        <v>0.57040000000000002</v>
      </c>
      <c r="D23" s="75">
        <v>3.1899999999999998E-2</v>
      </c>
      <c r="E23" s="76"/>
      <c r="F23" s="76"/>
      <c r="G23" s="76"/>
    </row>
    <row r="24" spans="1:7" ht="14.4" x14ac:dyDescent="0.3">
      <c r="A24" s="74">
        <v>1971</v>
      </c>
      <c r="B24" s="75">
        <v>0.40159999999999996</v>
      </c>
      <c r="C24" s="75">
        <v>0.56440000000000001</v>
      </c>
      <c r="D24" s="75">
        <v>3.4000000000000002E-2</v>
      </c>
      <c r="E24" s="76"/>
      <c r="F24" s="76"/>
      <c r="G24" s="76"/>
    </row>
    <row r="25" spans="1:7" ht="14.4" x14ac:dyDescent="0.3">
      <c r="A25" s="74">
        <v>1972</v>
      </c>
      <c r="B25" s="75">
        <v>0.40759999999999996</v>
      </c>
      <c r="C25" s="75">
        <v>0.55810000000000004</v>
      </c>
      <c r="D25" s="75">
        <v>3.4300000000000004E-2</v>
      </c>
      <c r="E25" s="76"/>
      <c r="F25" s="76"/>
      <c r="G25" s="76"/>
    </row>
    <row r="26" spans="1:7" ht="14.4" x14ac:dyDescent="0.3">
      <c r="A26" s="74">
        <v>1973</v>
      </c>
      <c r="B26" s="75">
        <v>0.42969999999999997</v>
      </c>
      <c r="C26" s="75">
        <v>0.53590000000000004</v>
      </c>
      <c r="D26" s="75">
        <v>3.44E-2</v>
      </c>
      <c r="E26" s="76"/>
      <c r="F26" s="76"/>
      <c r="G26" s="76"/>
    </row>
    <row r="27" spans="1:7" ht="14.4" x14ac:dyDescent="0.3">
      <c r="A27" s="74">
        <v>1974</v>
      </c>
      <c r="B27" s="75">
        <v>0.44619999999999999</v>
      </c>
      <c r="C27" s="75">
        <v>0.51819999999999999</v>
      </c>
      <c r="D27" s="75">
        <v>3.56E-2</v>
      </c>
      <c r="E27" s="76"/>
      <c r="F27" s="76"/>
      <c r="G27" s="76"/>
    </row>
    <row r="28" spans="1:7" ht="14.4" x14ac:dyDescent="0.3">
      <c r="A28" s="74">
        <v>1975</v>
      </c>
      <c r="B28" s="75">
        <v>0.44359999999999999</v>
      </c>
      <c r="C28" s="75">
        <v>0.51960000000000006</v>
      </c>
      <c r="D28" s="75">
        <v>3.6799999999999999E-2</v>
      </c>
      <c r="E28" s="76"/>
      <c r="F28" s="76"/>
      <c r="G28" s="76"/>
    </row>
    <row r="29" spans="1:7" ht="14.4" x14ac:dyDescent="0.3">
      <c r="A29" s="74">
        <v>1976</v>
      </c>
      <c r="B29" s="75">
        <v>0.44890000000000002</v>
      </c>
      <c r="C29" s="75">
        <v>0.51460000000000006</v>
      </c>
      <c r="D29" s="75">
        <v>3.6499999999999998E-2</v>
      </c>
      <c r="E29" s="76"/>
      <c r="F29" s="76"/>
      <c r="G29" s="76"/>
    </row>
    <row r="30" spans="1:7" ht="14.4" x14ac:dyDescent="0.3">
      <c r="A30" s="74">
        <v>1977</v>
      </c>
      <c r="B30" s="75">
        <v>0.45240000000000002</v>
      </c>
      <c r="C30" s="75">
        <v>0.51019999999999999</v>
      </c>
      <c r="D30" s="75">
        <v>3.7400000000000003E-2</v>
      </c>
      <c r="E30" s="76"/>
      <c r="F30" s="76"/>
      <c r="G30" s="76"/>
    </row>
    <row r="31" spans="1:7" ht="14.4" x14ac:dyDescent="0.3">
      <c r="A31" s="74">
        <v>1978</v>
      </c>
      <c r="B31" s="75">
        <v>0.46039999999999998</v>
      </c>
      <c r="C31" s="75">
        <v>0.50170000000000003</v>
      </c>
      <c r="D31" s="75">
        <v>3.7900000000000003E-2</v>
      </c>
      <c r="E31" s="76"/>
      <c r="F31" s="76"/>
      <c r="G31" s="76"/>
    </row>
    <row r="32" spans="1:7" ht="14.4" x14ac:dyDescent="0.3">
      <c r="A32" s="74">
        <v>1979</v>
      </c>
      <c r="B32" s="75">
        <v>0.47060000000000002</v>
      </c>
      <c r="C32" s="75">
        <v>0.49229999999999996</v>
      </c>
      <c r="D32" s="75">
        <v>3.7100000000000001E-2</v>
      </c>
      <c r="E32" s="76"/>
      <c r="F32" s="76"/>
      <c r="G32" s="76"/>
    </row>
    <row r="33" spans="1:7" ht="14.4" x14ac:dyDescent="0.3">
      <c r="A33" s="74">
        <v>1980</v>
      </c>
      <c r="B33" s="75">
        <v>0.48880000000000001</v>
      </c>
      <c r="C33" s="75">
        <v>0.47470000000000001</v>
      </c>
      <c r="D33" s="75">
        <v>3.6499999999999998E-2</v>
      </c>
      <c r="E33" s="76"/>
      <c r="F33" s="76"/>
      <c r="G33" s="76"/>
    </row>
    <row r="34" spans="1:7" ht="14.4" x14ac:dyDescent="0.3">
      <c r="A34" s="74">
        <v>1981</v>
      </c>
      <c r="B34" s="75">
        <v>0.49740000000000001</v>
      </c>
      <c r="C34" s="75">
        <v>0.46649999999999997</v>
      </c>
      <c r="D34" s="75">
        <v>3.6000000000000004E-2</v>
      </c>
      <c r="E34" s="76"/>
      <c r="F34" s="76"/>
      <c r="G34" s="76"/>
    </row>
    <row r="35" spans="1:7" ht="14.4" x14ac:dyDescent="0.3">
      <c r="A35" s="74">
        <v>1982</v>
      </c>
      <c r="B35" s="75">
        <v>0.50329999999999997</v>
      </c>
      <c r="C35" s="75">
        <v>0.46049999999999996</v>
      </c>
      <c r="D35" s="75">
        <v>3.61E-2</v>
      </c>
      <c r="E35" s="76"/>
      <c r="F35" s="76"/>
      <c r="G35" s="76"/>
    </row>
    <row r="36" spans="1:7" ht="14.4" x14ac:dyDescent="0.3">
      <c r="A36" s="74">
        <v>1983</v>
      </c>
      <c r="B36" s="75">
        <v>0.50249999999999995</v>
      </c>
      <c r="C36" s="75">
        <v>0.46159999999999995</v>
      </c>
      <c r="D36" s="75">
        <v>3.5900000000000001E-2</v>
      </c>
      <c r="E36" s="76"/>
      <c r="F36" s="76"/>
      <c r="G36" s="76"/>
    </row>
    <row r="37" spans="1:7" ht="14.4" x14ac:dyDescent="0.3">
      <c r="A37" s="74">
        <v>1984</v>
      </c>
      <c r="B37" s="75">
        <v>0.50990000000000002</v>
      </c>
      <c r="C37" s="75">
        <v>0.45500000000000002</v>
      </c>
      <c r="D37" s="75">
        <v>3.5000000000000003E-2</v>
      </c>
      <c r="E37" s="76"/>
      <c r="F37" s="76"/>
      <c r="G37" s="76"/>
    </row>
    <row r="38" spans="1:7" ht="14.4" x14ac:dyDescent="0.3">
      <c r="A38" s="74">
        <v>1985</v>
      </c>
      <c r="B38" s="75">
        <v>0.505</v>
      </c>
      <c r="C38" s="75">
        <v>0.45960000000000001</v>
      </c>
      <c r="D38" s="75">
        <v>3.5400000000000001E-2</v>
      </c>
      <c r="E38" s="76"/>
      <c r="F38" s="76"/>
      <c r="G38" s="76"/>
    </row>
    <row r="39" spans="1:7" ht="14.4" x14ac:dyDescent="0.3">
      <c r="A39" s="74">
        <v>1986</v>
      </c>
      <c r="B39" s="75">
        <v>0.50680000000000003</v>
      </c>
      <c r="C39" s="75">
        <v>0.4546</v>
      </c>
      <c r="D39" s="75">
        <v>3.85E-2</v>
      </c>
      <c r="E39" s="76"/>
      <c r="F39" s="76"/>
      <c r="G39" s="76"/>
    </row>
    <row r="40" spans="1:7" ht="14.4" x14ac:dyDescent="0.3">
      <c r="A40" s="74">
        <v>1987</v>
      </c>
      <c r="B40" s="75">
        <v>0.4955</v>
      </c>
      <c r="C40" s="75">
        <v>0.46360000000000001</v>
      </c>
      <c r="D40" s="75">
        <v>4.0999999999999995E-2</v>
      </c>
      <c r="E40" s="76"/>
      <c r="F40" s="76"/>
      <c r="G40" s="76"/>
    </row>
    <row r="41" spans="1:7" ht="14.4" x14ac:dyDescent="0.3">
      <c r="A41" s="74">
        <v>1988</v>
      </c>
      <c r="B41" s="75">
        <v>0.50759999999999994</v>
      </c>
      <c r="C41" s="75">
        <v>0.44929999999999998</v>
      </c>
      <c r="D41" s="75">
        <v>4.3099999999999999E-2</v>
      </c>
      <c r="E41" s="76"/>
      <c r="F41" s="76"/>
      <c r="G41" s="76"/>
    </row>
    <row r="42" spans="1:7" ht="14.4" x14ac:dyDescent="0.3">
      <c r="A42" s="74">
        <v>1989</v>
      </c>
      <c r="B42" s="75">
        <v>0.5282</v>
      </c>
      <c r="C42" s="75">
        <v>0.42619999999999997</v>
      </c>
      <c r="D42" s="75">
        <v>4.5499999999999999E-2</v>
      </c>
      <c r="E42" s="76"/>
      <c r="F42" s="76"/>
      <c r="G42" s="76"/>
    </row>
    <row r="43" spans="1:7" ht="14.4" x14ac:dyDescent="0.3">
      <c r="A43" s="74">
        <v>1990</v>
      </c>
      <c r="B43" s="75">
        <v>0.54720000000000002</v>
      </c>
      <c r="C43" s="75">
        <v>0.40560000000000002</v>
      </c>
      <c r="D43" s="75">
        <v>4.7199999999999999E-2</v>
      </c>
      <c r="E43" s="76"/>
      <c r="F43" s="76"/>
      <c r="G43" s="76"/>
    </row>
    <row r="44" spans="1:7" ht="14.4" x14ac:dyDescent="0.3">
      <c r="A44" s="74">
        <v>1991</v>
      </c>
      <c r="B44" s="75">
        <v>0.5736</v>
      </c>
      <c r="C44" s="75">
        <v>0.37799999999999995</v>
      </c>
      <c r="D44" s="75">
        <v>4.8399999999999999E-2</v>
      </c>
      <c r="E44" s="76"/>
      <c r="F44" s="76"/>
      <c r="G44" s="76"/>
    </row>
    <row r="45" spans="1:7" ht="14.4" x14ac:dyDescent="0.3">
      <c r="A45" s="74">
        <v>1992</v>
      </c>
      <c r="B45" s="75">
        <v>0.58189999999999997</v>
      </c>
      <c r="C45" s="75">
        <v>0.36840000000000006</v>
      </c>
      <c r="D45" s="75">
        <v>4.9599999999999998E-2</v>
      </c>
      <c r="E45" s="76"/>
      <c r="F45" s="76"/>
      <c r="G45" s="76"/>
    </row>
    <row r="46" spans="1:7" ht="14.4" x14ac:dyDescent="0.3">
      <c r="A46" s="74">
        <v>1993</v>
      </c>
      <c r="B46" s="75">
        <v>0.58260000000000001</v>
      </c>
      <c r="C46" s="75">
        <v>0.36520000000000002</v>
      </c>
      <c r="D46" s="75">
        <v>5.2199999999999996E-2</v>
      </c>
      <c r="E46" s="76"/>
      <c r="F46" s="76"/>
      <c r="G46" s="76"/>
    </row>
    <row r="47" spans="1:7" ht="14.4" x14ac:dyDescent="0.3">
      <c r="A47" s="74">
        <v>1994</v>
      </c>
      <c r="B47" s="75">
        <v>0.58630000000000004</v>
      </c>
      <c r="C47" s="75">
        <v>0.35920000000000002</v>
      </c>
      <c r="D47" s="75">
        <v>5.45E-2</v>
      </c>
      <c r="E47" s="76"/>
      <c r="F47" s="76"/>
      <c r="G47" s="76"/>
    </row>
    <row r="48" spans="1:7" ht="14.4" x14ac:dyDescent="0.3">
      <c r="A48" s="74">
        <v>1995</v>
      </c>
      <c r="B48" s="75">
        <v>0.6038</v>
      </c>
      <c r="C48" s="75">
        <v>0.34289999999999998</v>
      </c>
      <c r="D48" s="75">
        <v>5.33E-2</v>
      </c>
      <c r="E48" s="76"/>
      <c r="F48" s="76"/>
      <c r="G48" s="76"/>
    </row>
    <row r="49" spans="1:7" ht="14.4" x14ac:dyDescent="0.3">
      <c r="A49" s="74">
        <v>1996</v>
      </c>
      <c r="B49" s="75">
        <v>0.62539999999999996</v>
      </c>
      <c r="C49" s="75">
        <v>0.32119999999999999</v>
      </c>
      <c r="D49" s="75">
        <v>5.33E-2</v>
      </c>
      <c r="E49" s="76"/>
      <c r="F49" s="76"/>
      <c r="G49" s="76"/>
    </row>
    <row r="50" spans="1:7" ht="14.4" x14ac:dyDescent="0.3">
      <c r="A50" s="74">
        <v>1997</v>
      </c>
      <c r="B50" s="75">
        <v>0.64150000000000007</v>
      </c>
      <c r="C50" s="75">
        <v>0.30499999999999999</v>
      </c>
      <c r="D50" s="75">
        <v>5.3499999999999999E-2</v>
      </c>
      <c r="E50" s="76"/>
      <c r="F50" s="76"/>
      <c r="G50" s="76"/>
    </row>
    <row r="51" spans="1:7" ht="14.4" x14ac:dyDescent="0.3">
      <c r="A51" s="74">
        <v>1998</v>
      </c>
      <c r="B51" s="75">
        <v>0.65180000000000005</v>
      </c>
      <c r="C51" s="75">
        <v>0.29460000000000003</v>
      </c>
      <c r="D51" s="75">
        <v>5.3699999999999998E-2</v>
      </c>
      <c r="E51" s="76"/>
      <c r="F51" s="76"/>
      <c r="G51" s="76"/>
    </row>
    <row r="52" spans="1:7" ht="14.4" x14ac:dyDescent="0.3">
      <c r="A52" s="74">
        <v>1999</v>
      </c>
      <c r="B52" s="75">
        <v>0.66930000000000012</v>
      </c>
      <c r="C52" s="75">
        <v>0.27729999999999999</v>
      </c>
      <c r="D52" s="75">
        <v>5.3399999999999996E-2</v>
      </c>
      <c r="E52" s="76"/>
      <c r="F52" s="76"/>
      <c r="G52" s="76"/>
    </row>
    <row r="53" spans="1:7" ht="14.4" x14ac:dyDescent="0.3">
      <c r="A53" s="74">
        <v>2000</v>
      </c>
      <c r="B53" s="75">
        <v>0.68409999999999993</v>
      </c>
      <c r="C53" s="75">
        <v>0.2631</v>
      </c>
      <c r="D53" s="75">
        <v>5.2699999999999997E-2</v>
      </c>
      <c r="E53" s="76"/>
      <c r="F53" s="76"/>
      <c r="G53" s="76"/>
    </row>
  </sheetData>
  <pageMargins left="0.75" right="0.75" top="1" bottom="1" header="0.5" footer="0.5"/>
  <pageSetup paperSize="0" orientation="portrait" horizontalDpi="4294967292" verticalDpi="4294967292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74B0-97EC-445D-9EBD-1FF234B41108}">
  <dimension ref="A3:B7"/>
  <sheetViews>
    <sheetView showGridLines="0" topLeftCell="E1" workbookViewId="0">
      <selection activeCell="X12" sqref="X12"/>
    </sheetView>
  </sheetViews>
  <sheetFormatPr defaultColWidth="9.109375" defaultRowHeight="14.4" x14ac:dyDescent="0.3"/>
  <cols>
    <col min="1" max="1" width="14.5546875" style="39" customWidth="1"/>
    <col min="2" max="2" width="19.44140625" style="39" customWidth="1"/>
    <col min="3" max="16384" width="9.109375" style="39"/>
  </cols>
  <sheetData>
    <row r="3" spans="1:2" x14ac:dyDescent="0.3">
      <c r="A3" s="77" t="s">
        <v>127</v>
      </c>
      <c r="B3" s="78" t="s">
        <v>128</v>
      </c>
    </row>
    <row r="4" spans="1:2" x14ac:dyDescent="0.3">
      <c r="A4" s="79" t="s">
        <v>129</v>
      </c>
      <c r="B4" s="80">
        <v>189</v>
      </c>
    </row>
    <row r="5" spans="1:2" x14ac:dyDescent="0.3">
      <c r="A5" s="79" t="s">
        <v>130</v>
      </c>
      <c r="B5" s="80">
        <v>1082</v>
      </c>
    </row>
    <row r="6" spans="1:2" x14ac:dyDescent="0.3">
      <c r="A6" s="79" t="s">
        <v>131</v>
      </c>
      <c r="B6" s="80">
        <v>612</v>
      </c>
    </row>
    <row r="7" spans="1:2" x14ac:dyDescent="0.3">
      <c r="A7" s="81" t="s">
        <v>132</v>
      </c>
      <c r="B7" s="82">
        <v>373</v>
      </c>
    </row>
  </sheetData>
  <pageMargins left="0.75" right="0.75" top="1" bottom="1" header="0.5" footer="0.5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19E3B-DF34-4BBD-B53F-D78D21BDFE02}">
  <dimension ref="A1:R13"/>
  <sheetViews>
    <sheetView showGridLines="0" zoomScaleNormal="100" workbookViewId="0">
      <selection activeCell="R13" sqref="R13"/>
    </sheetView>
  </sheetViews>
  <sheetFormatPr defaultColWidth="9.109375" defaultRowHeight="14.4" x14ac:dyDescent="0.3"/>
  <cols>
    <col min="1" max="1" width="16" style="86" bestFit="1" customWidth="1"/>
    <col min="2" max="16384" width="9.109375" style="86"/>
  </cols>
  <sheetData>
    <row r="1" spans="1:18" x14ac:dyDescent="0.3">
      <c r="A1" s="83" t="s">
        <v>133</v>
      </c>
      <c r="B1" s="84">
        <v>0.56000000000000005</v>
      </c>
      <c r="C1" s="85">
        <f>1-B1</f>
        <v>0.43999999999999995</v>
      </c>
      <c r="D1" s="85">
        <f>B1+C1</f>
        <v>1</v>
      </c>
    </row>
    <row r="2" spans="1:18" x14ac:dyDescent="0.3">
      <c r="A2" s="83" t="s">
        <v>134</v>
      </c>
      <c r="B2" s="84">
        <v>0.34</v>
      </c>
      <c r="C2" s="85">
        <f>1-B2</f>
        <v>0.65999999999999992</v>
      </c>
      <c r="D2" s="85">
        <f>B2+C2</f>
        <v>1</v>
      </c>
    </row>
    <row r="3" spans="1:18" x14ac:dyDescent="0.3">
      <c r="A3" s="83" t="s">
        <v>135</v>
      </c>
      <c r="B3" s="84">
        <v>0.56999999999999995</v>
      </c>
      <c r="C3" s="85">
        <f>1-B3</f>
        <v>0.43000000000000005</v>
      </c>
      <c r="D3" s="85">
        <f>B3+C3</f>
        <v>1</v>
      </c>
    </row>
    <row r="13" spans="1:18" x14ac:dyDescent="0.3">
      <c r="R13" s="86" t="s">
        <v>138</v>
      </c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3E67-E363-44D8-A188-52EAA85658DF}">
  <dimension ref="A1:C3"/>
  <sheetViews>
    <sheetView showGridLines="0" workbookViewId="0">
      <selection activeCell="E24" sqref="E24"/>
    </sheetView>
  </sheetViews>
  <sheetFormatPr defaultColWidth="9.109375" defaultRowHeight="14.4" x14ac:dyDescent="0.3"/>
  <cols>
    <col min="1" max="1" width="17.6640625" style="86" bestFit="1" customWidth="1"/>
    <col min="2" max="2" width="7.6640625" style="86" customWidth="1"/>
    <col min="3" max="16384" width="9.109375" style="86"/>
  </cols>
  <sheetData>
    <row r="1" spans="1:3" x14ac:dyDescent="0.3">
      <c r="A1" s="83" t="s">
        <v>133</v>
      </c>
      <c r="B1" s="84">
        <v>0.89</v>
      </c>
      <c r="C1" s="87">
        <f>1-B1</f>
        <v>0.10999999999999999</v>
      </c>
    </row>
    <row r="2" spans="1:3" x14ac:dyDescent="0.3">
      <c r="A2" s="83" t="s">
        <v>136</v>
      </c>
      <c r="B2" s="84">
        <v>0.67</v>
      </c>
      <c r="C2" s="87">
        <f>1-B2</f>
        <v>0.32999999999999996</v>
      </c>
    </row>
    <row r="3" spans="1:3" x14ac:dyDescent="0.3">
      <c r="A3" s="83" t="s">
        <v>137</v>
      </c>
      <c r="B3" s="84">
        <v>0.67</v>
      </c>
      <c r="C3" s="87">
        <f>1-B3</f>
        <v>0.32999999999999996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490B7-7EB5-40DE-A27E-5D69607A4A36}">
  <dimension ref="B5:D6"/>
  <sheetViews>
    <sheetView showGridLines="0" workbookViewId="0">
      <selection activeCell="E10" sqref="E10"/>
    </sheetView>
  </sheetViews>
  <sheetFormatPr defaultRowHeight="14.4" x14ac:dyDescent="0.3"/>
  <sheetData>
    <row r="5" spans="2:4" x14ac:dyDescent="0.3">
      <c r="B5" t="s">
        <v>156</v>
      </c>
    </row>
    <row r="6" spans="2:4" x14ac:dyDescent="0.3">
      <c r="B6" s="105">
        <v>0.7</v>
      </c>
      <c r="C6" s="105">
        <f>1-B6</f>
        <v>0.30000000000000004</v>
      </c>
      <c r="D6" s="105">
        <f>B6+C6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CF-Ex-1</vt:lpstr>
      <vt:lpstr>CF-2</vt:lpstr>
      <vt:lpstr>CF-3</vt:lpstr>
      <vt:lpstr>CF_4</vt:lpstr>
      <vt:lpstr>CF-5</vt:lpstr>
      <vt:lpstr>Column Chart Ex1</vt:lpstr>
      <vt:lpstr>Dynamic Chart</vt:lpstr>
      <vt:lpstr>Line Chart</vt:lpstr>
      <vt:lpstr>Secondary Axis</vt:lpstr>
      <vt:lpstr>Pie Chart</vt:lpstr>
      <vt:lpstr>Half-Circle-KPI</vt:lpstr>
      <vt:lpstr>Progress circle chart KPI</vt:lpstr>
      <vt:lpstr>Half Circle KPI 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2022-07-01T11:10:28Z</dcterms:created>
  <dcterms:modified xsi:type="dcterms:W3CDTF">2022-12-21T14:38:25Z</dcterms:modified>
</cp:coreProperties>
</file>