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touma\Desktop\"/>
    </mc:Choice>
  </mc:AlternateContent>
  <bookViews>
    <workbookView xWindow="0" yWindow="0" windowWidth="28800" windowHeight="12435" activeTab="1"/>
  </bookViews>
  <sheets>
    <sheet name="Teamplan" sheetId="1" r:id="rId1"/>
    <sheet name="Projektplan" sheetId="2" r:id="rId2"/>
    <sheet name="Liste offener Punkte" sheetId="4" r:id="rId3"/>
    <sheet name="Risikolis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2" l="1"/>
  <c r="J19" i="2"/>
  <c r="H1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3" i="2"/>
  <c r="K8" i="2"/>
  <c r="J41" i="2" l="1"/>
  <c r="J42" i="2" s="1"/>
  <c r="K5" i="2"/>
  <c r="K6" i="2"/>
  <c r="K7" i="2"/>
  <c r="K4" i="2"/>
  <c r="I41" i="2"/>
  <c r="I42" i="2" s="1"/>
  <c r="K11" i="2"/>
  <c r="K12" i="2"/>
  <c r="K15" i="2"/>
  <c r="K17" i="2"/>
  <c r="K18" i="2"/>
  <c r="K19" i="2"/>
  <c r="K21" i="2"/>
  <c r="K22" i="2"/>
  <c r="K23" i="2"/>
  <c r="K24" i="2"/>
  <c r="K25" i="2"/>
  <c r="K26" i="2"/>
  <c r="K28" i="2"/>
  <c r="K29" i="2"/>
  <c r="K30" i="2"/>
  <c r="K31" i="2"/>
  <c r="K33" i="2"/>
  <c r="K34" i="2"/>
  <c r="K35" i="2"/>
  <c r="K36" i="2"/>
  <c r="K37" i="2"/>
  <c r="K3" i="2"/>
  <c r="K42" i="2" l="1"/>
</calcChain>
</file>

<file path=xl/sharedStrings.xml><?xml version="1.0" encoding="utf-8"?>
<sst xmlns="http://schemas.openxmlformats.org/spreadsheetml/2006/main" count="145" uniqueCount="119">
  <si>
    <t>Name</t>
  </si>
  <si>
    <t xml:space="preserve">Rolle </t>
  </si>
  <si>
    <t>verfügbar von</t>
  </si>
  <si>
    <t>verfügbar bis</t>
  </si>
  <si>
    <t>Kapazität</t>
  </si>
  <si>
    <t>Maurice</t>
  </si>
  <si>
    <t>Arber</t>
  </si>
  <si>
    <t>Denys</t>
  </si>
  <si>
    <t>Torben</t>
  </si>
  <si>
    <t>PL/ Entwickler</t>
  </si>
  <si>
    <t>TCD/ Entwickler</t>
  </si>
  <si>
    <t>FCD/ Entwickler</t>
  </si>
  <si>
    <t>QM/ Entwickler</t>
  </si>
  <si>
    <t>ID</t>
  </si>
  <si>
    <t>Bereich</t>
  </si>
  <si>
    <t>Arbeitspaket</t>
  </si>
  <si>
    <t>Aufgabe</t>
  </si>
  <si>
    <t>geplanter Auf-
wand (Stunden)</t>
  </si>
  <si>
    <t>Ist-Aufwand 
(Stunden)</t>
  </si>
  <si>
    <t>Rest-
Aufwand (Stunden)</t>
  </si>
  <si>
    <t>Einplanung (Kalenderwoche)</t>
  </si>
  <si>
    <t>Req. Engineering</t>
  </si>
  <si>
    <t>Gesammelte GAF ggf. ordnen</t>
  </si>
  <si>
    <t>GAF übersichtlich auflisten
 (Excel-Datei)</t>
  </si>
  <si>
    <t>Funktionale Anforderungen dokumentieren</t>
  </si>
  <si>
    <t>Nicht-Funktionale Anforderungen dokumentieren</t>
  </si>
  <si>
    <t>Alle Anforderungen zusammenführen
(Excel-Datei)</t>
  </si>
  <si>
    <t>Spezifikation</t>
  </si>
  <si>
    <t>Alle GAF ermitteln</t>
  </si>
  <si>
    <t>Analysemodell</t>
  </si>
  <si>
    <t>Pro fachlicher Komponente: Use-Case-Diagramm inkl aller GAF</t>
  </si>
  <si>
    <t xml:space="preserve">GAF ausführlich beschreiben </t>
  </si>
  <si>
    <t>Pro fachlicher Komponente: Klassendiagramm inkl Entitätstypen</t>
  </si>
  <si>
    <t>Dialogentwürfe</t>
  </si>
  <si>
    <t>Fachmodell</t>
  </si>
  <si>
    <r>
      <t xml:space="preserve">Powerpoint inkl der Ergebnisse aus dem Analysemodell 
</t>
    </r>
    <r>
      <rPr>
        <sz val="11"/>
        <color rgb="FFFF0000"/>
        <rFont val="Calibri"/>
        <family val="2"/>
        <scheme val="minor"/>
      </rPr>
      <t>Keine Ahnung - noch unklar</t>
    </r>
  </si>
  <si>
    <t>Konstruktion</t>
  </si>
  <si>
    <t>Datenverarbeitungskonzept</t>
  </si>
  <si>
    <t>Komponentendiagramm (technisch)</t>
  </si>
  <si>
    <t xml:space="preserve">Komponentendiagramm (fachlich) </t>
  </si>
  <si>
    <t>Beschreibung der Klasse (ohne Methoden)</t>
  </si>
  <si>
    <t>Pro technischer Komponente: Klassendiagramm bzw Designmodell
 inkl aller Klassen</t>
  </si>
  <si>
    <t>Ergebnisse in Powerpoint zusammenfügen (DV-Konzept)</t>
  </si>
  <si>
    <t>Qualitätsmanagement</t>
  </si>
  <si>
    <t>Qualitätsplan</t>
  </si>
  <si>
    <t xml:space="preserve">Definition der Qualitätsziele </t>
  </si>
  <si>
    <t>Definition der Qualitätskriterien</t>
  </si>
  <si>
    <t>Qualitätsmaßnahmen</t>
  </si>
  <si>
    <t>Testprotokoll</t>
  </si>
  <si>
    <t>Dokumentation der Qualitätssicherungsmaßnahmen</t>
  </si>
  <si>
    <t>Abstimmung mit Projektplan</t>
  </si>
  <si>
    <t>Konfigurationsmanagement</t>
  </si>
  <si>
    <t>Versionsverwaltung</t>
  </si>
  <si>
    <t xml:space="preserve">SUBVERSION installieren und einrichten </t>
  </si>
  <si>
    <t>Nr</t>
  </si>
  <si>
    <t>Thema</t>
  </si>
  <si>
    <t>Frage</t>
  </si>
  <si>
    <t xml:space="preserve">angelegt
von                am    </t>
  </si>
  <si>
    <t>verantwortlich</t>
  </si>
  <si>
    <t>Zieltermin</t>
  </si>
  <si>
    <t>geklärt 
von                 am</t>
  </si>
  <si>
    <t>Status</t>
  </si>
  <si>
    <t>Ergebnis</t>
  </si>
  <si>
    <t>Beschreibung</t>
  </si>
  <si>
    <t>Quelle</t>
  </si>
  <si>
    <t>Kritikalität</t>
  </si>
  <si>
    <t>Eigentümer</t>
  </si>
  <si>
    <t>Maßnahmen</t>
  </si>
  <si>
    <t>Auslastung</t>
  </si>
  <si>
    <t>Projektmanagement</t>
  </si>
  <si>
    <t>Organisation</t>
  </si>
  <si>
    <t xml:space="preserve">Liste offener Punkte </t>
  </si>
  <si>
    <t>Risikoliste</t>
  </si>
  <si>
    <t>Summe der Stunden</t>
  </si>
  <si>
    <t>Übrig gebliebene Stunden</t>
  </si>
  <si>
    <t>Anzahl fachlicher Komponenten</t>
  </si>
  <si>
    <t>Benötigen wir mehr als eine fachliche Komponente?</t>
  </si>
  <si>
    <t>Priorität (1-5)
(unwichtig-wichtig)</t>
  </si>
  <si>
    <t>ungeklärt</t>
  </si>
  <si>
    <t>Fachkonzept: Klassendiagramm</t>
  </si>
  <si>
    <t>DV-Konzept</t>
  </si>
  <si>
    <t>3 technische Komponenten (2x Dialog, 1x AWK/GUI)</t>
  </si>
  <si>
    <t>Konstruktion: Klassendiagramme S.18</t>
  </si>
  <si>
    <t>Unterschied Designmodell und Analysemodell. Einfaches Klassendiagramm?</t>
  </si>
  <si>
    <t xml:space="preserve">Domänenmodell oder Analyse-Klassendiagramm? </t>
  </si>
  <si>
    <t>Konstruktion: Technische Infrastruktur S.16</t>
  </si>
  <si>
    <t>Konstruktion: Klassendiagramme S.19</t>
  </si>
  <si>
    <t>Für jede Komponente ein Klassendiagramm?</t>
  </si>
  <si>
    <t>Funktionale Anforderungen notwendig?</t>
  </si>
  <si>
    <t>PL</t>
  </si>
  <si>
    <t>TCD</t>
  </si>
  <si>
    <t>FCD</t>
  </si>
  <si>
    <t>siehe Thema</t>
  </si>
  <si>
    <r>
      <t xml:space="preserve">Muss die 1. Abbildung gezeichnet werden? </t>
    </r>
    <r>
      <rPr>
        <sz val="11"/>
        <color rgb="FFFF0000"/>
        <rFont val="Calibri"/>
        <family val="2"/>
        <scheme val="minor"/>
      </rPr>
      <t>Systemumgebung?</t>
    </r>
  </si>
  <si>
    <t>INSGESAMT</t>
  </si>
  <si>
    <t>Testsoftware beim Progarmmieren</t>
  </si>
  <si>
    <t>Welche Software?Maven, Ant?</t>
  </si>
  <si>
    <t>QM</t>
  </si>
  <si>
    <t>QM-Plan</t>
  </si>
  <si>
    <t>Aufbau und Struktur?</t>
  </si>
  <si>
    <t>geklärt</t>
  </si>
  <si>
    <t>Eine reicht</t>
  </si>
  <si>
    <t>Domänenmodell</t>
  </si>
  <si>
    <t>Erst Analysemodell,
danach Designmodell (inkl Schnittstellen)</t>
  </si>
  <si>
    <t>Für jede Komponente
 1 Klassendiagramm</t>
  </si>
  <si>
    <t>Für Versionskontrolle lieber SVN verwenden. Maven kann auch benutzt werden</t>
  </si>
  <si>
    <t>Nicht notwendig,
 kann ggf ergänzt werden</t>
  </si>
  <si>
    <t>Eine eigenes Excel Dokument inkl Qualitätsziele (z.B. Standardisierung, Klasse testen)</t>
  </si>
  <si>
    <t>Überblick über Softwareprojekt "Online Clicker" verschaffen (KW39)</t>
  </si>
  <si>
    <t>Fragen besprechen (KW40)</t>
  </si>
  <si>
    <t>GAF (KW40)</t>
  </si>
  <si>
    <t>Fragen mit Dallmöller besprechen (KW41)</t>
  </si>
  <si>
    <t>Anforderungsliste (KW40)</t>
  </si>
  <si>
    <t>M</t>
  </si>
  <si>
    <t>A</t>
  </si>
  <si>
    <t>D</t>
  </si>
  <si>
    <t>T</t>
  </si>
  <si>
    <t>STUNDEN EINZELN</t>
  </si>
  <si>
    <t>Projektplan aktualisieren (KW40, KW41)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</si>
</sst>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6" borderId="0" xfId="0" applyFill="1" applyBorder="1"/>
    <xf numFmtId="0" fontId="2" fillId="3" borderId="0" xfId="0" applyFont="1" applyFill="1" applyBorder="1" applyAlignment="1">
      <alignment wrapText="1"/>
    </xf>
    <xf numFmtId="0" fontId="0" fillId="4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/>
    </xf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3" fillId="5" borderId="7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 vertical="top" wrapText="1"/>
    </xf>
    <xf numFmtId="0" fontId="0" fillId="8" borderId="0" xfId="0" applyFill="1" applyBorder="1"/>
    <xf numFmtId="0" fontId="0" fillId="8" borderId="0" xfId="0" applyFill="1" applyAlignment="1">
      <alignment horizontal="center"/>
    </xf>
  </cellXfs>
  <cellStyles count="1"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F6"/>
  <sheetViews>
    <sheetView workbookViewId="0">
      <selection activeCell="H8" sqref="H8"/>
    </sheetView>
  </sheetViews>
  <sheetFormatPr baseColWidth="10" defaultRowHeight="15" x14ac:dyDescent="0.25"/>
  <cols>
    <col min="3" max="3" width="20.125" customWidth="1"/>
    <col min="4" max="4" width="13.5" customWidth="1"/>
    <col min="5" max="5" width="12.8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9</v>
      </c>
      <c r="D3" s="1">
        <v>42639</v>
      </c>
      <c r="E3" s="1">
        <v>42399</v>
      </c>
      <c r="F3" s="2">
        <v>1</v>
      </c>
    </row>
    <row r="4" spans="2:6" x14ac:dyDescent="0.25">
      <c r="B4" t="s">
        <v>6</v>
      </c>
      <c r="C4" t="s">
        <v>10</v>
      </c>
      <c r="D4" s="1">
        <v>42639</v>
      </c>
      <c r="E4" s="1">
        <v>42399</v>
      </c>
      <c r="F4" s="2">
        <v>1</v>
      </c>
    </row>
    <row r="5" spans="2:6" x14ac:dyDescent="0.25">
      <c r="B5" t="s">
        <v>7</v>
      </c>
      <c r="C5" t="s">
        <v>11</v>
      </c>
      <c r="D5" s="1">
        <v>42639</v>
      </c>
      <c r="E5" s="1">
        <v>42399</v>
      </c>
      <c r="F5" s="2">
        <v>1</v>
      </c>
    </row>
    <row r="6" spans="2:6" x14ac:dyDescent="0.25">
      <c r="B6" t="s">
        <v>8</v>
      </c>
      <c r="C6" t="s">
        <v>12</v>
      </c>
      <c r="D6" s="1">
        <v>42639</v>
      </c>
      <c r="E6" s="1">
        <v>42399</v>
      </c>
      <c r="F6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Z52"/>
  <sheetViews>
    <sheetView tabSelected="1" zoomScale="70" zoomScaleNormal="70" workbookViewId="0">
      <selection activeCell="D21" sqref="D21"/>
    </sheetView>
  </sheetViews>
  <sheetFormatPr baseColWidth="10" defaultRowHeight="15" x14ac:dyDescent="0.25"/>
  <cols>
    <col min="2" max="2" width="26.75" customWidth="1"/>
    <col min="3" max="3" width="29.5" customWidth="1"/>
    <col min="4" max="4" width="57" customWidth="1"/>
    <col min="5" max="5" width="5.25" customWidth="1"/>
    <col min="6" max="6" width="5" customWidth="1"/>
    <col min="7" max="7" width="6.625" customWidth="1"/>
    <col min="8" max="8" width="4.875" customWidth="1"/>
  </cols>
  <sheetData>
    <row r="1" spans="1:25" x14ac:dyDescent="0.25">
      <c r="E1" s="22" t="s">
        <v>117</v>
      </c>
      <c r="F1" s="22"/>
      <c r="G1" s="22"/>
      <c r="H1" s="22"/>
      <c r="I1" s="19" t="s">
        <v>94</v>
      </c>
      <c r="J1" s="19"/>
      <c r="K1" s="19"/>
      <c r="L1" s="18" t="s">
        <v>20</v>
      </c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5" ht="34.5" x14ac:dyDescent="0.25">
      <c r="A2" s="4" t="s">
        <v>13</v>
      </c>
      <c r="B2" s="4" t="s">
        <v>14</v>
      </c>
      <c r="C2" s="4" t="s">
        <v>15</v>
      </c>
      <c r="D2" s="4" t="s">
        <v>16</v>
      </c>
      <c r="E2" s="21" t="s">
        <v>113</v>
      </c>
      <c r="F2" s="21" t="s">
        <v>114</v>
      </c>
      <c r="G2" s="21" t="s">
        <v>115</v>
      </c>
      <c r="H2" s="21" t="s">
        <v>116</v>
      </c>
      <c r="I2" s="5" t="s">
        <v>17</v>
      </c>
      <c r="J2" s="5" t="s">
        <v>18</v>
      </c>
      <c r="K2" s="5" t="s">
        <v>19</v>
      </c>
      <c r="L2">
        <v>39</v>
      </c>
      <c r="M2">
        <v>40</v>
      </c>
      <c r="N2">
        <v>41</v>
      </c>
      <c r="O2">
        <v>42</v>
      </c>
      <c r="P2">
        <v>43</v>
      </c>
      <c r="Q2">
        <v>44</v>
      </c>
      <c r="R2">
        <v>45</v>
      </c>
      <c r="S2">
        <v>46</v>
      </c>
      <c r="T2">
        <v>47</v>
      </c>
      <c r="U2">
        <v>48</v>
      </c>
      <c r="V2">
        <v>49</v>
      </c>
      <c r="W2">
        <v>50</v>
      </c>
      <c r="X2">
        <v>51</v>
      </c>
      <c r="Y2">
        <v>52</v>
      </c>
    </row>
    <row r="3" spans="1:25" x14ac:dyDescent="0.25">
      <c r="B3" t="s">
        <v>69</v>
      </c>
      <c r="C3" t="s">
        <v>70</v>
      </c>
      <c r="D3" t="s">
        <v>108</v>
      </c>
      <c r="E3">
        <v>1</v>
      </c>
      <c r="F3">
        <v>1</v>
      </c>
      <c r="G3">
        <v>1</v>
      </c>
      <c r="H3">
        <v>1</v>
      </c>
      <c r="I3">
        <v>4</v>
      </c>
      <c r="J3">
        <f>SUM(E3:H3)</f>
        <v>4</v>
      </c>
      <c r="K3">
        <f>I3-J3</f>
        <v>0</v>
      </c>
      <c r="L3">
        <v>4</v>
      </c>
    </row>
    <row r="4" spans="1:25" x14ac:dyDescent="0.25">
      <c r="D4" t="s">
        <v>118</v>
      </c>
      <c r="E4">
        <v>1</v>
      </c>
      <c r="F4">
        <v>0</v>
      </c>
      <c r="G4">
        <v>0</v>
      </c>
      <c r="H4">
        <v>0</v>
      </c>
      <c r="I4">
        <v>8</v>
      </c>
      <c r="J4">
        <f t="shared" ref="J4:J39" si="0">SUM(E4:H4)</f>
        <v>1</v>
      </c>
      <c r="K4">
        <f>I4-J4</f>
        <v>7</v>
      </c>
      <c r="L4">
        <v>0.5</v>
      </c>
      <c r="M4">
        <v>0.5</v>
      </c>
      <c r="N4">
        <v>0.5</v>
      </c>
    </row>
    <row r="5" spans="1:25" x14ac:dyDescent="0.25">
      <c r="J5">
        <f t="shared" si="0"/>
        <v>0</v>
      </c>
      <c r="K5">
        <f t="shared" ref="K5:K8" si="1">I5-J5</f>
        <v>0</v>
      </c>
    </row>
    <row r="6" spans="1:25" x14ac:dyDescent="0.25">
      <c r="J6">
        <f t="shared" si="0"/>
        <v>0</v>
      </c>
      <c r="K6">
        <f t="shared" si="1"/>
        <v>0</v>
      </c>
    </row>
    <row r="7" spans="1:25" x14ac:dyDescent="0.25">
      <c r="C7" t="s">
        <v>71</v>
      </c>
      <c r="D7" t="s">
        <v>109</v>
      </c>
      <c r="E7">
        <v>1</v>
      </c>
      <c r="F7">
        <v>1</v>
      </c>
      <c r="G7">
        <v>1</v>
      </c>
      <c r="H7">
        <v>0</v>
      </c>
      <c r="I7">
        <v>3</v>
      </c>
      <c r="J7">
        <f t="shared" si="0"/>
        <v>3</v>
      </c>
      <c r="K7">
        <f t="shared" si="1"/>
        <v>0</v>
      </c>
      <c r="M7">
        <v>3</v>
      </c>
    </row>
    <row r="8" spans="1:25" x14ac:dyDescent="0.25">
      <c r="D8" t="s">
        <v>111</v>
      </c>
      <c r="E8">
        <v>0.5</v>
      </c>
      <c r="F8">
        <v>0.5</v>
      </c>
      <c r="G8">
        <v>0.5</v>
      </c>
      <c r="H8">
        <v>0.5</v>
      </c>
      <c r="I8">
        <v>26</v>
      </c>
      <c r="J8">
        <f t="shared" si="0"/>
        <v>2</v>
      </c>
      <c r="K8">
        <f t="shared" si="1"/>
        <v>24</v>
      </c>
      <c r="N8">
        <v>2</v>
      </c>
    </row>
    <row r="9" spans="1:25" x14ac:dyDescent="0.25">
      <c r="C9" t="s">
        <v>72</v>
      </c>
      <c r="J9">
        <f t="shared" si="0"/>
        <v>0</v>
      </c>
    </row>
    <row r="10" spans="1:25" x14ac:dyDescent="0.25">
      <c r="J10">
        <f t="shared" si="0"/>
        <v>0</v>
      </c>
    </row>
    <row r="11" spans="1:25" x14ac:dyDescent="0.25">
      <c r="B11" t="s">
        <v>21</v>
      </c>
      <c r="C11" t="s">
        <v>110</v>
      </c>
      <c r="D11" t="s">
        <v>28</v>
      </c>
      <c r="E11">
        <v>1</v>
      </c>
      <c r="F11">
        <v>1</v>
      </c>
      <c r="G11">
        <v>1</v>
      </c>
      <c r="H11">
        <v>0</v>
      </c>
      <c r="I11">
        <v>3</v>
      </c>
      <c r="J11">
        <f t="shared" si="0"/>
        <v>3</v>
      </c>
      <c r="K11">
        <f t="shared" ref="K11:K37" si="2">I11-J11</f>
        <v>0</v>
      </c>
      <c r="M11">
        <v>3</v>
      </c>
    </row>
    <row r="12" spans="1:25" x14ac:dyDescent="0.25">
      <c r="D12" t="s">
        <v>22</v>
      </c>
      <c r="E12">
        <v>0</v>
      </c>
      <c r="F12">
        <v>0</v>
      </c>
      <c r="G12">
        <v>0</v>
      </c>
      <c r="H12">
        <f>-E13</f>
        <v>0</v>
      </c>
      <c r="I12">
        <v>0</v>
      </c>
      <c r="J12">
        <f t="shared" si="0"/>
        <v>0</v>
      </c>
      <c r="K12">
        <f t="shared" si="2"/>
        <v>0</v>
      </c>
    </row>
    <row r="13" spans="1:25" ht="30" x14ac:dyDescent="0.25">
      <c r="D13" s="3" t="s">
        <v>23</v>
      </c>
      <c r="E13" s="3">
        <v>0</v>
      </c>
      <c r="F13" s="3">
        <v>0</v>
      </c>
      <c r="G13" s="3">
        <v>0</v>
      </c>
      <c r="H13" s="3">
        <v>0</v>
      </c>
      <c r="I13">
        <v>0</v>
      </c>
      <c r="J13">
        <f t="shared" si="0"/>
        <v>0</v>
      </c>
      <c r="K13">
        <f t="shared" si="2"/>
        <v>0</v>
      </c>
    </row>
    <row r="14" spans="1:25" x14ac:dyDescent="0.25">
      <c r="D14" s="3"/>
      <c r="E14" s="3"/>
      <c r="F14" s="3"/>
      <c r="G14" s="3"/>
      <c r="H14" s="3"/>
      <c r="J14">
        <f t="shared" si="0"/>
        <v>0</v>
      </c>
    </row>
    <row r="15" spans="1:25" x14ac:dyDescent="0.25">
      <c r="J15">
        <f t="shared" si="0"/>
        <v>0</v>
      </c>
      <c r="K15">
        <f t="shared" si="2"/>
        <v>0</v>
      </c>
    </row>
    <row r="16" spans="1:25" x14ac:dyDescent="0.25">
      <c r="J16">
        <f t="shared" si="0"/>
        <v>0</v>
      </c>
    </row>
    <row r="17" spans="2:13" x14ac:dyDescent="0.25">
      <c r="C17" t="s">
        <v>112</v>
      </c>
      <c r="D17" t="s">
        <v>24</v>
      </c>
      <c r="I17">
        <v>3</v>
      </c>
      <c r="J17">
        <f t="shared" si="0"/>
        <v>0</v>
      </c>
      <c r="K17">
        <f t="shared" si="2"/>
        <v>3</v>
      </c>
    </row>
    <row r="18" spans="2:13" x14ac:dyDescent="0.25">
      <c r="D18" t="s">
        <v>25</v>
      </c>
      <c r="E18">
        <v>0.5</v>
      </c>
      <c r="F18">
        <v>0.5</v>
      </c>
      <c r="G18">
        <v>0.5</v>
      </c>
      <c r="I18">
        <v>1.5</v>
      </c>
      <c r="J18">
        <f t="shared" si="0"/>
        <v>1.5</v>
      </c>
      <c r="K18">
        <f t="shared" si="2"/>
        <v>0</v>
      </c>
      <c r="M18">
        <v>1.5</v>
      </c>
    </row>
    <row r="19" spans="2:13" ht="30" x14ac:dyDescent="0.25">
      <c r="D19" s="3" t="s">
        <v>26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>
        <f>SUM(E19:I19)</f>
        <v>0</v>
      </c>
      <c r="K19">
        <f t="shared" si="2"/>
        <v>0</v>
      </c>
    </row>
    <row r="20" spans="2:13" x14ac:dyDescent="0.25">
      <c r="J20">
        <f t="shared" si="0"/>
        <v>0</v>
      </c>
    </row>
    <row r="21" spans="2:13" x14ac:dyDescent="0.25">
      <c r="B21" t="s">
        <v>27</v>
      </c>
      <c r="C21" t="s">
        <v>29</v>
      </c>
      <c r="D21" t="s">
        <v>39</v>
      </c>
      <c r="J21">
        <f t="shared" si="0"/>
        <v>0</v>
      </c>
      <c r="K21">
        <f t="shared" si="2"/>
        <v>0</v>
      </c>
    </row>
    <row r="22" spans="2:13" x14ac:dyDescent="0.25">
      <c r="D22" t="s">
        <v>30</v>
      </c>
      <c r="J22">
        <f t="shared" si="0"/>
        <v>0</v>
      </c>
      <c r="K22">
        <f t="shared" si="2"/>
        <v>0</v>
      </c>
    </row>
    <row r="23" spans="2:13" x14ac:dyDescent="0.25">
      <c r="D23" t="s">
        <v>31</v>
      </c>
      <c r="J23">
        <f t="shared" si="0"/>
        <v>0</v>
      </c>
      <c r="K23">
        <f t="shared" si="2"/>
        <v>0</v>
      </c>
    </row>
    <row r="24" spans="2:13" x14ac:dyDescent="0.25">
      <c r="D24" t="s">
        <v>32</v>
      </c>
      <c r="J24">
        <f t="shared" si="0"/>
        <v>0</v>
      </c>
      <c r="K24">
        <f t="shared" si="2"/>
        <v>0</v>
      </c>
    </row>
    <row r="25" spans="2:13" x14ac:dyDescent="0.25">
      <c r="D25" t="s">
        <v>33</v>
      </c>
      <c r="J25">
        <f t="shared" si="0"/>
        <v>0</v>
      </c>
      <c r="K25">
        <f t="shared" si="2"/>
        <v>0</v>
      </c>
    </row>
    <row r="26" spans="2:13" ht="30" x14ac:dyDescent="0.25">
      <c r="C26" t="s">
        <v>34</v>
      </c>
      <c r="D26" s="3" t="s">
        <v>35</v>
      </c>
      <c r="E26" s="3"/>
      <c r="F26" s="3"/>
      <c r="G26" s="3"/>
      <c r="H26" s="3"/>
      <c r="J26">
        <f t="shared" si="0"/>
        <v>0</v>
      </c>
      <c r="K26">
        <f t="shared" si="2"/>
        <v>0</v>
      </c>
    </row>
    <row r="27" spans="2:13" x14ac:dyDescent="0.25">
      <c r="J27">
        <f t="shared" si="0"/>
        <v>0</v>
      </c>
    </row>
    <row r="28" spans="2:13" x14ac:dyDescent="0.25">
      <c r="B28" t="s">
        <v>36</v>
      </c>
      <c r="C28" t="s">
        <v>37</v>
      </c>
      <c r="D28" t="s">
        <v>38</v>
      </c>
      <c r="J28">
        <f t="shared" si="0"/>
        <v>0</v>
      </c>
      <c r="K28">
        <f t="shared" si="2"/>
        <v>0</v>
      </c>
    </row>
    <row r="29" spans="2:13" ht="30" x14ac:dyDescent="0.25">
      <c r="D29" s="3" t="s">
        <v>41</v>
      </c>
      <c r="E29" s="3"/>
      <c r="F29" s="3"/>
      <c r="G29" s="3"/>
      <c r="H29" s="3"/>
      <c r="J29">
        <f t="shared" si="0"/>
        <v>0</v>
      </c>
      <c r="K29">
        <f t="shared" si="2"/>
        <v>0</v>
      </c>
    </row>
    <row r="30" spans="2:13" x14ac:dyDescent="0.25">
      <c r="D30" t="s">
        <v>40</v>
      </c>
      <c r="J30">
        <f t="shared" si="0"/>
        <v>0</v>
      </c>
      <c r="K30">
        <f t="shared" si="2"/>
        <v>0</v>
      </c>
    </row>
    <row r="31" spans="2:13" x14ac:dyDescent="0.25">
      <c r="D31" t="s">
        <v>42</v>
      </c>
      <c r="J31">
        <f t="shared" si="0"/>
        <v>0</v>
      </c>
      <c r="K31">
        <f t="shared" si="2"/>
        <v>0</v>
      </c>
    </row>
    <row r="32" spans="2:13" x14ac:dyDescent="0.25">
      <c r="J32">
        <f t="shared" si="0"/>
        <v>0</v>
      </c>
    </row>
    <row r="33" spans="2:11" x14ac:dyDescent="0.25">
      <c r="B33" t="s">
        <v>43</v>
      </c>
      <c r="C33" t="s">
        <v>44</v>
      </c>
      <c r="D33" t="s">
        <v>45</v>
      </c>
      <c r="J33">
        <f t="shared" si="0"/>
        <v>0</v>
      </c>
      <c r="K33">
        <f t="shared" si="2"/>
        <v>0</v>
      </c>
    </row>
    <row r="34" spans="2:11" x14ac:dyDescent="0.25">
      <c r="D34" t="s">
        <v>46</v>
      </c>
      <c r="J34">
        <f t="shared" si="0"/>
        <v>0</v>
      </c>
      <c r="K34">
        <f t="shared" si="2"/>
        <v>0</v>
      </c>
    </row>
    <row r="35" spans="2:11" x14ac:dyDescent="0.25">
      <c r="D35" t="s">
        <v>47</v>
      </c>
      <c r="J35">
        <f t="shared" si="0"/>
        <v>0</v>
      </c>
      <c r="K35">
        <f t="shared" si="2"/>
        <v>0</v>
      </c>
    </row>
    <row r="36" spans="2:11" x14ac:dyDescent="0.25">
      <c r="C36" t="s">
        <v>48</v>
      </c>
      <c r="D36" t="s">
        <v>49</v>
      </c>
      <c r="J36">
        <f t="shared" si="0"/>
        <v>0</v>
      </c>
      <c r="K36">
        <f t="shared" si="2"/>
        <v>0</v>
      </c>
    </row>
    <row r="37" spans="2:11" x14ac:dyDescent="0.25">
      <c r="D37" t="s">
        <v>50</v>
      </c>
      <c r="J37">
        <f t="shared" si="0"/>
        <v>0</v>
      </c>
      <c r="K37">
        <f t="shared" si="2"/>
        <v>0</v>
      </c>
    </row>
    <row r="38" spans="2:11" x14ac:dyDescent="0.25">
      <c r="J38">
        <f t="shared" si="0"/>
        <v>0</v>
      </c>
    </row>
    <row r="39" spans="2:11" x14ac:dyDescent="0.25">
      <c r="B39" t="s">
        <v>51</v>
      </c>
      <c r="C39" t="s">
        <v>52</v>
      </c>
      <c r="D39" t="s">
        <v>53</v>
      </c>
      <c r="J39">
        <f t="shared" si="0"/>
        <v>0</v>
      </c>
    </row>
    <row r="41" spans="2:11" x14ac:dyDescent="0.25">
      <c r="D41" t="s">
        <v>73</v>
      </c>
      <c r="I41">
        <f>SUM(I3:I38)</f>
        <v>48.5</v>
      </c>
      <c r="J41">
        <f>SUM(J3:J39)</f>
        <v>14.5</v>
      </c>
    </row>
    <row r="42" spans="2:11" x14ac:dyDescent="0.25">
      <c r="D42" t="s">
        <v>74</v>
      </c>
      <c r="I42">
        <f>600-I41</f>
        <v>551.5</v>
      </c>
      <c r="J42">
        <f>600-J41</f>
        <v>585.5</v>
      </c>
      <c r="K42">
        <f>SUM(K3:K37)</f>
        <v>34</v>
      </c>
    </row>
    <row r="49" spans="10:26" x14ac:dyDescent="0.25">
      <c r="J49" s="13" t="s">
        <v>68</v>
      </c>
      <c r="K49" s="14" t="s">
        <v>5</v>
      </c>
      <c r="L49" s="14">
        <v>1.5</v>
      </c>
      <c r="M49" s="14">
        <v>3</v>
      </c>
      <c r="N49" s="14">
        <v>1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0:26" x14ac:dyDescent="0.25">
      <c r="J50" s="15"/>
      <c r="K50" s="15" t="s">
        <v>6</v>
      </c>
      <c r="L50" s="15">
        <v>1</v>
      </c>
      <c r="M50" s="15">
        <v>2.5</v>
      </c>
      <c r="N50" s="15">
        <v>0.5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0:26" x14ac:dyDescent="0.25">
      <c r="J51" s="15"/>
      <c r="K51" s="15" t="s">
        <v>7</v>
      </c>
      <c r="L51" s="15">
        <v>1</v>
      </c>
      <c r="M51" s="15">
        <v>2.5</v>
      </c>
      <c r="N51" s="15">
        <v>0.5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0:26" x14ac:dyDescent="0.25">
      <c r="J52" s="16"/>
      <c r="K52" s="16" t="s">
        <v>8</v>
      </c>
      <c r="L52" s="16">
        <v>1</v>
      </c>
      <c r="M52" s="16">
        <v>0</v>
      </c>
      <c r="N52" s="16">
        <v>0.5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3">
    <mergeCell ref="L1:V1"/>
    <mergeCell ref="I1:K1"/>
    <mergeCell ref="E1:H1"/>
  </mergeCells>
  <conditionalFormatting sqref="K42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L10"/>
  <sheetViews>
    <sheetView topLeftCell="B1" workbookViewId="0">
      <selection activeCell="L14" sqref="L14"/>
    </sheetView>
  </sheetViews>
  <sheetFormatPr baseColWidth="10" defaultRowHeight="15" x14ac:dyDescent="0.25"/>
  <cols>
    <col min="2" max="2" width="37.5" customWidth="1"/>
    <col min="3" max="3" width="83.375" customWidth="1"/>
    <col min="4" max="4" width="16.625" customWidth="1"/>
    <col min="7" max="7" width="13.75" customWidth="1"/>
    <col min="11" max="11" width="7.875" customWidth="1"/>
    <col min="12" max="12" width="16.375" customWidth="1"/>
  </cols>
  <sheetData>
    <row r="1" spans="1:12" ht="28.9" customHeight="1" x14ac:dyDescent="0.25">
      <c r="A1" s="6" t="s">
        <v>54</v>
      </c>
      <c r="B1" s="7" t="s">
        <v>55</v>
      </c>
      <c r="C1" s="7" t="s">
        <v>56</v>
      </c>
      <c r="D1" s="8" t="s">
        <v>77</v>
      </c>
      <c r="E1" s="20" t="s">
        <v>57</v>
      </c>
      <c r="F1" s="20"/>
      <c r="G1" s="7" t="s">
        <v>58</v>
      </c>
      <c r="H1" s="7" t="s">
        <v>59</v>
      </c>
      <c r="I1" s="20" t="s">
        <v>60</v>
      </c>
      <c r="J1" s="20"/>
      <c r="K1" s="7" t="s">
        <v>61</v>
      </c>
      <c r="L1" s="9" t="s">
        <v>62</v>
      </c>
    </row>
    <row r="2" spans="1:12" x14ac:dyDescent="0.25">
      <c r="A2">
        <v>1</v>
      </c>
      <c r="B2" t="s">
        <v>75</v>
      </c>
      <c r="C2" t="s">
        <v>76</v>
      </c>
      <c r="D2">
        <v>3</v>
      </c>
      <c r="E2" t="s">
        <v>91</v>
      </c>
      <c r="F2" s="1">
        <v>42647</v>
      </c>
      <c r="G2" t="s">
        <v>7</v>
      </c>
      <c r="H2" s="1">
        <v>42653</v>
      </c>
      <c r="K2" s="17" t="s">
        <v>100</v>
      </c>
      <c r="L2" t="s">
        <v>101</v>
      </c>
    </row>
    <row r="3" spans="1:12" x14ac:dyDescent="0.25">
      <c r="A3">
        <v>2</v>
      </c>
      <c r="B3" t="s">
        <v>79</v>
      </c>
      <c r="C3" t="s">
        <v>84</v>
      </c>
      <c r="D3">
        <v>5</v>
      </c>
      <c r="E3" t="s">
        <v>91</v>
      </c>
      <c r="F3" s="1">
        <v>42647</v>
      </c>
      <c r="G3" t="s">
        <v>7</v>
      </c>
      <c r="H3" s="1">
        <v>42653</v>
      </c>
      <c r="K3" t="s">
        <v>100</v>
      </c>
      <c r="L3" t="s">
        <v>102</v>
      </c>
    </row>
    <row r="4" spans="1:12" x14ac:dyDescent="0.25">
      <c r="A4">
        <v>3</v>
      </c>
      <c r="B4" t="s">
        <v>80</v>
      </c>
      <c r="C4" t="s">
        <v>81</v>
      </c>
      <c r="D4">
        <v>5</v>
      </c>
      <c r="E4" t="s">
        <v>90</v>
      </c>
      <c r="F4" s="1">
        <v>42647</v>
      </c>
      <c r="G4" t="s">
        <v>6</v>
      </c>
      <c r="H4" s="1">
        <v>42653</v>
      </c>
      <c r="K4" t="s">
        <v>78</v>
      </c>
    </row>
    <row r="5" spans="1:12" ht="60" x14ac:dyDescent="0.25">
      <c r="A5">
        <v>4</v>
      </c>
      <c r="B5" t="s">
        <v>82</v>
      </c>
      <c r="C5" t="s">
        <v>83</v>
      </c>
      <c r="D5">
        <v>5</v>
      </c>
      <c r="E5" t="s">
        <v>90</v>
      </c>
      <c r="F5" s="1">
        <v>42647</v>
      </c>
      <c r="G5" t="s">
        <v>6</v>
      </c>
      <c r="H5" s="1">
        <v>42653</v>
      </c>
      <c r="K5" t="s">
        <v>100</v>
      </c>
      <c r="L5" s="3" t="s">
        <v>103</v>
      </c>
    </row>
    <row r="6" spans="1:12" x14ac:dyDescent="0.25">
      <c r="A6">
        <v>5</v>
      </c>
      <c r="B6" t="s">
        <v>85</v>
      </c>
      <c r="C6" t="s">
        <v>93</v>
      </c>
      <c r="D6">
        <v>1</v>
      </c>
      <c r="E6" t="s">
        <v>90</v>
      </c>
      <c r="F6" s="1">
        <v>42647</v>
      </c>
      <c r="G6" t="s">
        <v>6</v>
      </c>
      <c r="H6" s="1">
        <v>42653</v>
      </c>
      <c r="K6" t="s">
        <v>78</v>
      </c>
    </row>
    <row r="7" spans="1:12" ht="45" x14ac:dyDescent="0.25">
      <c r="A7">
        <v>6</v>
      </c>
      <c r="B7" t="s">
        <v>86</v>
      </c>
      <c r="C7" t="s">
        <v>87</v>
      </c>
      <c r="D7">
        <v>5</v>
      </c>
      <c r="E7" t="s">
        <v>90</v>
      </c>
      <c r="F7" s="1">
        <v>42647</v>
      </c>
      <c r="G7" t="s">
        <v>6</v>
      </c>
      <c r="H7" s="1">
        <v>42653</v>
      </c>
      <c r="K7" t="s">
        <v>78</v>
      </c>
      <c r="L7" s="3" t="s">
        <v>104</v>
      </c>
    </row>
    <row r="8" spans="1:12" ht="45" x14ac:dyDescent="0.25">
      <c r="A8">
        <v>7</v>
      </c>
      <c r="B8" t="s">
        <v>88</v>
      </c>
      <c r="C8" t="s">
        <v>92</v>
      </c>
      <c r="D8">
        <v>5</v>
      </c>
      <c r="E8" t="s">
        <v>89</v>
      </c>
      <c r="F8" s="1">
        <v>42647</v>
      </c>
      <c r="G8" t="s">
        <v>5</v>
      </c>
      <c r="H8" s="1">
        <v>42653</v>
      </c>
      <c r="K8" t="s">
        <v>78</v>
      </c>
      <c r="L8" s="3" t="s">
        <v>106</v>
      </c>
    </row>
    <row r="9" spans="1:12" ht="90" x14ac:dyDescent="0.25">
      <c r="A9">
        <v>8</v>
      </c>
      <c r="B9" t="s">
        <v>95</v>
      </c>
      <c r="C9" t="s">
        <v>96</v>
      </c>
      <c r="D9">
        <v>3</v>
      </c>
      <c r="E9" t="s">
        <v>97</v>
      </c>
      <c r="F9" s="1">
        <v>42653</v>
      </c>
      <c r="G9" t="s">
        <v>8</v>
      </c>
      <c r="H9" s="1">
        <v>42653</v>
      </c>
      <c r="K9" t="s">
        <v>78</v>
      </c>
      <c r="L9" s="3" t="s">
        <v>105</v>
      </c>
    </row>
    <row r="10" spans="1:12" ht="75" x14ac:dyDescent="0.25">
      <c r="A10">
        <v>9</v>
      </c>
      <c r="B10" t="s">
        <v>98</v>
      </c>
      <c r="C10" t="s">
        <v>99</v>
      </c>
      <c r="D10">
        <v>4</v>
      </c>
      <c r="E10" t="s">
        <v>97</v>
      </c>
      <c r="F10" s="1">
        <v>42653</v>
      </c>
      <c r="G10" t="s">
        <v>8</v>
      </c>
      <c r="H10" s="1">
        <v>42653</v>
      </c>
      <c r="K10" t="s">
        <v>78</v>
      </c>
      <c r="L10" s="3" t="s">
        <v>107</v>
      </c>
    </row>
  </sheetData>
  <mergeCells count="2">
    <mergeCell ref="E1:F1"/>
    <mergeCell ref="I1:J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"/>
  <sheetViews>
    <sheetView workbookViewId="0">
      <selection activeCell="E15" sqref="E15"/>
    </sheetView>
  </sheetViews>
  <sheetFormatPr baseColWidth="10" defaultRowHeight="15" x14ac:dyDescent="0.25"/>
  <sheetData>
    <row r="1" spans="1:6" ht="15.75" thickBot="1" x14ac:dyDescent="0.3">
      <c r="A1" s="10" t="s">
        <v>13</v>
      </c>
      <c r="B1" s="11" t="s">
        <v>63</v>
      </c>
      <c r="C1" s="11" t="s">
        <v>64</v>
      </c>
      <c r="D1" s="11" t="s">
        <v>65</v>
      </c>
      <c r="E1" s="11" t="s">
        <v>66</v>
      </c>
      <c r="F1" s="12" t="s">
        <v>67</v>
      </c>
    </row>
    <row r="2" spans="1:6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Teamplan</vt:lpstr>
      <vt:lpstr>Projektplan</vt:lpstr>
      <vt:lpstr>Liste offener Punkte</vt:lpstr>
      <vt:lpstr>Risikoliste</vt:lpstr>
    </vt:vector>
  </TitlesOfParts>
  <Company>Hochschule Osnabrück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Arber Zekaj</dc:creator>
  <cp:lastModifiedBy>Maurice Touma</cp:lastModifiedBy>
  <dcterms:created xsi:type="dcterms:W3CDTF">2016-09-27T13:33:42Z</dcterms:created>
  <dcterms:modified xsi:type="dcterms:W3CDTF">2016-10-10T12:16:54Z</dcterms:modified>
</cp:coreProperties>
</file>