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</sheets>
  <definedNames>
    <definedName hidden="1" localSheetId="0" name="_xlnm._FilterDatabase">'Historias de Usuario'!$C$11:$O$36</definedName>
  </definedNames>
  <calcPr/>
</workbook>
</file>

<file path=xl/sharedStrings.xml><?xml version="1.0" encoding="utf-8"?>
<sst xmlns="http://schemas.openxmlformats.org/spreadsheetml/2006/main" count="230" uniqueCount="88">
  <si>
    <t>MF-</t>
  </si>
  <si>
    <t>Abreviación</t>
  </si>
  <si>
    <t>Tipo de Historia</t>
  </si>
  <si>
    <t>HU</t>
  </si>
  <si>
    <t>Historia de usuario</t>
  </si>
  <si>
    <t>Procesos que conversan con la Visión</t>
  </si>
  <si>
    <t>HT</t>
  </si>
  <si>
    <t>Historia técnica</t>
  </si>
  <si>
    <t>Más importantes</t>
  </si>
  <si>
    <t>SP</t>
  </si>
  <si>
    <t>Spike</t>
  </si>
  <si>
    <t>TA</t>
  </si>
  <si>
    <t>Tarea</t>
  </si>
  <si>
    <t>Nro</t>
  </si>
  <si>
    <t>ID</t>
  </si>
  <si>
    <t>Tipo</t>
  </si>
  <si>
    <t>Prioridad</t>
  </si>
  <si>
    <t>Prerrequisito</t>
  </si>
  <si>
    <t>Nombre</t>
  </si>
  <si>
    <t>Descripción</t>
  </si>
  <si>
    <t>Estimación</t>
  </si>
  <si>
    <t>Comentario</t>
  </si>
  <si>
    <t>Estado</t>
  </si>
  <si>
    <t>Encargado</t>
  </si>
  <si>
    <t>Visión</t>
  </si>
  <si>
    <t>10 Importantes</t>
  </si>
  <si>
    <t>Alta</t>
  </si>
  <si>
    <t>N/A</t>
  </si>
  <si>
    <t>Registro de Usuarios</t>
  </si>
  <si>
    <t>Registrarse como usuario</t>
  </si>
  <si>
    <t>Backlog</t>
  </si>
  <si>
    <t>Ailyne</t>
  </si>
  <si>
    <t>NO</t>
  </si>
  <si>
    <t>Media</t>
  </si>
  <si>
    <t>Inicio de sesión</t>
  </si>
  <si>
    <t>Iniciar Sesión</t>
  </si>
  <si>
    <t>Javier</t>
  </si>
  <si>
    <t>Baja</t>
  </si>
  <si>
    <t>Recuperación de contraseña</t>
  </si>
  <si>
    <t>Recuperar contraseña</t>
  </si>
  <si>
    <t>David</t>
  </si>
  <si>
    <t>Cerrar sesión</t>
  </si>
  <si>
    <t>Finalizar sesión activa en la aplicación</t>
  </si>
  <si>
    <t>Exploración de instituciones</t>
  </si>
  <si>
    <t>Visualizar las distintas instituciones de chile</t>
  </si>
  <si>
    <t>SI</t>
  </si>
  <si>
    <t>POC scrapping</t>
  </si>
  <si>
    <t>Probar el scrapping para extraer información</t>
  </si>
  <si>
    <t>Scrapping a webs de las instituciones</t>
  </si>
  <si>
    <t>Realización del web scrapping</t>
  </si>
  <si>
    <t>Pendiente</t>
  </si>
  <si>
    <t>Región metropolitana</t>
  </si>
  <si>
    <t>Configuración del entorno de programación</t>
  </si>
  <si>
    <t>Preparación del ambiente para trabajar</t>
  </si>
  <si>
    <t>Integración de API de autenticación</t>
  </si>
  <si>
    <t>Uso de api de google para la creación cuentas</t>
  </si>
  <si>
    <t>Aplicación responsive</t>
  </si>
  <si>
    <t>Aplicación adaptable a dispositivos.</t>
  </si>
  <si>
    <t>Marcadores de instituciones</t>
  </si>
  <si>
    <t>Marcadores de rapido accesos a las instituciones a gusto</t>
  </si>
  <si>
    <t>Filtro de carreras y escuelas</t>
  </si>
  <si>
    <t>Buscar entre las distintas carreras y escuelas existentes</t>
  </si>
  <si>
    <t>Perfiles de egreso</t>
  </si>
  <si>
    <t>Información de los perfiles de egreso por carrera</t>
  </si>
  <si>
    <t>FAQ</t>
  </si>
  <si>
    <t>Preguntas más frecuentes</t>
  </si>
  <si>
    <t>Inteligencia artificial</t>
  </si>
  <si>
    <t>Implementación de IA mediante machine learning</t>
  </si>
  <si>
    <t>Información sobre instituciones acreditadas</t>
  </si>
  <si>
    <t>Permite mostrar instituciones acreditadas y por cuánto tiempo</t>
  </si>
  <si>
    <t>Recomendaciones basadas en los intereses</t>
  </si>
  <si>
    <t>Permite crear un algoritmo que recomiende carreras e instituciones ideales en base a preferencias</t>
  </si>
  <si>
    <t>Información sobre becas y ayudas financieras</t>
  </si>
  <si>
    <t>Muestra información sobre becas y otros beneficios en la institución y/o carrera</t>
  </si>
  <si>
    <t>Sección de soporte para usuarios</t>
  </si>
  <si>
    <t>Soporte para resolver dudas y reclamos</t>
  </si>
  <si>
    <t>Comparación entre instituciones</t>
  </si>
  <si>
    <t>Permite comparar entre una institución y otra</t>
  </si>
  <si>
    <t>Información de costos de la carrera</t>
  </si>
  <si>
    <t>Muestra los costos de cada carrera</t>
  </si>
  <si>
    <t>Información del campo laboral de la carrera</t>
  </si>
  <si>
    <t>Muestra información del campo laboral de la carrera</t>
  </si>
  <si>
    <t>Información de la duración de la carrera</t>
  </si>
  <si>
    <t>Muestra cuantos semestres dura la carrera</t>
  </si>
  <si>
    <t>Información de la empleabilidad de la carrera</t>
  </si>
  <si>
    <t>Muestra la cantidad de contratados titulados de la carrera</t>
  </si>
  <si>
    <t>Información de ingresos esperados de la carrera</t>
  </si>
  <si>
    <t>Muestra la cantidad de ingresos que tendría un titulado de la carrera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</si>
</sst>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3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Historias de Usuario-style">
      <tableStyleElement dxfId="1" type="headerRow"/>
      <tableStyleElement dxfId="2" type="firstRowStripe"/>
      <tableStyleElement dxfId="3" type="secondRowStripe"/>
    </tableStyle>
    <tableStyle count="2" pivot="0" name="Historias de Usuario-style 2">
      <tableStyleElement dxfId="2" type="firstRowStripe"/>
      <tableStyleElement dxfId="3" type="secondRowStripe"/>
    </tableStyle>
    <tableStyle count="3" pivot="0" name="Historias de Usuario-style 3">
      <tableStyleElement dxfId="1" type="headerRow"/>
      <tableStyleElement dxfId="2" type="firstRowStripe"/>
      <tableStyleElement dxfId="3" type="secondRowStripe"/>
    </tableStyle>
    <tableStyle count="2" pivot="0" name="Historias de Usuario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2:E6" displayName="Clasificación" name="Clasificación" id="1">
  <tableColumns count="2">
    <tableColumn name="Abreviación" id="1"/>
    <tableColumn name="Tipo de Historia" id="2"/>
  </tableColumns>
  <tableStyleInfo name="Historias de Usuario-style" showColumnStripes="0" showFirstColumn="1" showLastColumn="1" showRowStripes="1"/>
</table>
</file>

<file path=xl/tables/table2.xml><?xml version="1.0" encoding="utf-8"?>
<table xmlns="http://schemas.openxmlformats.org/spreadsheetml/2006/main" headerRowCount="0" ref="G2:G7" displayName="Table_1" name="Table_1" id="2">
  <tableColumns count="1">
    <tableColumn name="Column1" id="1"/>
  </tableColumns>
  <tableStyleInfo name="Historias de Usuario-style 2" showColumnStripes="0" showFirstColumn="1" showLastColumn="1" showRowStripes="1"/>
</table>
</file>

<file path=xl/tables/table3.xml><?xml version="1.0" encoding="utf-8"?>
<table xmlns="http://schemas.openxmlformats.org/spreadsheetml/2006/main" ref="C11:O36" displayName="Backlog" name="Backlog" id="3">
  <autoFilter ref="$C$11:$O$36"/>
  <tableColumns count="13">
    <tableColumn name="Nro" id="1"/>
    <tableColumn name="ID" id="2"/>
    <tableColumn name="Tipo" id="3"/>
    <tableColumn name="Prioridad" id="4"/>
    <tableColumn name="Prerrequisito" id="5"/>
    <tableColumn name="Nombre" id="6"/>
    <tableColumn name="Descripción" id="7"/>
    <tableColumn name="Estimación" id="8"/>
    <tableColumn name="Comentario" id="9"/>
    <tableColumn name="Estado" id="10"/>
    <tableColumn name="Encargado" id="11"/>
    <tableColumn name="Visión" id="12"/>
    <tableColumn name="10 Importantes" id="13"/>
  </tableColumns>
  <tableStyleInfo name="Historias de Usuario-style 3" showColumnStripes="0" showFirstColumn="1" showLastColumn="1" showRowStripes="1"/>
</table>
</file>

<file path=xl/tables/table4.xml><?xml version="1.0" encoding="utf-8"?>
<table xmlns="http://schemas.openxmlformats.org/spreadsheetml/2006/main" headerRowCount="0" ref="G41:H49" displayName="Table_2" name="Table_2" id="4">
  <tableColumns count="2">
    <tableColumn name="Column1" id="1"/>
    <tableColumn name="Column2" id="2"/>
  </tableColumns>
  <tableStyleInfo name="Historias de Usuario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6.88"/>
    <col customWidth="1" min="3" max="3" width="4.13"/>
    <col customWidth="1" min="4" max="4" width="14.25"/>
    <col customWidth="1" min="5" max="5" width="17.25"/>
    <col customWidth="1" min="6" max="6" width="15.5"/>
    <col customWidth="1" min="7" max="7" width="15.0"/>
    <col customWidth="1" min="8" max="8" width="38.0"/>
    <col customWidth="1" min="9" max="9" width="74.88"/>
    <col customWidth="1" min="10" max="10" width="13.75"/>
    <col customWidth="1" min="11" max="11" width="18.13"/>
    <col customWidth="1" min="12" max="12" width="10.63"/>
    <col customWidth="1" min="13" max="13" width="16.63"/>
    <col customWidth="1" min="14" max="14" width="13.38"/>
    <col customWidth="1" min="15" max="15" width="16.88"/>
  </cols>
  <sheetData>
    <row r="1">
      <c r="A1" s="1" t="s">
        <v>0</v>
      </c>
      <c r="B1" s="1"/>
    </row>
    <row r="2">
      <c r="A2" s="1"/>
      <c r="B2" s="1"/>
      <c r="D2" s="2" t="s">
        <v>1</v>
      </c>
      <c r="E2" s="3" t="s">
        <v>2</v>
      </c>
      <c r="G2" s="4"/>
      <c r="I2" s="5"/>
      <c r="J2" s="5"/>
      <c r="K2" s="6"/>
    </row>
    <row r="3">
      <c r="A3" s="1"/>
      <c r="B3" s="1"/>
      <c r="D3" s="7" t="s">
        <v>3</v>
      </c>
      <c r="E3" s="7" t="s">
        <v>4</v>
      </c>
      <c r="G3" s="4"/>
      <c r="I3" s="8" t="s">
        <v>5</v>
      </c>
      <c r="J3" s="9"/>
      <c r="K3" s="10">
        <f>COUNTIF(N:N,"=SI")</f>
        <v>15</v>
      </c>
    </row>
    <row r="4">
      <c r="A4" s="1"/>
      <c r="B4" s="1"/>
      <c r="D4" s="7" t="s">
        <v>6</v>
      </c>
      <c r="E4" s="7" t="s">
        <v>7</v>
      </c>
      <c r="G4" s="4"/>
      <c r="I4" s="8" t="s">
        <v>8</v>
      </c>
      <c r="J4" s="9"/>
      <c r="K4" s="10">
        <f>COUNTIF(O:O,"=SI")</f>
        <v>11</v>
      </c>
    </row>
    <row r="5">
      <c r="A5" s="1"/>
      <c r="D5" s="7" t="s">
        <v>9</v>
      </c>
      <c r="E5" s="7" t="s">
        <v>10</v>
      </c>
      <c r="G5" s="4"/>
    </row>
    <row r="6">
      <c r="D6" s="7" t="s">
        <v>11</v>
      </c>
      <c r="E6" s="7" t="s">
        <v>12</v>
      </c>
      <c r="G6" s="4"/>
    </row>
    <row r="7">
      <c r="G7" s="4"/>
    </row>
    <row r="11">
      <c r="A11" s="1"/>
      <c r="B11" s="1"/>
      <c r="C11" s="2" t="s">
        <v>13</v>
      </c>
      <c r="D11" s="11" t="s">
        <v>14</v>
      </c>
      <c r="E11" s="11" t="s">
        <v>15</v>
      </c>
      <c r="F11" s="12" t="s">
        <v>16</v>
      </c>
      <c r="G11" s="11" t="s">
        <v>17</v>
      </c>
      <c r="H11" s="11" t="s">
        <v>18</v>
      </c>
      <c r="I11" s="11" t="s">
        <v>19</v>
      </c>
      <c r="J11" s="11" t="s">
        <v>20</v>
      </c>
      <c r="K11" s="11" t="s">
        <v>21</v>
      </c>
      <c r="L11" s="11" t="s">
        <v>22</v>
      </c>
      <c r="M11" s="11" t="s">
        <v>23</v>
      </c>
      <c r="N11" s="11" t="s">
        <v>24</v>
      </c>
      <c r="O11" s="13" t="s">
        <v>25</v>
      </c>
    </row>
    <row r="12">
      <c r="A12" s="1"/>
      <c r="B12" s="1"/>
      <c r="C12" s="14">
        <v>1.0</v>
      </c>
      <c r="D12" s="15" t="str">
        <f t="shared" ref="D12:D36" si="1">CONCATENATE($A$1,C12)</f>
        <v>MF-1</v>
      </c>
      <c r="E12" s="16" t="s">
        <v>3</v>
      </c>
      <c r="F12" s="16" t="s">
        <v>26</v>
      </c>
      <c r="G12" s="17" t="s">
        <v>27</v>
      </c>
      <c r="H12" s="17" t="s">
        <v>28</v>
      </c>
      <c r="I12" s="17" t="s">
        <v>29</v>
      </c>
      <c r="J12" s="18">
        <v>8.0</v>
      </c>
      <c r="K12" s="15"/>
      <c r="L12" s="17" t="s">
        <v>30</v>
      </c>
      <c r="M12" s="16" t="s">
        <v>31</v>
      </c>
      <c r="N12" s="16" t="s">
        <v>32</v>
      </c>
      <c r="O12" s="19" t="s">
        <v>32</v>
      </c>
    </row>
    <row r="13">
      <c r="A13" s="1"/>
      <c r="B13" s="1"/>
      <c r="C13" s="20">
        <v>2.0</v>
      </c>
      <c r="D13" s="21" t="str">
        <f t="shared" si="1"/>
        <v>MF-2</v>
      </c>
      <c r="E13" s="22" t="s">
        <v>3</v>
      </c>
      <c r="F13" s="22" t="s">
        <v>33</v>
      </c>
      <c r="G13" s="23" t="s">
        <v>27</v>
      </c>
      <c r="H13" s="23" t="s">
        <v>34</v>
      </c>
      <c r="I13" s="23" t="s">
        <v>35</v>
      </c>
      <c r="J13" s="24">
        <v>5.0</v>
      </c>
      <c r="K13" s="21"/>
      <c r="L13" s="23" t="s">
        <v>30</v>
      </c>
      <c r="M13" s="22" t="s">
        <v>36</v>
      </c>
      <c r="N13" s="22" t="s">
        <v>32</v>
      </c>
      <c r="O13" s="25" t="s">
        <v>32</v>
      </c>
    </row>
    <row r="14">
      <c r="A14" s="1"/>
      <c r="B14" s="1"/>
      <c r="C14" s="14">
        <v>3.0</v>
      </c>
      <c r="D14" s="15" t="str">
        <f t="shared" si="1"/>
        <v>MF-3</v>
      </c>
      <c r="E14" s="16" t="s">
        <v>3</v>
      </c>
      <c r="F14" s="16" t="s">
        <v>37</v>
      </c>
      <c r="G14" s="17" t="s">
        <v>27</v>
      </c>
      <c r="H14" s="17" t="s">
        <v>38</v>
      </c>
      <c r="I14" s="17" t="s">
        <v>39</v>
      </c>
      <c r="J14" s="18">
        <v>8.0</v>
      </c>
      <c r="K14" s="15"/>
      <c r="L14" s="17" t="s">
        <v>30</v>
      </c>
      <c r="M14" s="16" t="s">
        <v>40</v>
      </c>
      <c r="N14" s="16" t="s">
        <v>32</v>
      </c>
      <c r="O14" s="19" t="s">
        <v>32</v>
      </c>
    </row>
    <row r="15">
      <c r="A15" s="1"/>
      <c r="B15" s="1"/>
      <c r="C15" s="20">
        <v>4.0</v>
      </c>
      <c r="D15" s="21" t="str">
        <f t="shared" si="1"/>
        <v>MF-4</v>
      </c>
      <c r="E15" s="22" t="s">
        <v>3</v>
      </c>
      <c r="F15" s="22" t="s">
        <v>37</v>
      </c>
      <c r="G15" s="23" t="s">
        <v>27</v>
      </c>
      <c r="H15" s="23" t="s">
        <v>41</v>
      </c>
      <c r="I15" s="23" t="s">
        <v>42</v>
      </c>
      <c r="J15" s="24">
        <v>5.0</v>
      </c>
      <c r="K15" s="21"/>
      <c r="L15" s="23" t="s">
        <v>30</v>
      </c>
      <c r="M15" s="22"/>
      <c r="N15" s="22" t="s">
        <v>32</v>
      </c>
      <c r="O15" s="25" t="s">
        <v>32</v>
      </c>
    </row>
    <row r="16">
      <c r="A16" s="1"/>
      <c r="B16" s="1"/>
      <c r="C16" s="14">
        <v>5.0</v>
      </c>
      <c r="D16" s="15" t="str">
        <f t="shared" si="1"/>
        <v>MF-5</v>
      </c>
      <c r="E16" s="16" t="s">
        <v>3</v>
      </c>
      <c r="F16" s="16" t="s">
        <v>26</v>
      </c>
      <c r="G16" s="17" t="s">
        <v>27</v>
      </c>
      <c r="H16" s="17" t="s">
        <v>43</v>
      </c>
      <c r="I16" s="17" t="s">
        <v>44</v>
      </c>
      <c r="J16" s="18">
        <v>3.0</v>
      </c>
      <c r="K16" s="15"/>
      <c r="L16" s="17" t="s">
        <v>30</v>
      </c>
      <c r="M16" s="16"/>
      <c r="N16" s="16" t="s">
        <v>45</v>
      </c>
      <c r="O16" s="19" t="s">
        <v>45</v>
      </c>
    </row>
    <row r="17">
      <c r="A17" s="1"/>
      <c r="B17" s="1"/>
      <c r="C17" s="20">
        <v>6.0</v>
      </c>
      <c r="D17" s="21" t="str">
        <f t="shared" si="1"/>
        <v>MF-6</v>
      </c>
      <c r="E17" s="22" t="s">
        <v>9</v>
      </c>
      <c r="F17" s="22" t="s">
        <v>37</v>
      </c>
      <c r="G17" s="23" t="s">
        <v>27</v>
      </c>
      <c r="H17" s="23" t="s">
        <v>46</v>
      </c>
      <c r="I17" s="23" t="s">
        <v>47</v>
      </c>
      <c r="J17" s="24">
        <v>13.0</v>
      </c>
      <c r="K17" s="21"/>
      <c r="L17" s="23" t="s">
        <v>30</v>
      </c>
      <c r="M17" s="22"/>
      <c r="N17" s="22" t="s">
        <v>32</v>
      </c>
      <c r="O17" s="25" t="s">
        <v>32</v>
      </c>
    </row>
    <row r="18">
      <c r="A18" s="1"/>
      <c r="B18" s="1"/>
      <c r="C18" s="14">
        <v>7.0</v>
      </c>
      <c r="D18" s="15" t="str">
        <f t="shared" si="1"/>
        <v>MF-7</v>
      </c>
      <c r="E18" s="16" t="s">
        <v>6</v>
      </c>
      <c r="F18" s="16" t="s">
        <v>26</v>
      </c>
      <c r="G18" s="17" t="str">
        <f>D17</f>
        <v>MF-6</v>
      </c>
      <c r="H18" s="17" t="s">
        <v>48</v>
      </c>
      <c r="I18" s="17" t="s">
        <v>49</v>
      </c>
      <c r="J18" s="18" t="s">
        <v>50</v>
      </c>
      <c r="K18" s="17" t="s">
        <v>51</v>
      </c>
      <c r="L18" s="17" t="s">
        <v>30</v>
      </c>
      <c r="M18" s="16"/>
      <c r="N18" s="16" t="s">
        <v>32</v>
      </c>
      <c r="O18" s="19" t="s">
        <v>32</v>
      </c>
    </row>
    <row r="19">
      <c r="A19" s="1"/>
      <c r="B19" s="1"/>
      <c r="C19" s="20">
        <v>8.0</v>
      </c>
      <c r="D19" s="21" t="str">
        <f t="shared" si="1"/>
        <v>MF-8</v>
      </c>
      <c r="E19" s="22" t="s">
        <v>11</v>
      </c>
      <c r="F19" s="22" t="s">
        <v>37</v>
      </c>
      <c r="G19" s="23" t="s">
        <v>27</v>
      </c>
      <c r="H19" s="23" t="s">
        <v>52</v>
      </c>
      <c r="I19" s="23" t="s">
        <v>53</v>
      </c>
      <c r="J19" s="24">
        <v>2.0</v>
      </c>
      <c r="K19" s="21"/>
      <c r="L19" s="23" t="s">
        <v>30</v>
      </c>
      <c r="M19" s="22"/>
      <c r="N19" s="22" t="s">
        <v>32</v>
      </c>
      <c r="O19" s="25" t="s">
        <v>32</v>
      </c>
    </row>
    <row r="20">
      <c r="A20" s="1"/>
      <c r="B20" s="1"/>
      <c r="C20" s="14">
        <v>9.0</v>
      </c>
      <c r="D20" s="15" t="str">
        <f t="shared" si="1"/>
        <v>MF-9</v>
      </c>
      <c r="E20" s="16" t="s">
        <v>6</v>
      </c>
      <c r="F20" s="16" t="s">
        <v>33</v>
      </c>
      <c r="G20" s="17" t="s">
        <v>27</v>
      </c>
      <c r="H20" s="17" t="s">
        <v>54</v>
      </c>
      <c r="I20" s="17" t="s">
        <v>55</v>
      </c>
      <c r="J20" s="18">
        <v>13.0</v>
      </c>
      <c r="K20" s="15"/>
      <c r="L20" s="17" t="s">
        <v>30</v>
      </c>
      <c r="M20" s="16"/>
      <c r="N20" s="16" t="s">
        <v>32</v>
      </c>
      <c r="O20" s="19" t="s">
        <v>32</v>
      </c>
    </row>
    <row r="21">
      <c r="A21" s="1"/>
      <c r="B21" s="1"/>
      <c r="C21" s="20">
        <v>10.0</v>
      </c>
      <c r="D21" s="21" t="str">
        <f t="shared" si="1"/>
        <v>MF-10</v>
      </c>
      <c r="E21" s="22" t="s">
        <v>3</v>
      </c>
      <c r="F21" s="22" t="s">
        <v>33</v>
      </c>
      <c r="G21" s="23" t="s">
        <v>27</v>
      </c>
      <c r="H21" s="23" t="s">
        <v>56</v>
      </c>
      <c r="I21" s="23" t="s">
        <v>57</v>
      </c>
      <c r="J21" s="24">
        <v>3.0</v>
      </c>
      <c r="K21" s="21"/>
      <c r="L21" s="23" t="s">
        <v>30</v>
      </c>
      <c r="M21" s="22"/>
      <c r="N21" s="22" t="s">
        <v>32</v>
      </c>
      <c r="O21" s="25" t="s">
        <v>32</v>
      </c>
    </row>
    <row r="22">
      <c r="A22" s="1"/>
      <c r="B22" s="1"/>
      <c r="C22" s="14">
        <v>11.0</v>
      </c>
      <c r="D22" s="15" t="str">
        <f t="shared" si="1"/>
        <v>MF-11</v>
      </c>
      <c r="E22" s="16" t="s">
        <v>3</v>
      </c>
      <c r="F22" s="16" t="s">
        <v>26</v>
      </c>
      <c r="G22" s="17" t="s">
        <v>27</v>
      </c>
      <c r="H22" s="17" t="s">
        <v>58</v>
      </c>
      <c r="I22" s="17" t="s">
        <v>59</v>
      </c>
      <c r="J22" s="18">
        <v>13.0</v>
      </c>
      <c r="K22" s="15"/>
      <c r="L22" s="17" t="s">
        <v>30</v>
      </c>
      <c r="M22" s="16"/>
      <c r="N22" s="16" t="s">
        <v>45</v>
      </c>
      <c r="O22" s="19" t="s">
        <v>45</v>
      </c>
    </row>
    <row r="23">
      <c r="A23" s="1"/>
      <c r="B23" s="1"/>
      <c r="C23" s="20">
        <v>12.0</v>
      </c>
      <c r="D23" s="21" t="str">
        <f t="shared" si="1"/>
        <v>MF-12</v>
      </c>
      <c r="E23" s="22" t="s">
        <v>3</v>
      </c>
      <c r="F23" s="22" t="s">
        <v>26</v>
      </c>
      <c r="G23" s="23" t="s">
        <v>27</v>
      </c>
      <c r="H23" s="23" t="s">
        <v>60</v>
      </c>
      <c r="I23" s="23" t="s">
        <v>61</v>
      </c>
      <c r="J23" s="24">
        <v>8.0</v>
      </c>
      <c r="K23" s="21"/>
      <c r="L23" s="23" t="s">
        <v>30</v>
      </c>
      <c r="M23" s="22"/>
      <c r="N23" s="22" t="s">
        <v>45</v>
      </c>
      <c r="O23" s="25" t="s">
        <v>32</v>
      </c>
    </row>
    <row r="24">
      <c r="A24" s="1"/>
      <c r="B24" s="1"/>
      <c r="C24" s="14">
        <v>13.0</v>
      </c>
      <c r="D24" s="15" t="str">
        <f t="shared" si="1"/>
        <v>MF-13</v>
      </c>
      <c r="E24" s="16" t="s">
        <v>3</v>
      </c>
      <c r="F24" s="16" t="s">
        <v>26</v>
      </c>
      <c r="G24" s="17" t="s">
        <v>27</v>
      </c>
      <c r="H24" s="17" t="s">
        <v>62</v>
      </c>
      <c r="I24" s="17" t="s">
        <v>63</v>
      </c>
      <c r="J24" s="18">
        <v>3.0</v>
      </c>
      <c r="K24" s="15"/>
      <c r="L24" s="17" t="s">
        <v>30</v>
      </c>
      <c r="M24" s="16"/>
      <c r="N24" s="16" t="s">
        <v>45</v>
      </c>
      <c r="O24" s="19" t="s">
        <v>32</v>
      </c>
    </row>
    <row r="25">
      <c r="A25" s="1"/>
      <c r="B25" s="1"/>
      <c r="C25" s="20">
        <v>14.0</v>
      </c>
      <c r="D25" s="21" t="str">
        <f t="shared" si="1"/>
        <v>MF-14</v>
      </c>
      <c r="E25" s="22" t="s">
        <v>3</v>
      </c>
      <c r="F25" s="22" t="s">
        <v>33</v>
      </c>
      <c r="G25" s="23" t="s">
        <v>27</v>
      </c>
      <c r="H25" s="23" t="s">
        <v>64</v>
      </c>
      <c r="I25" s="23" t="s">
        <v>65</v>
      </c>
      <c r="J25" s="24">
        <v>5.0</v>
      </c>
      <c r="K25" s="21"/>
      <c r="L25" s="23" t="s">
        <v>30</v>
      </c>
      <c r="M25" s="22"/>
      <c r="N25" s="22" t="s">
        <v>45</v>
      </c>
      <c r="O25" s="25" t="s">
        <v>32</v>
      </c>
    </row>
    <row r="26">
      <c r="C26" s="14">
        <v>15.0</v>
      </c>
      <c r="D26" s="15" t="str">
        <f t="shared" si="1"/>
        <v>MF-15</v>
      </c>
      <c r="E26" s="16" t="s">
        <v>3</v>
      </c>
      <c r="F26" s="16" t="s">
        <v>37</v>
      </c>
      <c r="G26" s="17" t="s">
        <v>27</v>
      </c>
      <c r="H26" s="17" t="s">
        <v>66</v>
      </c>
      <c r="I26" s="17" t="s">
        <v>67</v>
      </c>
      <c r="J26" s="18">
        <v>13.0</v>
      </c>
      <c r="K26" s="15"/>
      <c r="L26" s="17" t="s">
        <v>30</v>
      </c>
      <c r="M26" s="16"/>
      <c r="N26" s="16" t="s">
        <v>32</v>
      </c>
      <c r="O26" s="19" t="s">
        <v>32</v>
      </c>
    </row>
    <row r="27">
      <c r="C27" s="20">
        <v>16.0</v>
      </c>
      <c r="D27" s="21" t="str">
        <f t="shared" si="1"/>
        <v>MF-16</v>
      </c>
      <c r="E27" s="22" t="s">
        <v>3</v>
      </c>
      <c r="F27" s="22" t="s">
        <v>26</v>
      </c>
      <c r="G27" s="23" t="s">
        <v>27</v>
      </c>
      <c r="H27" s="23" t="s">
        <v>68</v>
      </c>
      <c r="I27" s="23" t="s">
        <v>69</v>
      </c>
      <c r="J27" s="24">
        <v>5.0</v>
      </c>
      <c r="K27" s="21"/>
      <c r="L27" s="23" t="s">
        <v>30</v>
      </c>
      <c r="M27" s="22"/>
      <c r="N27" s="22" t="s">
        <v>45</v>
      </c>
      <c r="O27" s="25" t="s">
        <v>45</v>
      </c>
    </row>
    <row r="28">
      <c r="C28" s="14">
        <v>17.0</v>
      </c>
      <c r="D28" s="15" t="str">
        <f t="shared" si="1"/>
        <v>MF-17</v>
      </c>
      <c r="E28" s="16" t="s">
        <v>3</v>
      </c>
      <c r="F28" s="16" t="s">
        <v>26</v>
      </c>
      <c r="G28" s="17" t="s">
        <v>27</v>
      </c>
      <c r="H28" s="17" t="s">
        <v>70</v>
      </c>
      <c r="I28" s="17" t="s">
        <v>71</v>
      </c>
      <c r="J28" s="18">
        <v>13.0</v>
      </c>
      <c r="K28" s="15"/>
      <c r="L28" s="17" t="s">
        <v>30</v>
      </c>
      <c r="M28" s="16"/>
      <c r="N28" s="16" t="s">
        <v>45</v>
      </c>
      <c r="O28" s="19" t="s">
        <v>45</v>
      </c>
    </row>
    <row r="29">
      <c r="C29" s="20">
        <v>18.0</v>
      </c>
      <c r="D29" s="21" t="str">
        <f t="shared" si="1"/>
        <v>MF-18</v>
      </c>
      <c r="E29" s="22" t="s">
        <v>3</v>
      </c>
      <c r="F29" s="22" t="s">
        <v>33</v>
      </c>
      <c r="G29" s="23" t="s">
        <v>27</v>
      </c>
      <c r="H29" s="23" t="s">
        <v>72</v>
      </c>
      <c r="I29" s="23" t="s">
        <v>73</v>
      </c>
      <c r="J29" s="24">
        <v>5.0</v>
      </c>
      <c r="K29" s="21"/>
      <c r="L29" s="23" t="s">
        <v>30</v>
      </c>
      <c r="M29" s="22"/>
      <c r="N29" s="22" t="s">
        <v>45</v>
      </c>
      <c r="O29" s="25" t="s">
        <v>45</v>
      </c>
    </row>
    <row r="30">
      <c r="C30" s="14">
        <v>19.0</v>
      </c>
      <c r="D30" s="15" t="str">
        <f t="shared" si="1"/>
        <v>MF-19</v>
      </c>
      <c r="E30" s="16" t="s">
        <v>3</v>
      </c>
      <c r="F30" s="16" t="s">
        <v>33</v>
      </c>
      <c r="G30" s="17" t="s">
        <v>27</v>
      </c>
      <c r="H30" s="17" t="s">
        <v>74</v>
      </c>
      <c r="I30" s="17" t="s">
        <v>75</v>
      </c>
      <c r="J30" s="18">
        <v>8.0</v>
      </c>
      <c r="K30" s="15"/>
      <c r="L30" s="17" t="s">
        <v>30</v>
      </c>
      <c r="M30" s="16"/>
      <c r="N30" s="16" t="s">
        <v>45</v>
      </c>
      <c r="O30" s="19" t="s">
        <v>32</v>
      </c>
    </row>
    <row r="31">
      <c r="C31" s="20">
        <v>20.0</v>
      </c>
      <c r="D31" s="21" t="str">
        <f t="shared" si="1"/>
        <v>MF-20</v>
      </c>
      <c r="E31" s="22" t="s">
        <v>3</v>
      </c>
      <c r="F31" s="22" t="s">
        <v>26</v>
      </c>
      <c r="G31" s="23" t="s">
        <v>27</v>
      </c>
      <c r="H31" s="23" t="s">
        <v>76</v>
      </c>
      <c r="I31" s="23" t="s">
        <v>77</v>
      </c>
      <c r="J31" s="24">
        <v>13.0</v>
      </c>
      <c r="K31" s="21"/>
      <c r="L31" s="23" t="s">
        <v>30</v>
      </c>
      <c r="M31" s="22"/>
      <c r="N31" s="22" t="s">
        <v>45</v>
      </c>
      <c r="O31" s="25" t="s">
        <v>45</v>
      </c>
    </row>
    <row r="32">
      <c r="C32" s="14">
        <v>21.0</v>
      </c>
      <c r="D32" s="15" t="str">
        <f t="shared" si="1"/>
        <v>MF-21</v>
      </c>
      <c r="E32" s="16" t="s">
        <v>3</v>
      </c>
      <c r="F32" s="16" t="s">
        <v>37</v>
      </c>
      <c r="G32" s="17" t="s">
        <v>27</v>
      </c>
      <c r="H32" s="17" t="s">
        <v>78</v>
      </c>
      <c r="I32" s="17" t="s">
        <v>79</v>
      </c>
      <c r="J32" s="18">
        <v>5.0</v>
      </c>
      <c r="K32" s="15"/>
      <c r="L32" s="17" t="s">
        <v>30</v>
      </c>
      <c r="M32" s="16"/>
      <c r="N32" s="16" t="s">
        <v>45</v>
      </c>
      <c r="O32" s="19" t="s">
        <v>45</v>
      </c>
    </row>
    <row r="33">
      <c r="C33" s="20">
        <f t="shared" ref="C33:C36" si="2">C32+1</f>
        <v>22</v>
      </c>
      <c r="D33" s="21" t="str">
        <f t="shared" si="1"/>
        <v>MF-22</v>
      </c>
      <c r="E33" s="22" t="s">
        <v>3</v>
      </c>
      <c r="F33" s="22" t="s">
        <v>33</v>
      </c>
      <c r="G33" s="23" t="s">
        <v>27</v>
      </c>
      <c r="H33" s="23" t="s">
        <v>80</v>
      </c>
      <c r="I33" s="23" t="s">
        <v>81</v>
      </c>
      <c r="J33" s="24">
        <v>5.0</v>
      </c>
      <c r="K33" s="21"/>
      <c r="L33" s="23" t="s">
        <v>30</v>
      </c>
      <c r="M33" s="22"/>
      <c r="N33" s="22" t="s">
        <v>45</v>
      </c>
      <c r="O33" s="25" t="s">
        <v>45</v>
      </c>
    </row>
    <row r="34">
      <c r="C34" s="14">
        <f t="shared" si="2"/>
        <v>23</v>
      </c>
      <c r="D34" s="15" t="str">
        <f t="shared" si="1"/>
        <v>MF-23</v>
      </c>
      <c r="E34" s="16" t="s">
        <v>3</v>
      </c>
      <c r="F34" s="16" t="s">
        <v>33</v>
      </c>
      <c r="G34" s="17" t="s">
        <v>27</v>
      </c>
      <c r="H34" s="17" t="s">
        <v>82</v>
      </c>
      <c r="I34" s="17" t="s">
        <v>83</v>
      </c>
      <c r="J34" s="18">
        <v>5.0</v>
      </c>
      <c r="K34" s="15"/>
      <c r="L34" s="17" t="s">
        <v>30</v>
      </c>
      <c r="M34" s="16"/>
      <c r="N34" s="16" t="s">
        <v>45</v>
      </c>
      <c r="O34" s="19" t="s">
        <v>45</v>
      </c>
    </row>
    <row r="35">
      <c r="C35" s="20">
        <f t="shared" si="2"/>
        <v>24</v>
      </c>
      <c r="D35" s="21" t="str">
        <f t="shared" si="1"/>
        <v>MF-24</v>
      </c>
      <c r="E35" s="22" t="s">
        <v>3</v>
      </c>
      <c r="F35" s="22" t="s">
        <v>37</v>
      </c>
      <c r="G35" s="23" t="s">
        <v>27</v>
      </c>
      <c r="H35" s="23" t="s">
        <v>84</v>
      </c>
      <c r="I35" s="23" t="s">
        <v>85</v>
      </c>
      <c r="J35" s="24">
        <v>8.0</v>
      </c>
      <c r="K35" s="21"/>
      <c r="L35" s="23" t="s">
        <v>30</v>
      </c>
      <c r="M35" s="22"/>
      <c r="N35" s="22" t="s">
        <v>45</v>
      </c>
      <c r="O35" s="25" t="s">
        <v>45</v>
      </c>
    </row>
    <row r="36">
      <c r="C36" s="26">
        <f t="shared" si="2"/>
        <v>25</v>
      </c>
      <c r="D36" s="27" t="str">
        <f t="shared" si="1"/>
        <v>MF-25</v>
      </c>
      <c r="E36" s="28" t="s">
        <v>3</v>
      </c>
      <c r="F36" s="28" t="s">
        <v>37</v>
      </c>
      <c r="G36" s="29" t="s">
        <v>27</v>
      </c>
      <c r="H36" s="29" t="s">
        <v>86</v>
      </c>
      <c r="I36" s="29" t="s">
        <v>87</v>
      </c>
      <c r="J36" s="30">
        <v>8.0</v>
      </c>
      <c r="K36" s="27"/>
      <c r="L36" s="29" t="s">
        <v>30</v>
      </c>
      <c r="M36" s="28"/>
      <c r="N36" s="28" t="s">
        <v>45</v>
      </c>
      <c r="O36" s="31" t="s">
        <v>45</v>
      </c>
    </row>
    <row r="41">
      <c r="G41" s="4"/>
      <c r="H41" s="4"/>
    </row>
    <row r="42">
      <c r="G42" s="4"/>
      <c r="H42" s="4"/>
    </row>
    <row r="43">
      <c r="G43" s="4"/>
      <c r="H43" s="4"/>
    </row>
    <row r="44">
      <c r="G44" s="4"/>
      <c r="H44" s="4"/>
    </row>
    <row r="45">
      <c r="G45" s="4"/>
      <c r="H45" s="4"/>
    </row>
    <row r="46">
      <c r="G46" s="4"/>
      <c r="H46" s="4"/>
    </row>
    <row r="47">
      <c r="G47" s="4"/>
      <c r="H47" s="4"/>
    </row>
    <row r="48">
      <c r="G48" s="4"/>
      <c r="H48" s="4"/>
    </row>
    <row r="49">
      <c r="G49" s="4"/>
      <c r="H49" s="4"/>
    </row>
  </sheetData>
  <mergeCells count="2">
    <mergeCell ref="I3:J3"/>
    <mergeCell ref="I4:J4"/>
  </mergeCells>
  <dataValidations>
    <dataValidation type="list" allowBlank="1" showErrorMessage="1" sqref="M12:M36">
      <formula1>"Ailyne,Javier,David"</formula1>
    </dataValidation>
    <dataValidation type="list" allowBlank="1" showErrorMessage="1" sqref="N12:N36">
      <formula1>"SI,NO"</formula1>
    </dataValidation>
    <dataValidation type="list" allowBlank="1" showErrorMessage="1" sqref="O12:O36">
      <formula1>"SI,NO"</formula1>
    </dataValidation>
    <dataValidation type="list" allowBlank="1" sqref="F12:F36">
      <formula1>"Alta,Media,Baja"</formula1>
    </dataValidation>
    <dataValidation type="list" allowBlank="1" showErrorMessage="1" sqref="E12:E36">
      <formula1>"HU,SP,HT,TA"</formula1>
    </dataValidation>
  </dataValidations>
  <drawing r:id="rId1"/>
  <tableParts count="4">
    <tablePart r:id="rId6"/>
    <tablePart r:id="rId7"/>
    <tablePart r:id="rId8"/>
    <tablePart r:id="rId9"/>
  </tableParts>
</worksheet>
</file>