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MATLAB_Bar&amp;Hinge\02_Bar&amp;HingeWithContact&amp;CompliantCrease&amp;Thermal&amp;Dynamic\02_Verification\"/>
    </mc:Choice>
  </mc:AlternateContent>
  <xr:revisionPtr revIDLastSave="0" documentId="13_ncr:1_{1B3D794C-A97A-49DD-BD43-43D42A139E8D}" xr6:coauthVersionLast="44" xr6:coauthVersionMax="44" xr10:uidLastSave="{00000000-0000-0000-0000-000000000000}"/>
  <bookViews>
    <workbookView xWindow="-39765" yWindow="-3750" windowWidth="23250" windowHeight="12570" xr2:uid="{A2595A90-FC76-4E5B-841C-A9C41A4D5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0" i="1" l="1"/>
  <c r="AG60" i="1"/>
  <c r="AF60" i="1"/>
  <c r="AE60" i="1"/>
  <c r="AD60" i="1"/>
  <c r="AC60" i="1"/>
  <c r="AB60" i="1"/>
  <c r="Z60" i="1"/>
  <c r="Y60" i="1"/>
  <c r="X60" i="1"/>
  <c r="W60" i="1"/>
  <c r="V60" i="1"/>
  <c r="U60" i="1"/>
  <c r="T60" i="1"/>
  <c r="AH39" i="1"/>
  <c r="AG39" i="1"/>
  <c r="AF39" i="1"/>
  <c r="AE39" i="1"/>
  <c r="AD39" i="1"/>
  <c r="AC39" i="1"/>
  <c r="AB39" i="1"/>
  <c r="Z39" i="1"/>
  <c r="Y39" i="1"/>
  <c r="X39" i="1"/>
  <c r="W39" i="1"/>
  <c r="V39" i="1"/>
  <c r="U39" i="1"/>
  <c r="T39" i="1"/>
  <c r="R18" i="1"/>
  <c r="E26" i="1"/>
  <c r="C26" i="1"/>
  <c r="E25" i="1" l="1"/>
  <c r="C24" i="1"/>
  <c r="D25" i="1"/>
  <c r="C25" i="1"/>
  <c r="B21" i="1" l="1"/>
  <c r="X18" i="1"/>
  <c r="W18" i="1"/>
  <c r="V18" i="1"/>
  <c r="U18" i="1"/>
  <c r="T18" i="1"/>
  <c r="S18" i="1"/>
  <c r="J18" i="1"/>
  <c r="P18" i="1"/>
  <c r="O18" i="1"/>
  <c r="N18" i="1"/>
  <c r="M18" i="1"/>
  <c r="L18" i="1"/>
  <c r="K18" i="1"/>
  <c r="B18" i="1"/>
  <c r="H18" i="1"/>
  <c r="G18" i="1"/>
  <c r="E24" i="1" s="1"/>
  <c r="F18" i="1"/>
  <c r="E18" i="1"/>
  <c r="D24" i="1" s="1"/>
  <c r="D18" i="1"/>
  <c r="C18" i="1"/>
</calcChain>
</file>

<file path=xl/sharedStrings.xml><?xml version="1.0" encoding="utf-8"?>
<sst xmlns="http://schemas.openxmlformats.org/spreadsheetml/2006/main" count="133" uniqueCount="45">
  <si>
    <t xml:space="preserve">Testing for comparison </t>
  </si>
  <si>
    <t>Heat Transfer with bar and hinge model</t>
  </si>
  <si>
    <t>Q</t>
  </si>
  <si>
    <t>W</t>
  </si>
  <si>
    <t>L</t>
  </si>
  <si>
    <t>L1</t>
  </si>
  <si>
    <t>L2</t>
  </si>
  <si>
    <t>tc</t>
  </si>
  <si>
    <t>tp1</t>
  </si>
  <si>
    <t>tp2</t>
  </si>
  <si>
    <t>W/L</t>
  </si>
  <si>
    <t>alpha</t>
  </si>
  <si>
    <t>t_air</t>
  </si>
  <si>
    <t>N</t>
  </si>
  <si>
    <t>Tave BH t_air=0.5</t>
  </si>
  <si>
    <t>Tmax BH t_air=0.5</t>
  </si>
  <si>
    <t>K_s</t>
  </si>
  <si>
    <t>K_air</t>
  </si>
  <si>
    <t>t_air=0.5</t>
  </si>
  <si>
    <t>Tave BH a=10</t>
  </si>
  <si>
    <t>Tmax BH a=10</t>
  </si>
  <si>
    <t>Tave BH a=20</t>
  </si>
  <si>
    <t>Tmax BH a=20</t>
  </si>
  <si>
    <t>Tmax FE 2d</t>
  </si>
  <si>
    <t>Tmax FE 3d</t>
  </si>
  <si>
    <t>fem 3d W=0.3</t>
  </si>
  <si>
    <t>fem 3d W=0.6</t>
  </si>
  <si>
    <t>fem 2d W=0.1</t>
  </si>
  <si>
    <t>Tave BH a=30</t>
  </si>
  <si>
    <t>Tmax BH  a=30</t>
  </si>
  <si>
    <t>a=20</t>
  </si>
  <si>
    <t>a=10</t>
  </si>
  <si>
    <t>a=30</t>
  </si>
  <si>
    <t>Tave BH N=5</t>
  </si>
  <si>
    <t>Tmax BH N=5</t>
  </si>
  <si>
    <t>Tmax BH  N=20</t>
  </si>
  <si>
    <t>Tave BH N=20</t>
  </si>
  <si>
    <t xml:space="preserve"> </t>
  </si>
  <si>
    <t>N=5</t>
  </si>
  <si>
    <t>N=20</t>
  </si>
  <si>
    <t>t_air=1.5</t>
  </si>
  <si>
    <t>Tave BH t_air=1.5</t>
  </si>
  <si>
    <t>Tmax BH  t_air=1.5</t>
  </si>
  <si>
    <t xml:space="preserve">  </t>
  </si>
  <si>
    <t>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</si>
</sst>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2040054110639"/>
          <c:y val="3.3295501508426834E-2"/>
          <c:w val="0.80500283010002605"/>
          <c:h val="0.85650377690631641"/>
        </c:manualLayout>
      </c:layout>
      <c:scatterChart>
        <c:scatterStyle val="lineMarker"/>
        <c:varyColors val="0"/>
        <c:ser>
          <c:idx val="5"/>
          <c:order val="0"/>
          <c:tx>
            <c:strRef>
              <c:f>Sheet1!$A$26</c:f>
              <c:strCache>
                <c:ptCount val="1"/>
                <c:pt idx="0">
                  <c:v>Tmax FE 3d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Sheet1!$C$24:$E$24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Sheet1!$C$26:$E$26</c:f>
              <c:numCache>
                <c:formatCode>General</c:formatCode>
                <c:ptCount val="3"/>
                <c:pt idx="0">
                  <c:v>1.455E-2</c:v>
                </c:pt>
                <c:pt idx="1">
                  <c:v>4.5809999999999997E-2</c:v>
                </c:pt>
                <c:pt idx="2">
                  <c:v>7.5270000000000004E-2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9A-4240-BC74-5387A1F40B80}"/>
            </c:ext>
          </c:extLst>
        </c:ser>
        <c:ser>
          <c:idx val="2"/>
          <c:order val="1"/>
          <c:tx>
            <c:strRef>
              <c:f>Sheet1!$A$25</c:f>
              <c:strCache>
                <c:ptCount val="1"/>
                <c:pt idx="0">
                  <c:v>Tmax FE 2d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xVal>
            <c:numRef>
              <c:f>Sheet1!$B$24:$E$24</c:f>
              <c:numCache>
                <c:formatCode>General</c:formatCode>
                <c:ptCount val="4"/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</c:numCache>
            </c:numRef>
          </c:xVal>
          <c:yVal>
            <c:numRef>
              <c:f>Sheet1!$B$25:$E$25</c:f>
              <c:numCache>
                <c:formatCode>General</c:formatCode>
                <c:ptCount val="4"/>
                <c:pt idx="1">
                  <c:v>2.6239999999999999E-2</c:v>
                </c:pt>
                <c:pt idx="2">
                  <c:v>6.6640000000000005E-2</c:v>
                </c:pt>
                <c:pt idx="3">
                  <c:v>0.1138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9A-4240-BC74-5387A1F40B80}"/>
            </c:ext>
          </c:extLst>
        </c:ser>
        <c:ser>
          <c:idx val="3"/>
          <c:order val="2"/>
          <c:tx>
            <c:strRef>
              <c:f>Sheet1!$A$19</c:f>
              <c:strCache>
                <c:ptCount val="1"/>
                <c:pt idx="0">
                  <c:v>Tave BH a=10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Sheet1!$B$18:$H$18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Sheet1!$B$19:$H$19</c:f>
              <c:numCache>
                <c:formatCode>General</c:formatCode>
                <c:ptCount val="7"/>
                <c:pt idx="0">
                  <c:v>0</c:v>
                </c:pt>
                <c:pt idx="1">
                  <c:v>2.4899999999999999E-2</c:v>
                </c:pt>
                <c:pt idx="2">
                  <c:v>5.2699999999999997E-2</c:v>
                </c:pt>
                <c:pt idx="3">
                  <c:v>7.3400000000000007E-2</c:v>
                </c:pt>
                <c:pt idx="4">
                  <c:v>8.8700000000000001E-2</c:v>
                </c:pt>
                <c:pt idx="5">
                  <c:v>0.109</c:v>
                </c:pt>
                <c:pt idx="6">
                  <c:v>0.1217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9A-4240-BC74-5387A1F40B80}"/>
            </c:ext>
          </c:extLst>
        </c:ser>
        <c:ser>
          <c:idx val="4"/>
          <c:order val="3"/>
          <c:tx>
            <c:strRef>
              <c:f>Sheet1!$A$20</c:f>
              <c:strCache>
                <c:ptCount val="1"/>
                <c:pt idx="0">
                  <c:v>Tmax BH a=10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Sheet1!$B$18:$H$18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Sheet1!$B$20:$H$20</c:f>
              <c:numCache>
                <c:formatCode>General</c:formatCode>
                <c:ptCount val="7"/>
                <c:pt idx="0">
                  <c:v>0</c:v>
                </c:pt>
                <c:pt idx="1">
                  <c:v>0.03</c:v>
                </c:pt>
                <c:pt idx="2">
                  <c:v>5.9200000000000003E-2</c:v>
                </c:pt>
                <c:pt idx="3">
                  <c:v>7.9799999999999996E-2</c:v>
                </c:pt>
                <c:pt idx="4">
                  <c:v>9.4899999999999998E-2</c:v>
                </c:pt>
                <c:pt idx="5">
                  <c:v>0.11559999999999999</c:v>
                </c:pt>
                <c:pt idx="6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9A-4240-BC74-5387A1F40B80}"/>
            </c:ext>
          </c:extLst>
        </c:ser>
        <c:ser>
          <c:idx val="0"/>
          <c:order val="4"/>
          <c:tx>
            <c:strRef>
              <c:f>Sheet1!$I$19</c:f>
              <c:strCache>
                <c:ptCount val="1"/>
                <c:pt idx="0">
                  <c:v>Tave BH a=20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Sheet1!$J$18:$P$18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Sheet1!$J$19:$P$19</c:f>
              <c:numCache>
                <c:formatCode>General</c:formatCode>
                <c:ptCount val="7"/>
                <c:pt idx="0">
                  <c:v>0</c:v>
                </c:pt>
                <c:pt idx="1">
                  <c:v>1.7999999999999999E-2</c:v>
                </c:pt>
                <c:pt idx="2">
                  <c:v>3.6400000000000002E-2</c:v>
                </c:pt>
                <c:pt idx="3">
                  <c:v>5.0299999999999997E-2</c:v>
                </c:pt>
                <c:pt idx="4">
                  <c:v>6.0900000000000003E-2</c:v>
                </c:pt>
                <c:pt idx="5">
                  <c:v>7.5999999999999998E-2</c:v>
                </c:pt>
                <c:pt idx="6">
                  <c:v>8.5900000000000004E-2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9A-4240-BC74-5387A1F40B80}"/>
            </c:ext>
          </c:extLst>
        </c:ser>
        <c:ser>
          <c:idx val="1"/>
          <c:order val="5"/>
          <c:tx>
            <c:strRef>
              <c:f>Sheet1!$I$20</c:f>
              <c:strCache>
                <c:ptCount val="1"/>
                <c:pt idx="0">
                  <c:v>Tmax BH a=20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Sheet1!$J$18:$P$18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Sheet1!$J$20:$P$20</c:f>
              <c:numCache>
                <c:formatCode>General</c:formatCode>
                <c:ptCount val="7"/>
                <c:pt idx="0">
                  <c:v>0</c:v>
                </c:pt>
                <c:pt idx="1">
                  <c:v>2.07E-2</c:v>
                </c:pt>
                <c:pt idx="2">
                  <c:v>3.9699999999999999E-2</c:v>
                </c:pt>
                <c:pt idx="3">
                  <c:v>5.3800000000000001E-2</c:v>
                </c:pt>
                <c:pt idx="4">
                  <c:v>6.4699999999999994E-2</c:v>
                </c:pt>
                <c:pt idx="5">
                  <c:v>8.0399999999999999E-2</c:v>
                </c:pt>
                <c:pt idx="6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9A-4240-BC74-5387A1F40B80}"/>
            </c:ext>
          </c:extLst>
        </c:ser>
        <c:ser>
          <c:idx val="6"/>
          <c:order val="6"/>
          <c:tx>
            <c:strRef>
              <c:f>Sheet1!$Q$19</c:f>
              <c:strCache>
                <c:ptCount val="1"/>
                <c:pt idx="0">
                  <c:v>Tave BH a=30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Sheet1!$R$18:$X$18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Sheet1!$R$19:$X$19</c:f>
              <c:numCache>
                <c:formatCode>General</c:formatCode>
                <c:ptCount val="7"/>
                <c:pt idx="0">
                  <c:v>0</c:v>
                </c:pt>
                <c:pt idx="1">
                  <c:v>1.38E-2</c:v>
                </c:pt>
                <c:pt idx="2">
                  <c:v>2.7300000000000001E-2</c:v>
                </c:pt>
                <c:pt idx="3">
                  <c:v>3.78E-2</c:v>
                </c:pt>
                <c:pt idx="4">
                  <c:v>4.5900000000000003E-2</c:v>
                </c:pt>
                <c:pt idx="5">
                  <c:v>5.7799999999999997E-2</c:v>
                </c:pt>
                <c:pt idx="6">
                  <c:v>6.59E-2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E9A-4240-BC74-5387A1F40B80}"/>
            </c:ext>
          </c:extLst>
        </c:ser>
        <c:ser>
          <c:idx val="7"/>
          <c:order val="7"/>
          <c:tx>
            <c:strRef>
              <c:f>Sheet1!$Q$20</c:f>
              <c:strCache>
                <c:ptCount val="1"/>
                <c:pt idx="0">
                  <c:v>Tmax BH  a=30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Sheet1!$R$18:$X$18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Sheet1!$R$20:$X$20</c:f>
              <c:numCache>
                <c:formatCode>General</c:formatCode>
                <c:ptCount val="7"/>
                <c:pt idx="0">
                  <c:v>0</c:v>
                </c:pt>
                <c:pt idx="1">
                  <c:v>1.55E-2</c:v>
                </c:pt>
                <c:pt idx="2">
                  <c:v>2.9399999999999999E-2</c:v>
                </c:pt>
                <c:pt idx="3">
                  <c:v>4.0099999999999997E-2</c:v>
                </c:pt>
                <c:pt idx="4">
                  <c:v>4.87E-2</c:v>
                </c:pt>
                <c:pt idx="5">
                  <c:v>6.13E-2</c:v>
                </c:pt>
                <c:pt idx="6">
                  <c:v>7.0099999999999996E-2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9A-4240-BC74-5387A1F4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71551"/>
        <c:axId val="1754353727"/>
      </c:scatterChart>
      <c:valAx>
        <c:axId val="1028871551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4353727"/>
        <c:crosses val="autoZero"/>
        <c:crossBetween val="midCat"/>
      </c:valAx>
      <c:valAx>
        <c:axId val="1754353727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>
            <c:manualLayout>
              <c:xMode val="edge"/>
              <c:yMode val="edge"/>
              <c:x val="2.529054812782458E-2"/>
              <c:y val="0.291318416480490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8871551"/>
        <c:crosses val="autoZero"/>
        <c:crossBetween val="midCat"/>
        <c:majorUnit val="5.000000000000001E-2"/>
      </c:valAx>
    </c:plotArea>
    <c:legend>
      <c:legendPos val="b"/>
      <c:layout>
        <c:manualLayout>
          <c:xMode val="edge"/>
          <c:yMode val="edge"/>
          <c:x val="0.16025991633990957"/>
          <c:y val="4.837677592467067E-2"/>
          <c:w val="0.30154181421023218"/>
          <c:h val="0.36444874028823671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658057129848"/>
          <c:y val="3.334091479164792E-2"/>
          <c:w val="0.8046775637615774"/>
          <c:h val="0.87146301700195727"/>
        </c:manualLayout>
      </c:layout>
      <c:scatterChart>
        <c:scatterStyle val="lineMarker"/>
        <c:varyColors val="0"/>
        <c:ser>
          <c:idx val="5"/>
          <c:order val="0"/>
          <c:tx>
            <c:strRef>
              <c:f>Sheet1!$A$26</c:f>
              <c:strCache>
                <c:ptCount val="1"/>
                <c:pt idx="0">
                  <c:v>Tmax FE 3d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Sheet1!$C$24:$E$24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Sheet1!$C$26:$E$26</c:f>
              <c:numCache>
                <c:formatCode>General</c:formatCode>
                <c:ptCount val="3"/>
                <c:pt idx="0">
                  <c:v>1.455E-2</c:v>
                </c:pt>
                <c:pt idx="1">
                  <c:v>4.5809999999999997E-2</c:v>
                </c:pt>
                <c:pt idx="2">
                  <c:v>7.5270000000000004E-2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7B-42F0-B1C8-B9092A2999A7}"/>
            </c:ext>
          </c:extLst>
        </c:ser>
        <c:ser>
          <c:idx val="2"/>
          <c:order val="1"/>
          <c:tx>
            <c:strRef>
              <c:f>Sheet1!$A$25</c:f>
              <c:strCache>
                <c:ptCount val="1"/>
                <c:pt idx="0">
                  <c:v>Tmax FE 2d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xVal>
            <c:numRef>
              <c:f>Sheet1!$B$24:$E$24</c:f>
              <c:numCache>
                <c:formatCode>General</c:formatCode>
                <c:ptCount val="4"/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</c:numCache>
            </c:numRef>
          </c:xVal>
          <c:yVal>
            <c:numRef>
              <c:f>Sheet1!$B$25:$E$25</c:f>
              <c:numCache>
                <c:formatCode>General</c:formatCode>
                <c:ptCount val="4"/>
                <c:pt idx="1">
                  <c:v>2.6239999999999999E-2</c:v>
                </c:pt>
                <c:pt idx="2">
                  <c:v>6.6640000000000005E-2</c:v>
                </c:pt>
                <c:pt idx="3">
                  <c:v>0.1138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B-42F0-B1C8-B9092A2999A7}"/>
            </c:ext>
          </c:extLst>
        </c:ser>
        <c:ser>
          <c:idx val="6"/>
          <c:order val="2"/>
          <c:tx>
            <c:strRef>
              <c:f>Sheet1!$AA$40</c:f>
              <c:strCache>
                <c:ptCount val="1"/>
                <c:pt idx="0">
                  <c:v>Tave BH N=20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Sheet1!$AB$39:$AH$39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Sheet1!$AB$40:$AH$40</c:f>
              <c:numCache>
                <c:formatCode>General</c:formatCode>
                <c:ptCount val="7"/>
                <c:pt idx="0">
                  <c:v>0</c:v>
                </c:pt>
                <c:pt idx="1">
                  <c:v>1.8499999999999999E-2</c:v>
                </c:pt>
                <c:pt idx="2">
                  <c:v>3.6999999999999998E-2</c:v>
                </c:pt>
                <c:pt idx="3">
                  <c:v>5.0799999999999998E-2</c:v>
                </c:pt>
                <c:pt idx="4">
                  <c:v>6.1400000000000003E-2</c:v>
                </c:pt>
                <c:pt idx="5">
                  <c:v>7.6399999999999996E-2</c:v>
                </c:pt>
                <c:pt idx="6">
                  <c:v>8.6300000000000002E-2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B-42F0-B1C8-B9092A2999A7}"/>
            </c:ext>
          </c:extLst>
        </c:ser>
        <c:ser>
          <c:idx val="7"/>
          <c:order val="3"/>
          <c:tx>
            <c:strRef>
              <c:f>Sheet1!$AA$41</c:f>
              <c:strCache>
                <c:ptCount val="1"/>
                <c:pt idx="0">
                  <c:v>Tmax BH  N=20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Sheet1!$AB$39:$AH$39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Sheet1!$AB$41:$AH$41</c:f>
              <c:numCache>
                <c:formatCode>General</c:formatCode>
                <c:ptCount val="7"/>
                <c:pt idx="0">
                  <c:v>0</c:v>
                </c:pt>
                <c:pt idx="1">
                  <c:v>2.1399999999999999E-2</c:v>
                </c:pt>
                <c:pt idx="2">
                  <c:v>4.0399999999999998E-2</c:v>
                </c:pt>
                <c:pt idx="3">
                  <c:v>5.4399999999999997E-2</c:v>
                </c:pt>
                <c:pt idx="4">
                  <c:v>6.5299999999999997E-2</c:v>
                </c:pt>
                <c:pt idx="5">
                  <c:v>8.0799999999999997E-2</c:v>
                </c:pt>
                <c:pt idx="6">
                  <c:v>9.1300000000000006E-2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B-42F0-B1C8-B9092A2999A7}"/>
            </c:ext>
          </c:extLst>
        </c:ser>
        <c:ser>
          <c:idx val="0"/>
          <c:order val="4"/>
          <c:tx>
            <c:v>Tave BH N=10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Sheet1!$J$18:$P$18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Sheet1!$J$19:$P$19</c:f>
              <c:numCache>
                <c:formatCode>General</c:formatCode>
                <c:ptCount val="7"/>
                <c:pt idx="0">
                  <c:v>0</c:v>
                </c:pt>
                <c:pt idx="1">
                  <c:v>1.7999999999999999E-2</c:v>
                </c:pt>
                <c:pt idx="2">
                  <c:v>3.6400000000000002E-2</c:v>
                </c:pt>
                <c:pt idx="3">
                  <c:v>5.0299999999999997E-2</c:v>
                </c:pt>
                <c:pt idx="4">
                  <c:v>6.0900000000000003E-2</c:v>
                </c:pt>
                <c:pt idx="5">
                  <c:v>7.5999999999999998E-2</c:v>
                </c:pt>
                <c:pt idx="6">
                  <c:v>8.5900000000000004E-2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B-42F0-B1C8-B9092A2999A7}"/>
            </c:ext>
          </c:extLst>
        </c:ser>
        <c:ser>
          <c:idx val="1"/>
          <c:order val="5"/>
          <c:tx>
            <c:v>Tmax BH N=10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Sheet1!$J$18:$P$18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Sheet1!$J$20:$P$20</c:f>
              <c:numCache>
                <c:formatCode>General</c:formatCode>
                <c:ptCount val="7"/>
                <c:pt idx="0">
                  <c:v>0</c:v>
                </c:pt>
                <c:pt idx="1">
                  <c:v>2.07E-2</c:v>
                </c:pt>
                <c:pt idx="2">
                  <c:v>3.9699999999999999E-2</c:v>
                </c:pt>
                <c:pt idx="3">
                  <c:v>5.3800000000000001E-2</c:v>
                </c:pt>
                <c:pt idx="4">
                  <c:v>6.4699999999999994E-2</c:v>
                </c:pt>
                <c:pt idx="5">
                  <c:v>8.0399999999999999E-2</c:v>
                </c:pt>
                <c:pt idx="6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7B-42F0-B1C8-B9092A2999A7}"/>
            </c:ext>
          </c:extLst>
        </c:ser>
        <c:ser>
          <c:idx val="3"/>
          <c:order val="6"/>
          <c:tx>
            <c:strRef>
              <c:f>Sheet1!$S$40</c:f>
              <c:strCache>
                <c:ptCount val="1"/>
                <c:pt idx="0">
                  <c:v>Tave BH N=5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Sheet1!$T$39:$Z$39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Sheet1!$T$40:$Z$40</c:f>
              <c:numCache>
                <c:formatCode>General</c:formatCode>
                <c:ptCount val="7"/>
                <c:pt idx="0">
                  <c:v>0</c:v>
                </c:pt>
                <c:pt idx="1">
                  <c:v>1.7000000000000001E-2</c:v>
                </c:pt>
                <c:pt idx="2">
                  <c:v>3.4799999999999998E-2</c:v>
                </c:pt>
                <c:pt idx="3">
                  <c:v>4.8599999999999997E-2</c:v>
                </c:pt>
                <c:pt idx="4">
                  <c:v>6.0900000000000003E-2</c:v>
                </c:pt>
                <c:pt idx="5">
                  <c:v>7.4499999999999997E-2</c:v>
                </c:pt>
                <c:pt idx="6">
                  <c:v>8.4599999999999995E-2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B-42F0-B1C8-B9092A2999A7}"/>
            </c:ext>
          </c:extLst>
        </c:ser>
        <c:ser>
          <c:idx val="4"/>
          <c:order val="7"/>
          <c:tx>
            <c:strRef>
              <c:f>Sheet1!$S$41</c:f>
              <c:strCache>
                <c:ptCount val="1"/>
                <c:pt idx="0">
                  <c:v>Tmax BH N=5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Sheet1!$T$39:$Z$39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Sheet1!$T$41:$Z$41</c:f>
              <c:numCache>
                <c:formatCode>General</c:formatCode>
                <c:ptCount val="7"/>
                <c:pt idx="0">
                  <c:v>0</c:v>
                </c:pt>
                <c:pt idx="1">
                  <c:v>1.95E-2</c:v>
                </c:pt>
                <c:pt idx="2">
                  <c:v>3.7900000000000003E-2</c:v>
                </c:pt>
                <c:pt idx="3">
                  <c:v>5.21E-2</c:v>
                </c:pt>
                <c:pt idx="4">
                  <c:v>6.4699999999999994E-2</c:v>
                </c:pt>
                <c:pt idx="5">
                  <c:v>7.9000000000000001E-2</c:v>
                </c:pt>
                <c:pt idx="6">
                  <c:v>8.9700000000000002E-2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B-42F0-B1C8-B9092A29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71551"/>
        <c:axId val="1754353727"/>
      </c:scatterChart>
      <c:valAx>
        <c:axId val="1028871551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4353727"/>
        <c:crosses val="autoZero"/>
        <c:crossBetween val="midCat"/>
      </c:valAx>
      <c:valAx>
        <c:axId val="1754353727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>
            <c:manualLayout>
              <c:xMode val="edge"/>
              <c:yMode val="edge"/>
              <c:x val="2.529054812782458E-2"/>
              <c:y val="0.291318416480490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8871551"/>
        <c:crosses val="autoZero"/>
        <c:crossBetween val="midCat"/>
        <c:majorUnit val="5.000000000000001E-2"/>
      </c:valAx>
    </c:plotArea>
    <c:legend>
      <c:legendPos val="b"/>
      <c:layout>
        <c:manualLayout>
          <c:xMode val="edge"/>
          <c:yMode val="edge"/>
          <c:x val="0.1730052821795941"/>
          <c:y val="5.9202677201472924E-2"/>
          <c:w val="0.35821487182770989"/>
          <c:h val="0.4012807016245879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2040054110639"/>
          <c:y val="3.3295501508426834E-2"/>
          <c:w val="0.80500283010002605"/>
          <c:h val="0.85650377690631641"/>
        </c:manualLayout>
      </c:layout>
      <c:scatterChart>
        <c:scatterStyle val="lineMarker"/>
        <c:varyColors val="0"/>
        <c:ser>
          <c:idx val="5"/>
          <c:order val="0"/>
          <c:tx>
            <c:strRef>
              <c:f>Sheet1!$A$26</c:f>
              <c:strCache>
                <c:ptCount val="1"/>
                <c:pt idx="0">
                  <c:v>Tmax FE 3d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Sheet1!$C$24:$E$24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</c:numCache>
            </c:numRef>
          </c:xVal>
          <c:yVal>
            <c:numRef>
              <c:f>Sheet1!$C$26:$E$26</c:f>
              <c:numCache>
                <c:formatCode>General</c:formatCode>
                <c:ptCount val="3"/>
                <c:pt idx="0">
                  <c:v>1.455E-2</c:v>
                </c:pt>
                <c:pt idx="1">
                  <c:v>4.5809999999999997E-2</c:v>
                </c:pt>
                <c:pt idx="2">
                  <c:v>7.5270000000000004E-2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1-4EC6-B96C-4C32C6F26957}"/>
            </c:ext>
          </c:extLst>
        </c:ser>
        <c:ser>
          <c:idx val="2"/>
          <c:order val="1"/>
          <c:tx>
            <c:strRef>
              <c:f>Sheet1!$A$25</c:f>
              <c:strCache>
                <c:ptCount val="1"/>
                <c:pt idx="0">
                  <c:v>Tmax FE 2d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xVal>
            <c:numRef>
              <c:f>Sheet1!$B$24:$E$24</c:f>
              <c:numCache>
                <c:formatCode>General</c:formatCode>
                <c:ptCount val="4"/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</c:numCache>
            </c:numRef>
          </c:xVal>
          <c:yVal>
            <c:numRef>
              <c:f>Sheet1!$B$25:$E$25</c:f>
              <c:numCache>
                <c:formatCode>General</c:formatCode>
                <c:ptCount val="4"/>
                <c:pt idx="1">
                  <c:v>2.6239999999999999E-2</c:v>
                </c:pt>
                <c:pt idx="2">
                  <c:v>6.6640000000000005E-2</c:v>
                </c:pt>
                <c:pt idx="3">
                  <c:v>0.1138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1-4EC6-B96C-4C32C6F26957}"/>
            </c:ext>
          </c:extLst>
        </c:ser>
        <c:ser>
          <c:idx val="6"/>
          <c:order val="2"/>
          <c:tx>
            <c:strRef>
              <c:f>Sheet1!$AA$61</c:f>
              <c:strCache>
                <c:ptCount val="1"/>
                <c:pt idx="0">
                  <c:v>Tave BH t_air=1.5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Sheet1!$AB$60:$AH$60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Sheet1!$AB$61:$AH$61</c:f>
              <c:numCache>
                <c:formatCode>General</c:formatCode>
                <c:ptCount val="7"/>
                <c:pt idx="0">
                  <c:v>0</c:v>
                </c:pt>
                <c:pt idx="1">
                  <c:v>1.89E-2</c:v>
                </c:pt>
                <c:pt idx="2">
                  <c:v>3.9699999999999999E-2</c:v>
                </c:pt>
                <c:pt idx="3">
                  <c:v>5.62E-2</c:v>
                </c:pt>
                <c:pt idx="4">
                  <c:v>6.93E-2</c:v>
                </c:pt>
                <c:pt idx="5">
                  <c:v>8.8300000000000003E-2</c:v>
                </c:pt>
                <c:pt idx="6">
                  <c:v>0.1012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61-4EC6-B96C-4C32C6F26957}"/>
            </c:ext>
          </c:extLst>
        </c:ser>
        <c:ser>
          <c:idx val="7"/>
          <c:order val="3"/>
          <c:tx>
            <c:strRef>
              <c:f>Sheet1!$AA$62</c:f>
              <c:strCache>
                <c:ptCount val="1"/>
                <c:pt idx="0">
                  <c:v>Tmax BH  t_air=1.5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Sheet1!$AB$60:$AH$60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Sheet1!$AB$62:$AH$62</c:f>
              <c:numCache>
                <c:formatCode>General</c:formatCode>
                <c:ptCount val="7"/>
                <c:pt idx="0">
                  <c:v>0</c:v>
                </c:pt>
                <c:pt idx="1">
                  <c:v>2.1899999999999999E-2</c:v>
                </c:pt>
                <c:pt idx="2">
                  <c:v>4.3700000000000003E-2</c:v>
                </c:pt>
                <c:pt idx="3">
                  <c:v>6.0699999999999997E-2</c:v>
                </c:pt>
                <c:pt idx="4">
                  <c:v>7.4200000000000002E-2</c:v>
                </c:pt>
                <c:pt idx="5">
                  <c:v>9.4100000000000003E-2</c:v>
                </c:pt>
                <c:pt idx="6">
                  <c:v>0.1079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61-4EC6-B96C-4C32C6F26957}"/>
            </c:ext>
          </c:extLst>
        </c:ser>
        <c:ser>
          <c:idx val="0"/>
          <c:order val="4"/>
          <c:tx>
            <c:v>Tave BH t_air=1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Sheet1!$J$18:$P$18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Sheet1!$J$19:$P$19</c:f>
              <c:numCache>
                <c:formatCode>General</c:formatCode>
                <c:ptCount val="7"/>
                <c:pt idx="0">
                  <c:v>0</c:v>
                </c:pt>
                <c:pt idx="1">
                  <c:v>1.7999999999999999E-2</c:v>
                </c:pt>
                <c:pt idx="2">
                  <c:v>3.6400000000000002E-2</c:v>
                </c:pt>
                <c:pt idx="3">
                  <c:v>5.0299999999999997E-2</c:v>
                </c:pt>
                <c:pt idx="4">
                  <c:v>6.0900000000000003E-2</c:v>
                </c:pt>
                <c:pt idx="5">
                  <c:v>7.5999999999999998E-2</c:v>
                </c:pt>
                <c:pt idx="6">
                  <c:v>8.5900000000000004E-2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1-4EC6-B96C-4C32C6F26957}"/>
            </c:ext>
          </c:extLst>
        </c:ser>
        <c:ser>
          <c:idx val="1"/>
          <c:order val="5"/>
          <c:tx>
            <c:v>Tmax BH t_air=1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Sheet1!$J$18:$P$18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Sheet1!$J$20:$P$20</c:f>
              <c:numCache>
                <c:formatCode>General</c:formatCode>
                <c:ptCount val="7"/>
                <c:pt idx="0">
                  <c:v>0</c:v>
                </c:pt>
                <c:pt idx="1">
                  <c:v>2.07E-2</c:v>
                </c:pt>
                <c:pt idx="2">
                  <c:v>3.9699999999999999E-2</c:v>
                </c:pt>
                <c:pt idx="3">
                  <c:v>5.3800000000000001E-2</c:v>
                </c:pt>
                <c:pt idx="4">
                  <c:v>6.4699999999999994E-2</c:v>
                </c:pt>
                <c:pt idx="5">
                  <c:v>8.0399999999999999E-2</c:v>
                </c:pt>
                <c:pt idx="6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61-4EC6-B96C-4C32C6F26957}"/>
            </c:ext>
          </c:extLst>
        </c:ser>
        <c:ser>
          <c:idx val="3"/>
          <c:order val="6"/>
          <c:tx>
            <c:strRef>
              <c:f>Sheet1!$S$61</c:f>
              <c:strCache>
                <c:ptCount val="1"/>
                <c:pt idx="0">
                  <c:v>Tave BH t_air=0.5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Sheet1!$T$60:$Z$60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Sheet1!$T$61:$Z$61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2.9899999999999999E-2</c:v>
                </c:pt>
                <c:pt idx="3">
                  <c:v>3.9399999999999998E-2</c:v>
                </c:pt>
                <c:pt idx="4">
                  <c:v>4.6300000000000001E-2</c:v>
                </c:pt>
                <c:pt idx="5">
                  <c:v>5.5500000000000001E-2</c:v>
                </c:pt>
                <c:pt idx="6">
                  <c:v>6.1199999999999997E-2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1-4EC6-B96C-4C32C6F26957}"/>
            </c:ext>
          </c:extLst>
        </c:ser>
        <c:ser>
          <c:idx val="4"/>
          <c:order val="7"/>
          <c:tx>
            <c:strRef>
              <c:f>Sheet1!$S$62</c:f>
              <c:strCache>
                <c:ptCount val="1"/>
                <c:pt idx="0">
                  <c:v>Tmax BH t_air=0.5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Sheet1!$T$60:$Z$60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Sheet1!$T$62:$Z$62</c:f>
              <c:numCache>
                <c:formatCode>General</c:formatCode>
                <c:ptCount val="7"/>
                <c:pt idx="0">
                  <c:v>0</c:v>
                </c:pt>
                <c:pt idx="1">
                  <c:v>1.8100000000000002E-2</c:v>
                </c:pt>
                <c:pt idx="2">
                  <c:v>3.2099999999999997E-2</c:v>
                </c:pt>
                <c:pt idx="3">
                  <c:v>4.1700000000000001E-2</c:v>
                </c:pt>
                <c:pt idx="4">
                  <c:v>4.8599999999999997E-2</c:v>
                </c:pt>
                <c:pt idx="5">
                  <c:v>5.8000000000000003E-2</c:v>
                </c:pt>
                <c:pt idx="6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1-4EC6-B96C-4C32C6F2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71551"/>
        <c:axId val="1754353727"/>
      </c:scatterChart>
      <c:valAx>
        <c:axId val="1028871551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4353727"/>
        <c:crosses val="autoZero"/>
        <c:crossBetween val="midCat"/>
      </c:valAx>
      <c:valAx>
        <c:axId val="1754353727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>
            <c:manualLayout>
              <c:xMode val="edge"/>
              <c:yMode val="edge"/>
              <c:x val="2.529054812782458E-2"/>
              <c:y val="0.291318416480490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8871551"/>
        <c:crosses val="autoZero"/>
        <c:crossBetween val="midCat"/>
        <c:majorUnit val="5.000000000000001E-2"/>
      </c:valAx>
    </c:plotArea>
    <c:legend>
      <c:legendPos val="b"/>
      <c:layout>
        <c:manualLayout>
          <c:xMode val="edge"/>
          <c:yMode val="edge"/>
          <c:x val="0.16569525395503748"/>
          <c:y val="4.8376671508059799E-2"/>
          <c:w val="0.35865760673352048"/>
          <c:h val="0.4071602457758182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576944</xdr:colOff>
      <xdr:row>83</xdr:row>
      <xdr:rowOff>163285</xdr:rowOff>
    </xdr:from>
    <xdr:to>
      <xdr:col>8</xdr:col>
      <xdr:colOff>1107897</xdr:colOff>
      <xdr:row>113</xdr:row>
      <xdr:rowOff>1294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219558-B856-48D3-BC17-0CC75F766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944" y="15523028"/>
          <a:ext cx="6202410" cy="5377847"/>
        </a:xfrm>
        <a:prstGeom prst="rect">
          <a:avLst/>
        </a:prstGeom>
      </xdr:spPr>
    </xdr:pic>
    <xdr:clientData/>
  </xdr:twoCellAnchor>
  <xdr:twoCellAnchor editAs="oneCell">
    <xdr:from>
      <xdr:col>0</xdr:col>
      <xdr:colOff>591287</xdr:colOff>
      <xdr:row>53</xdr:row>
      <xdr:rowOff>13112</xdr:rowOff>
    </xdr:from>
    <xdr:to>
      <xdr:col>8</xdr:col>
      <xdr:colOff>1120418</xdr:colOff>
      <xdr:row>82</xdr:row>
      <xdr:rowOff>92491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21A3DD-960D-4FC6-9188-940C58AFB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287" y="9515700"/>
          <a:ext cx="6173310" cy="5278909"/>
        </a:xfrm>
        <a:prstGeom prst="rect">
          <a:avLst/>
        </a:prstGeom>
      </xdr:spPr>
    </xdr:pic>
    <xdr:clientData/>
  </xdr:twoCellAnchor>
  <xdr:twoCellAnchor editAs="oneCell">
    <xdr:from>
      <xdr:col>12</xdr:col>
      <xdr:colOff>84298</xdr:colOff>
      <xdr:row>83</xdr:row>
      <xdr:rowOff>68900</xdr:rowOff>
    </xdr:from>
    <xdr:to>
      <xdr:col>20</xdr:col>
      <xdr:colOff>572756</xdr:colOff>
      <xdr:row>113</xdr:row>
      <xdr:rowOff>17842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FEDE85-3935-43C9-AF89-B4CE89E1D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7298" y="14950312"/>
          <a:ext cx="6718929" cy="5339195"/>
        </a:xfrm>
        <a:prstGeom prst="rect">
          <a:avLst/>
        </a:prstGeom>
      </xdr:spPr>
    </xdr:pic>
    <xdr:clientData/>
  </xdr:twoCellAnchor>
  <xdr:twoCellAnchor>
    <xdr:from>
      <xdr:col>0</xdr:col>
      <xdr:colOff>799146</xdr:colOff>
      <xdr:row>26</xdr:row>
      <xdr:rowOff>100965</xdr:rowOff>
    </xdr:from>
    <xdr:to>
      <xdr:col>7</xdr:col>
      <xdr:colOff>409575</xdr:colOff>
      <xdr:row>49</xdr:row>
      <xdr:rowOff>132397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784980-C839-426E-B4C6-562C43797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539115</xdr:colOff>
      <xdr:row>26</xdr:row>
      <xdr:rowOff>93345</xdr:rowOff>
    </xdr:from>
    <xdr:to>
      <xdr:col>14</xdr:col>
      <xdr:colOff>268605</xdr:colOff>
      <xdr:row>49</xdr:row>
      <xdr:rowOff>169545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C7AC4A-5760-4D22-AB14-336ABD92D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398319</xdr:colOff>
      <xdr:row>52</xdr:row>
      <xdr:rowOff>103909</xdr:rowOff>
    </xdr:from>
    <xdr:to>
      <xdr:col>17</xdr:col>
      <xdr:colOff>58797</xdr:colOff>
      <xdr:row>75</xdr:row>
      <xdr:rowOff>142962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285F55-BCA7-4253-92F2-16CB71743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02A3-FFEC-433A-A4C2-01B144EEBE9D}">
  <dimension ref="A1:AH113"/>
  <sheetViews>
    <sheetView tabSelected="1" topLeftCell="A16" zoomScale="55" zoomScaleNormal="55" workbookViewId="0">
      <selection activeCell="N123" sqref="N123"/>
    </sheetView>
  </sheetViews>
  <sheetFormatPr defaultRowHeight="14.4" x14ac:dyDescent="0.3"/>
  <cols>
    <col min="1" max="1" width="20.44140625" customWidth="1"/>
    <col min="8" max="8" width="8.88671875" customWidth="1"/>
    <col min="9" max="9" width="19.21875" customWidth="1"/>
    <col min="17" max="17" width="19.77734375" customWidth="1"/>
    <col min="19" max="19" width="18.21875" customWidth="1"/>
    <col min="25" max="25" width="18.21875" customWidth="1"/>
    <col min="27" max="27" width="19.44140625" customWidth="1"/>
  </cols>
  <sheetData>
    <row r="1" spans="1:32" x14ac:dyDescent="0.3">
      <c r="A1" s="1" t="s">
        <v>0</v>
      </c>
      <c r="B1" s="1"/>
      <c r="C1" s="1"/>
      <c r="D1" s="1"/>
    </row>
    <row r="2" spans="1:32" x14ac:dyDescent="0.3">
      <c r="A2" s="1" t="s">
        <v>1</v>
      </c>
      <c r="B2" s="1"/>
      <c r="C2" s="1"/>
      <c r="D2" s="1"/>
    </row>
    <row r="3" spans="1:32" x14ac:dyDescent="0.3">
      <c r="A3" s="1" t="s">
        <v>2</v>
      </c>
      <c r="B3" s="6">
        <v>10</v>
      </c>
      <c r="C3" s="6"/>
      <c r="D3" s="6"/>
    </row>
    <row r="4" spans="1:32" x14ac:dyDescent="0.3">
      <c r="A4" s="7"/>
      <c r="B4" s="8"/>
      <c r="C4" s="8"/>
      <c r="D4" s="8"/>
      <c r="E4" s="8"/>
    </row>
    <row r="5" spans="1:32" x14ac:dyDescent="0.3">
      <c r="A5" s="1"/>
      <c r="B5" s="2" t="s">
        <v>31</v>
      </c>
      <c r="C5" s="2"/>
      <c r="D5" s="2"/>
      <c r="E5" s="2"/>
      <c r="F5" s="2"/>
      <c r="G5" s="2"/>
      <c r="H5" s="2"/>
      <c r="I5" s="1"/>
      <c r="J5" s="3" t="s">
        <v>30</v>
      </c>
      <c r="K5" s="3"/>
      <c r="L5" s="3"/>
      <c r="M5" s="3"/>
      <c r="N5" s="3"/>
      <c r="O5" s="3"/>
      <c r="P5" s="3"/>
      <c r="Q5" s="1"/>
      <c r="R5" s="2" t="s">
        <v>32</v>
      </c>
      <c r="S5" s="2"/>
      <c r="T5" s="2"/>
      <c r="U5" s="2"/>
      <c r="V5" s="2"/>
      <c r="W5" s="2"/>
      <c r="X5" s="2"/>
      <c r="Y5" s="7"/>
      <c r="Z5" s="7"/>
      <c r="AA5" s="7"/>
      <c r="AB5" s="7"/>
      <c r="AC5" s="7"/>
      <c r="AD5" s="7"/>
      <c r="AE5" s="7"/>
      <c r="AF5" s="7"/>
    </row>
    <row r="6" spans="1:32" x14ac:dyDescent="0.3">
      <c r="A6" s="1" t="s">
        <v>3</v>
      </c>
      <c r="B6" s="4">
        <v>0</v>
      </c>
      <c r="C6" s="4">
        <v>0.1</v>
      </c>
      <c r="D6" s="4">
        <v>0.2</v>
      </c>
      <c r="E6" s="4">
        <v>0.3</v>
      </c>
      <c r="F6" s="4">
        <v>0.4</v>
      </c>
      <c r="G6" s="4">
        <v>0.6</v>
      </c>
      <c r="H6" s="4">
        <v>0.8</v>
      </c>
      <c r="I6" s="1" t="s">
        <v>3</v>
      </c>
      <c r="J6" s="5">
        <v>0</v>
      </c>
      <c r="K6" s="5">
        <v>0.1</v>
      </c>
      <c r="L6" s="5">
        <v>0.2</v>
      </c>
      <c r="M6" s="5">
        <v>0.3</v>
      </c>
      <c r="N6" s="5">
        <v>0.4</v>
      </c>
      <c r="O6" s="5">
        <v>0.6</v>
      </c>
      <c r="P6" s="5">
        <v>0.8</v>
      </c>
      <c r="Q6" s="1" t="s">
        <v>3</v>
      </c>
      <c r="R6" s="4">
        <v>0</v>
      </c>
      <c r="S6" s="4">
        <v>0.1</v>
      </c>
      <c r="T6" s="4">
        <v>0.2</v>
      </c>
      <c r="U6" s="4">
        <v>0.3</v>
      </c>
      <c r="V6" s="4">
        <v>0.4</v>
      </c>
      <c r="W6" s="4">
        <v>0.6</v>
      </c>
      <c r="X6" s="4">
        <v>0.8</v>
      </c>
      <c r="Y6" s="7"/>
      <c r="Z6" s="8"/>
      <c r="AA6" s="8"/>
      <c r="AB6" s="8"/>
      <c r="AC6" s="8"/>
      <c r="AD6" s="8"/>
      <c r="AE6" s="8"/>
      <c r="AF6" s="8"/>
    </row>
    <row r="7" spans="1:32" x14ac:dyDescent="0.3">
      <c r="A7" s="1" t="s">
        <v>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1" t="s">
        <v>4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1" t="s">
        <v>4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7"/>
      <c r="Z7" s="8"/>
      <c r="AA7" s="8"/>
      <c r="AB7" s="8"/>
      <c r="AC7" s="8"/>
      <c r="AD7" s="8"/>
      <c r="AE7" s="8"/>
      <c r="AF7" s="8"/>
    </row>
    <row r="8" spans="1:32" x14ac:dyDescent="0.3">
      <c r="A8" s="1" t="s">
        <v>5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1" t="s">
        <v>5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1" t="s">
        <v>5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7"/>
      <c r="Z8" s="8"/>
      <c r="AA8" s="8"/>
      <c r="AB8" s="8"/>
      <c r="AC8" s="8"/>
      <c r="AD8" s="8"/>
      <c r="AE8" s="8"/>
      <c r="AF8" s="8"/>
    </row>
    <row r="9" spans="1:32" x14ac:dyDescent="0.3">
      <c r="A9" s="1" t="s">
        <v>6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1" t="s">
        <v>6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1" t="s">
        <v>6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7"/>
      <c r="Z9" s="8"/>
      <c r="AA9" s="8"/>
      <c r="AB9" s="8"/>
      <c r="AC9" s="8"/>
      <c r="AD9" s="8"/>
      <c r="AE9" s="8"/>
      <c r="AF9" s="8"/>
    </row>
    <row r="10" spans="1:32" x14ac:dyDescent="0.3">
      <c r="A10" s="1" t="s">
        <v>7</v>
      </c>
      <c r="B10" s="4">
        <v>1E-3</v>
      </c>
      <c r="C10" s="4">
        <v>1E-3</v>
      </c>
      <c r="D10" s="4">
        <v>1E-3</v>
      </c>
      <c r="E10" s="4">
        <v>1E-3</v>
      </c>
      <c r="F10" s="4">
        <v>1E-3</v>
      </c>
      <c r="G10" s="4">
        <v>1E-3</v>
      </c>
      <c r="H10" s="4">
        <v>1E-3</v>
      </c>
      <c r="I10" s="1" t="s">
        <v>7</v>
      </c>
      <c r="J10" s="5">
        <v>1E-3</v>
      </c>
      <c r="K10" s="5">
        <v>1E-3</v>
      </c>
      <c r="L10" s="5">
        <v>1E-3</v>
      </c>
      <c r="M10" s="5">
        <v>1E-3</v>
      </c>
      <c r="N10" s="5">
        <v>1E-3</v>
      </c>
      <c r="O10" s="5">
        <v>1E-3</v>
      </c>
      <c r="P10" s="5">
        <v>1E-3</v>
      </c>
      <c r="Q10" s="1" t="s">
        <v>7</v>
      </c>
      <c r="R10" s="4">
        <v>1E-3</v>
      </c>
      <c r="S10" s="4">
        <v>1E-3</v>
      </c>
      <c r="T10" s="4">
        <v>1E-3</v>
      </c>
      <c r="U10" s="4">
        <v>1E-3</v>
      </c>
      <c r="V10" s="4">
        <v>1E-3</v>
      </c>
      <c r="W10" s="4">
        <v>1E-3</v>
      </c>
      <c r="X10" s="4">
        <v>1E-3</v>
      </c>
      <c r="Y10" s="7"/>
      <c r="Z10" s="8"/>
      <c r="AA10" s="8"/>
      <c r="AB10" s="8"/>
      <c r="AC10" s="8"/>
      <c r="AD10" s="8"/>
      <c r="AE10" s="8"/>
      <c r="AF10" s="8"/>
    </row>
    <row r="11" spans="1:32" x14ac:dyDescent="0.3">
      <c r="A11" s="1" t="s">
        <v>8</v>
      </c>
      <c r="B11" s="4">
        <v>0.01</v>
      </c>
      <c r="C11" s="4">
        <v>0.01</v>
      </c>
      <c r="D11" s="4">
        <v>0.01</v>
      </c>
      <c r="E11" s="4">
        <v>0.01</v>
      </c>
      <c r="F11" s="4">
        <v>0.01</v>
      </c>
      <c r="G11" s="4">
        <v>0.01</v>
      </c>
      <c r="H11" s="4">
        <v>0.01</v>
      </c>
      <c r="I11" s="1" t="s">
        <v>8</v>
      </c>
      <c r="J11" s="5">
        <v>0.01</v>
      </c>
      <c r="K11" s="5">
        <v>0.01</v>
      </c>
      <c r="L11" s="5">
        <v>0.01</v>
      </c>
      <c r="M11" s="5">
        <v>0.01</v>
      </c>
      <c r="N11" s="5">
        <v>0.01</v>
      </c>
      <c r="O11" s="5">
        <v>0.01</v>
      </c>
      <c r="P11" s="5">
        <v>0.01</v>
      </c>
      <c r="Q11" s="1" t="s">
        <v>8</v>
      </c>
      <c r="R11" s="4">
        <v>0.01</v>
      </c>
      <c r="S11" s="4">
        <v>0.01</v>
      </c>
      <c r="T11" s="4">
        <v>0.01</v>
      </c>
      <c r="U11" s="4">
        <v>0.01</v>
      </c>
      <c r="V11" s="4">
        <v>0.01</v>
      </c>
      <c r="W11" s="4">
        <v>0.01</v>
      </c>
      <c r="X11" s="4">
        <v>0.01</v>
      </c>
      <c r="Y11" s="7"/>
      <c r="Z11" s="8"/>
      <c r="AA11" s="8"/>
      <c r="AB11" s="8"/>
      <c r="AC11" s="8"/>
      <c r="AD11" s="8"/>
      <c r="AE11" s="8"/>
      <c r="AF11" s="8"/>
    </row>
    <row r="12" spans="1:32" x14ac:dyDescent="0.3">
      <c r="A12" s="1" t="s">
        <v>9</v>
      </c>
      <c r="B12" s="4">
        <v>0.01</v>
      </c>
      <c r="C12" s="4">
        <v>0.01</v>
      </c>
      <c r="D12" s="4">
        <v>0.01</v>
      </c>
      <c r="E12" s="4">
        <v>0.01</v>
      </c>
      <c r="F12" s="4">
        <v>0.01</v>
      </c>
      <c r="G12" s="4">
        <v>0.01</v>
      </c>
      <c r="H12" s="4">
        <v>0.01</v>
      </c>
      <c r="I12" s="1" t="s">
        <v>9</v>
      </c>
      <c r="J12" s="5">
        <v>0.01</v>
      </c>
      <c r="K12" s="5">
        <v>0.01</v>
      </c>
      <c r="L12" s="5">
        <v>0.01</v>
      </c>
      <c r="M12" s="5">
        <v>0.01</v>
      </c>
      <c r="N12" s="5">
        <v>0.01</v>
      </c>
      <c r="O12" s="5">
        <v>0.01</v>
      </c>
      <c r="P12" s="5">
        <v>0.01</v>
      </c>
      <c r="Q12" s="1" t="s">
        <v>9</v>
      </c>
      <c r="R12" s="4">
        <v>0.01</v>
      </c>
      <c r="S12" s="4">
        <v>0.01</v>
      </c>
      <c r="T12" s="4">
        <v>0.01</v>
      </c>
      <c r="U12" s="4">
        <v>0.01</v>
      </c>
      <c r="V12" s="4">
        <v>0.01</v>
      </c>
      <c r="W12" s="4">
        <v>0.01</v>
      </c>
      <c r="X12" s="4">
        <v>0.01</v>
      </c>
      <c r="Y12" s="7"/>
      <c r="Z12" s="8"/>
      <c r="AA12" s="8"/>
      <c r="AB12" s="8"/>
      <c r="AC12" s="8"/>
      <c r="AD12" s="8"/>
      <c r="AE12" s="8"/>
      <c r="AF12" s="8"/>
    </row>
    <row r="13" spans="1:32" x14ac:dyDescent="0.3">
      <c r="A13" s="1" t="s">
        <v>11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1" t="s">
        <v>11</v>
      </c>
      <c r="J13" s="5">
        <v>20</v>
      </c>
      <c r="K13" s="5">
        <v>20</v>
      </c>
      <c r="L13" s="5">
        <v>20</v>
      </c>
      <c r="M13" s="5">
        <v>20</v>
      </c>
      <c r="N13" s="5">
        <v>20</v>
      </c>
      <c r="O13" s="5">
        <v>20</v>
      </c>
      <c r="P13" s="5">
        <v>20</v>
      </c>
      <c r="Q13" s="1" t="s">
        <v>11</v>
      </c>
      <c r="R13" s="4">
        <v>30</v>
      </c>
      <c r="S13" s="4">
        <v>30</v>
      </c>
      <c r="T13" s="4">
        <v>30</v>
      </c>
      <c r="U13" s="4">
        <v>30</v>
      </c>
      <c r="V13" s="4">
        <v>30</v>
      </c>
      <c r="W13" s="4">
        <v>30</v>
      </c>
      <c r="X13" s="4">
        <v>30</v>
      </c>
      <c r="Y13" s="7"/>
      <c r="Z13" s="8"/>
      <c r="AA13" s="8"/>
      <c r="AB13" s="8"/>
      <c r="AC13" s="8"/>
      <c r="AD13" s="8"/>
      <c r="AE13" s="8"/>
      <c r="AF13" s="8"/>
    </row>
    <row r="14" spans="1:32" x14ac:dyDescent="0.3">
      <c r="A14" s="1" t="s">
        <v>16</v>
      </c>
      <c r="B14" s="4">
        <v>0.3</v>
      </c>
      <c r="C14" s="4">
        <v>0.3</v>
      </c>
      <c r="D14" s="4">
        <v>0.3</v>
      </c>
      <c r="E14" s="4">
        <v>0.3</v>
      </c>
      <c r="F14" s="4">
        <v>0.3</v>
      </c>
      <c r="G14" s="4">
        <v>0.3</v>
      </c>
      <c r="H14" s="4">
        <v>0.3</v>
      </c>
      <c r="I14" s="1" t="s">
        <v>16</v>
      </c>
      <c r="J14" s="5">
        <v>0.3</v>
      </c>
      <c r="K14" s="5">
        <v>0.3</v>
      </c>
      <c r="L14" s="5">
        <v>0.3</v>
      </c>
      <c r="M14" s="5">
        <v>0.3</v>
      </c>
      <c r="N14" s="5">
        <v>0.3</v>
      </c>
      <c r="O14" s="5">
        <v>0.3</v>
      </c>
      <c r="P14" s="5">
        <v>0.3</v>
      </c>
      <c r="Q14" s="1" t="s">
        <v>16</v>
      </c>
      <c r="R14" s="4">
        <v>0.3</v>
      </c>
      <c r="S14" s="4">
        <v>0.3</v>
      </c>
      <c r="T14" s="4">
        <v>0.3</v>
      </c>
      <c r="U14" s="4">
        <v>0.3</v>
      </c>
      <c r="V14" s="4">
        <v>0.3</v>
      </c>
      <c r="W14" s="4">
        <v>0.3</v>
      </c>
      <c r="X14" s="4">
        <v>0.3</v>
      </c>
      <c r="Y14" s="7"/>
      <c r="Z14" s="8"/>
      <c r="AA14" s="8"/>
      <c r="AB14" s="8"/>
      <c r="AC14" s="8"/>
      <c r="AD14" s="8"/>
      <c r="AE14" s="8"/>
      <c r="AF14" s="8"/>
    </row>
    <row r="15" spans="1:32" x14ac:dyDescent="0.3">
      <c r="A15" s="1" t="s">
        <v>17</v>
      </c>
      <c r="B15" s="4">
        <v>2.5999999999999999E-2</v>
      </c>
      <c r="C15" s="4">
        <v>2.5999999999999999E-2</v>
      </c>
      <c r="D15" s="4">
        <v>2.5999999999999999E-2</v>
      </c>
      <c r="E15" s="4">
        <v>2.5999999999999999E-2</v>
      </c>
      <c r="F15" s="4">
        <v>2.5999999999999999E-2</v>
      </c>
      <c r="G15" s="4">
        <v>2.5999999999999999E-2</v>
      </c>
      <c r="H15" s="4">
        <v>2.5999999999999999E-2</v>
      </c>
      <c r="I15" s="1" t="s">
        <v>17</v>
      </c>
      <c r="J15" s="5">
        <v>2.5999999999999999E-2</v>
      </c>
      <c r="K15" s="5">
        <v>2.5999999999999999E-2</v>
      </c>
      <c r="L15" s="5">
        <v>2.5999999999999999E-2</v>
      </c>
      <c r="M15" s="5">
        <v>2.5999999999999999E-2</v>
      </c>
      <c r="N15" s="5">
        <v>2.5999999999999999E-2</v>
      </c>
      <c r="O15" s="5">
        <v>2.5999999999999999E-2</v>
      </c>
      <c r="P15" s="5">
        <v>2.5999999999999999E-2</v>
      </c>
      <c r="Q15" s="1" t="s">
        <v>17</v>
      </c>
      <c r="R15" s="4">
        <v>2.5999999999999999E-2</v>
      </c>
      <c r="S15" s="4">
        <v>2.5999999999999999E-2</v>
      </c>
      <c r="T15" s="4">
        <v>2.5999999999999999E-2</v>
      </c>
      <c r="U15" s="4">
        <v>2.5999999999999999E-2</v>
      </c>
      <c r="V15" s="4">
        <v>2.5999999999999999E-2</v>
      </c>
      <c r="W15" s="4">
        <v>2.5999999999999999E-2</v>
      </c>
      <c r="X15" s="4">
        <v>2.5999999999999999E-2</v>
      </c>
      <c r="Y15" s="7"/>
      <c r="Z15" s="8"/>
      <c r="AA15" s="8"/>
      <c r="AB15" s="8"/>
      <c r="AC15" s="8"/>
      <c r="AD15" s="8"/>
      <c r="AE15" s="8"/>
      <c r="AF15" s="8"/>
    </row>
    <row r="16" spans="1:32" x14ac:dyDescent="0.3">
      <c r="A16" s="1" t="s">
        <v>12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1" t="s">
        <v>12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1" t="s">
        <v>12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7"/>
      <c r="Z16" s="8"/>
      <c r="AA16" s="8"/>
      <c r="AB16" s="8"/>
      <c r="AC16" s="8"/>
      <c r="AD16" s="8"/>
      <c r="AE16" s="8"/>
      <c r="AF16" s="8"/>
    </row>
    <row r="17" spans="1:34" x14ac:dyDescent="0.3">
      <c r="A17" s="1" t="s">
        <v>13</v>
      </c>
      <c r="B17" s="4">
        <v>10</v>
      </c>
      <c r="C17" s="4">
        <v>10</v>
      </c>
      <c r="D17" s="4">
        <v>10</v>
      </c>
      <c r="E17" s="4">
        <v>10</v>
      </c>
      <c r="F17" s="4">
        <v>10</v>
      </c>
      <c r="G17" s="4">
        <v>10</v>
      </c>
      <c r="H17" s="4">
        <v>10</v>
      </c>
      <c r="I17" s="1" t="s">
        <v>13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  <c r="O17" s="5">
        <v>10</v>
      </c>
      <c r="P17" s="5">
        <v>10</v>
      </c>
      <c r="Q17" s="1" t="s">
        <v>13</v>
      </c>
      <c r="R17" s="4">
        <v>10</v>
      </c>
      <c r="S17" s="4">
        <v>10</v>
      </c>
      <c r="T17" s="4">
        <v>10</v>
      </c>
      <c r="U17" s="4">
        <v>10</v>
      </c>
      <c r="V17" s="4">
        <v>10</v>
      </c>
      <c r="W17" s="4">
        <v>10</v>
      </c>
      <c r="X17" s="4">
        <v>10</v>
      </c>
      <c r="Y17" s="7"/>
      <c r="Z17" s="8"/>
      <c r="AA17" s="8"/>
      <c r="AB17" s="8"/>
      <c r="AC17" s="8"/>
      <c r="AD17" s="8"/>
      <c r="AE17" s="8"/>
      <c r="AF17" s="8"/>
    </row>
    <row r="18" spans="1:34" x14ac:dyDescent="0.3">
      <c r="A18" s="1" t="s">
        <v>10</v>
      </c>
      <c r="B18" s="4">
        <f>B6/B7</f>
        <v>0</v>
      </c>
      <c r="C18" s="4">
        <f>C6/C7</f>
        <v>0.1</v>
      </c>
      <c r="D18" s="4">
        <f t="shared" ref="D18:X18" si="0">D6/D7</f>
        <v>0.2</v>
      </c>
      <c r="E18" s="4">
        <f t="shared" si="0"/>
        <v>0.3</v>
      </c>
      <c r="F18" s="4">
        <f t="shared" si="0"/>
        <v>0.4</v>
      </c>
      <c r="G18" s="4">
        <f t="shared" si="0"/>
        <v>0.6</v>
      </c>
      <c r="H18" s="4">
        <f t="shared" si="0"/>
        <v>0.8</v>
      </c>
      <c r="I18" s="1" t="s">
        <v>10</v>
      </c>
      <c r="J18" s="5">
        <f>J6/J7</f>
        <v>0</v>
      </c>
      <c r="K18" s="5">
        <f t="shared" si="0"/>
        <v>0.1</v>
      </c>
      <c r="L18" s="5">
        <f t="shared" si="0"/>
        <v>0.2</v>
      </c>
      <c r="M18" s="5">
        <f t="shared" si="0"/>
        <v>0.3</v>
      </c>
      <c r="N18" s="5">
        <f t="shared" si="0"/>
        <v>0.4</v>
      </c>
      <c r="O18" s="5">
        <f t="shared" si="0"/>
        <v>0.6</v>
      </c>
      <c r="P18" s="5">
        <f t="shared" si="0"/>
        <v>0.8</v>
      </c>
      <c r="Q18" s="1" t="s">
        <v>10</v>
      </c>
      <c r="R18" s="4">
        <f>R6/R7</f>
        <v>0</v>
      </c>
      <c r="S18" s="4">
        <f t="shared" si="0"/>
        <v>0.1</v>
      </c>
      <c r="T18" s="4">
        <f t="shared" si="0"/>
        <v>0.2</v>
      </c>
      <c r="U18" s="4">
        <f t="shared" si="0"/>
        <v>0.3</v>
      </c>
      <c r="V18" s="4">
        <f t="shared" si="0"/>
        <v>0.4</v>
      </c>
      <c r="W18" s="4">
        <f t="shared" si="0"/>
        <v>0.6</v>
      </c>
      <c r="X18" s="4">
        <f t="shared" si="0"/>
        <v>0.8</v>
      </c>
      <c r="Y18" s="7"/>
      <c r="Z18" s="8"/>
      <c r="AA18" s="8"/>
      <c r="AB18" s="8"/>
      <c r="AC18" s="8"/>
      <c r="AD18" s="8"/>
      <c r="AE18" s="8"/>
      <c r="AF18" s="8"/>
    </row>
    <row r="19" spans="1:34" x14ac:dyDescent="0.3">
      <c r="A19" s="1" t="s">
        <v>19</v>
      </c>
      <c r="B19" s="4">
        <v>0</v>
      </c>
      <c r="C19" s="4">
        <v>2.4899999999999999E-2</v>
      </c>
      <c r="D19" s="4">
        <v>5.2699999999999997E-2</v>
      </c>
      <c r="E19" s="4">
        <v>7.3400000000000007E-2</v>
      </c>
      <c r="F19" s="4">
        <v>8.8700000000000001E-2</v>
      </c>
      <c r="G19" s="4">
        <v>0.109</v>
      </c>
      <c r="H19" s="4">
        <v>0.1217</v>
      </c>
      <c r="I19" s="1" t="s">
        <v>21</v>
      </c>
      <c r="J19" s="5">
        <v>0</v>
      </c>
      <c r="K19" s="5">
        <v>1.7999999999999999E-2</v>
      </c>
      <c r="L19" s="5">
        <v>3.6400000000000002E-2</v>
      </c>
      <c r="M19" s="5">
        <v>5.0299999999999997E-2</v>
      </c>
      <c r="N19" s="5">
        <v>6.0900000000000003E-2</v>
      </c>
      <c r="O19" s="5">
        <v>7.5999999999999998E-2</v>
      </c>
      <c r="P19" s="5">
        <v>8.5900000000000004E-2</v>
      </c>
      <c r="Q19" s="1" t="s">
        <v>28</v>
      </c>
      <c r="R19" s="4">
        <v>0</v>
      </c>
      <c r="S19" s="4">
        <v>1.38E-2</v>
      </c>
      <c r="T19" s="4">
        <v>2.7300000000000001E-2</v>
      </c>
      <c r="U19" s="4">
        <v>3.78E-2</v>
      </c>
      <c r="V19" s="4">
        <v>4.5900000000000003E-2</v>
      </c>
      <c r="W19" s="4">
        <v>5.7799999999999997E-2</v>
      </c>
      <c r="X19" s="4">
        <v>6.59E-2</v>
      </c>
      <c r="Y19" s="7"/>
      <c r="Z19" s="8"/>
      <c r="AA19" s="8"/>
      <c r="AB19" s="8"/>
      <c r="AC19" s="8"/>
      <c r="AD19" s="8"/>
      <c r="AE19" s="8"/>
      <c r="AF19" s="8"/>
    </row>
    <row r="20" spans="1:34" x14ac:dyDescent="0.3">
      <c r="A20" s="1" t="s">
        <v>20</v>
      </c>
      <c r="B20" s="4">
        <v>0</v>
      </c>
      <c r="C20" s="4">
        <v>0.03</v>
      </c>
      <c r="D20" s="4">
        <v>5.9200000000000003E-2</v>
      </c>
      <c r="E20" s="4">
        <v>7.9799999999999996E-2</v>
      </c>
      <c r="F20" s="4">
        <v>9.4899999999999998E-2</v>
      </c>
      <c r="G20" s="4">
        <v>0.11559999999999999</v>
      </c>
      <c r="H20" s="4">
        <v>0.128</v>
      </c>
      <c r="I20" s="1" t="s">
        <v>22</v>
      </c>
      <c r="J20" s="5">
        <v>0</v>
      </c>
      <c r="K20" s="5">
        <v>2.07E-2</v>
      </c>
      <c r="L20" s="5">
        <v>3.9699999999999999E-2</v>
      </c>
      <c r="M20" s="5">
        <v>5.3800000000000001E-2</v>
      </c>
      <c r="N20" s="5">
        <v>6.4699999999999994E-2</v>
      </c>
      <c r="O20" s="5">
        <v>8.0399999999999999E-2</v>
      </c>
      <c r="P20" s="5">
        <v>9.0999999999999998E-2</v>
      </c>
      <c r="Q20" s="1" t="s">
        <v>29</v>
      </c>
      <c r="R20" s="4">
        <v>0</v>
      </c>
      <c r="S20" s="4">
        <v>1.55E-2</v>
      </c>
      <c r="T20" s="4">
        <v>2.9399999999999999E-2</v>
      </c>
      <c r="U20" s="4">
        <v>4.0099999999999997E-2</v>
      </c>
      <c r="V20" s="4">
        <v>4.87E-2</v>
      </c>
      <c r="W20" s="4">
        <v>6.13E-2</v>
      </c>
      <c r="X20" s="4">
        <v>7.0099999999999996E-2</v>
      </c>
      <c r="Y20" s="7"/>
      <c r="Z20" s="8"/>
      <c r="AA20" s="8"/>
      <c r="AB20" s="8"/>
      <c r="AC20" s="8"/>
      <c r="AD20" s="8"/>
      <c r="AE20" s="8"/>
      <c r="AF20" s="8"/>
    </row>
    <row r="21" spans="1:34" x14ac:dyDescent="0.3">
      <c r="A21" s="1" t="s">
        <v>23</v>
      </c>
      <c r="B21" s="4">
        <f>$B$3*(B6*B10*B9/2/B11+1/8*B6^2)</f>
        <v>0</v>
      </c>
      <c r="C21" s="4">
        <v>2.6239999999999999E-2</v>
      </c>
      <c r="D21" s="4"/>
      <c r="E21" s="4">
        <v>6.6640000000000005E-2</v>
      </c>
      <c r="F21" s="4"/>
      <c r="G21" s="4">
        <v>0.1138</v>
      </c>
      <c r="H21" s="4"/>
      <c r="I21" s="7"/>
      <c r="J21" s="8"/>
      <c r="K21" s="8"/>
      <c r="L21" s="8"/>
      <c r="M21" s="8"/>
      <c r="N21" s="8"/>
      <c r="O21" s="8"/>
      <c r="P21" s="8"/>
      <c r="Q21" s="7"/>
      <c r="R21" s="8"/>
      <c r="S21" s="8"/>
      <c r="T21" s="8"/>
      <c r="U21" s="8"/>
      <c r="V21" s="8"/>
      <c r="W21" s="8"/>
      <c r="X21" s="8"/>
      <c r="Y21" s="7"/>
      <c r="Z21" s="8"/>
      <c r="AA21" s="8"/>
      <c r="AB21" s="8"/>
      <c r="AC21" s="8"/>
      <c r="AD21" s="8"/>
      <c r="AE21" s="8"/>
      <c r="AF21" s="8"/>
    </row>
    <row r="22" spans="1:34" x14ac:dyDescent="0.3">
      <c r="A22" s="1" t="s">
        <v>24</v>
      </c>
      <c r="B22" s="4">
        <v>0</v>
      </c>
      <c r="C22" s="4">
        <v>1.455E-2</v>
      </c>
      <c r="D22" s="4"/>
      <c r="E22" s="4">
        <v>3.499E-2</v>
      </c>
      <c r="F22" s="4"/>
      <c r="G22" s="4">
        <v>7.5270000000000004E-2</v>
      </c>
      <c r="H22" s="4"/>
    </row>
    <row r="23" spans="1:34" x14ac:dyDescent="0.3">
      <c r="A23" s="7"/>
    </row>
    <row r="24" spans="1:34" x14ac:dyDescent="0.3">
      <c r="A24" s="1" t="s">
        <v>10</v>
      </c>
      <c r="B24" s="9"/>
      <c r="C24" s="9">
        <f>C18</f>
        <v>0.1</v>
      </c>
      <c r="D24" s="9">
        <f>E18</f>
        <v>0.3</v>
      </c>
      <c r="E24" s="9">
        <f>G18</f>
        <v>0.6</v>
      </c>
    </row>
    <row r="25" spans="1:34" x14ac:dyDescent="0.3">
      <c r="A25" s="1" t="s">
        <v>23</v>
      </c>
      <c r="B25" s="9"/>
      <c r="C25" s="9">
        <f>C21</f>
        <v>2.6239999999999999E-2</v>
      </c>
      <c r="D25" s="9">
        <f>E21</f>
        <v>6.6640000000000005E-2</v>
      </c>
      <c r="E25" s="9">
        <f>G21</f>
        <v>0.1138</v>
      </c>
    </row>
    <row r="26" spans="1:34" x14ac:dyDescent="0.3">
      <c r="A26" s="1" t="s">
        <v>24</v>
      </c>
      <c r="B26" s="9"/>
      <c r="C26" s="9">
        <f>C22</f>
        <v>1.455E-2</v>
      </c>
      <c r="D26" s="9">
        <v>4.5809999999999997E-2</v>
      </c>
      <c r="E26" s="9">
        <f>G22</f>
        <v>7.5270000000000004E-2</v>
      </c>
      <c r="S26" s="1"/>
      <c r="T26" s="3" t="s">
        <v>38</v>
      </c>
      <c r="U26" s="3"/>
      <c r="V26" s="3"/>
      <c r="W26" s="3"/>
      <c r="X26" s="3"/>
      <c r="Y26" s="3"/>
      <c r="Z26" s="3"/>
      <c r="AA26" s="1"/>
      <c r="AB26" s="2" t="s">
        <v>39</v>
      </c>
      <c r="AC26" s="2"/>
      <c r="AD26" s="2"/>
      <c r="AE26" s="2"/>
      <c r="AF26" s="2"/>
      <c r="AG26" s="2"/>
      <c r="AH26" s="2"/>
    </row>
    <row r="27" spans="1:34" x14ac:dyDescent="0.3">
      <c r="S27" s="1" t="s">
        <v>3</v>
      </c>
      <c r="T27" s="5">
        <v>0</v>
      </c>
      <c r="U27" s="5">
        <v>0.1</v>
      </c>
      <c r="V27" s="5">
        <v>0.2</v>
      </c>
      <c r="W27" s="5">
        <v>0.3</v>
      </c>
      <c r="X27" s="5">
        <v>0.4</v>
      </c>
      <c r="Y27" s="5">
        <v>0.6</v>
      </c>
      <c r="Z27" s="5">
        <v>0.8</v>
      </c>
      <c r="AA27" s="1" t="s">
        <v>3</v>
      </c>
      <c r="AB27" s="4">
        <v>0</v>
      </c>
      <c r="AC27" s="4">
        <v>0.1</v>
      </c>
      <c r="AD27" s="4">
        <v>0.2</v>
      </c>
      <c r="AE27" s="4">
        <v>0.3</v>
      </c>
      <c r="AF27" s="4">
        <v>0.4</v>
      </c>
      <c r="AG27" s="4">
        <v>0.6</v>
      </c>
      <c r="AH27" s="4">
        <v>0.8</v>
      </c>
    </row>
    <row r="28" spans="1:34" x14ac:dyDescent="0.3">
      <c r="S28" s="1" t="s">
        <v>4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1" t="s">
        <v>4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</row>
    <row r="29" spans="1:34" x14ac:dyDescent="0.3">
      <c r="S29" s="1" t="s">
        <v>5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1" t="s">
        <v>5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</row>
    <row r="30" spans="1:34" x14ac:dyDescent="0.3">
      <c r="S30" s="1" t="s">
        <v>6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1" t="s">
        <v>6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</row>
    <row r="31" spans="1:34" x14ac:dyDescent="0.3">
      <c r="S31" s="1" t="s">
        <v>7</v>
      </c>
      <c r="T31" s="5">
        <v>1E-3</v>
      </c>
      <c r="U31" s="5">
        <v>1E-3</v>
      </c>
      <c r="V31" s="5">
        <v>1E-3</v>
      </c>
      <c r="W31" s="5">
        <v>1E-3</v>
      </c>
      <c r="X31" s="5">
        <v>1E-3</v>
      </c>
      <c r="Y31" s="5">
        <v>1E-3</v>
      </c>
      <c r="Z31" s="5">
        <v>1E-3</v>
      </c>
      <c r="AA31" s="1" t="s">
        <v>7</v>
      </c>
      <c r="AB31" s="4">
        <v>1E-3</v>
      </c>
      <c r="AC31" s="4">
        <v>1E-3</v>
      </c>
      <c r="AD31" s="4">
        <v>1E-3</v>
      </c>
      <c r="AE31" s="4">
        <v>1E-3</v>
      </c>
      <c r="AF31" s="4">
        <v>1E-3</v>
      </c>
      <c r="AG31" s="4">
        <v>1E-3</v>
      </c>
      <c r="AH31" s="4">
        <v>1E-3</v>
      </c>
    </row>
    <row r="32" spans="1:34" x14ac:dyDescent="0.3">
      <c r="S32" s="1" t="s">
        <v>8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1" t="s">
        <v>8</v>
      </c>
      <c r="AB32" s="4">
        <v>0.01</v>
      </c>
      <c r="AC32" s="4">
        <v>0.01</v>
      </c>
      <c r="AD32" s="4">
        <v>0.01</v>
      </c>
      <c r="AE32" s="4">
        <v>0.01</v>
      </c>
      <c r="AF32" s="4">
        <v>0.01</v>
      </c>
      <c r="AG32" s="4">
        <v>0.01</v>
      </c>
      <c r="AH32" s="4">
        <v>0.01</v>
      </c>
    </row>
    <row r="33" spans="1:34" x14ac:dyDescent="0.3">
      <c r="S33" s="1" t="s">
        <v>9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1" t="s">
        <v>9</v>
      </c>
      <c r="AB33" s="4">
        <v>0.01</v>
      </c>
      <c r="AC33" s="4">
        <v>0.01</v>
      </c>
      <c r="AD33" s="4">
        <v>0.01</v>
      </c>
      <c r="AE33" s="4">
        <v>0.01</v>
      </c>
      <c r="AF33" s="4">
        <v>0.01</v>
      </c>
      <c r="AG33" s="4">
        <v>0.01</v>
      </c>
      <c r="AH33" s="4">
        <v>0.01</v>
      </c>
    </row>
    <row r="34" spans="1:34" x14ac:dyDescent="0.3">
      <c r="S34" s="1" t="s">
        <v>11</v>
      </c>
      <c r="T34" s="5">
        <v>20</v>
      </c>
      <c r="U34" s="5">
        <v>20</v>
      </c>
      <c r="V34" s="5">
        <v>20</v>
      </c>
      <c r="W34" s="5">
        <v>20</v>
      </c>
      <c r="X34" s="5">
        <v>20</v>
      </c>
      <c r="Y34" s="5">
        <v>20</v>
      </c>
      <c r="Z34" s="5">
        <v>20</v>
      </c>
      <c r="AA34" s="1" t="s">
        <v>11</v>
      </c>
      <c r="AB34" s="4">
        <v>20</v>
      </c>
      <c r="AC34" s="4">
        <v>20</v>
      </c>
      <c r="AD34" s="4">
        <v>20</v>
      </c>
      <c r="AE34" s="4">
        <v>20</v>
      </c>
      <c r="AF34" s="4">
        <v>20</v>
      </c>
      <c r="AG34" s="4">
        <v>20</v>
      </c>
      <c r="AH34" s="4">
        <v>20</v>
      </c>
    </row>
    <row r="35" spans="1:34" x14ac:dyDescent="0.3">
      <c r="S35" s="1" t="s">
        <v>16</v>
      </c>
      <c r="T35" s="5">
        <v>0.3</v>
      </c>
      <c r="U35" s="5">
        <v>0.3</v>
      </c>
      <c r="V35" s="5">
        <v>0.3</v>
      </c>
      <c r="W35" s="5">
        <v>0.3</v>
      </c>
      <c r="X35" s="5">
        <v>0.3</v>
      </c>
      <c r="Y35" s="5">
        <v>0.3</v>
      </c>
      <c r="Z35" s="5">
        <v>0.3</v>
      </c>
      <c r="AA35" s="1" t="s">
        <v>16</v>
      </c>
      <c r="AB35" s="4">
        <v>0.3</v>
      </c>
      <c r="AC35" s="4">
        <v>0.3</v>
      </c>
      <c r="AD35" s="4">
        <v>0.3</v>
      </c>
      <c r="AE35" s="4">
        <v>0.3</v>
      </c>
      <c r="AF35" s="4">
        <v>0.3</v>
      </c>
      <c r="AG35" s="4">
        <v>0.3</v>
      </c>
      <c r="AH35" s="4">
        <v>0.3</v>
      </c>
    </row>
    <row r="36" spans="1:34" x14ac:dyDescent="0.3">
      <c r="A36" t="s">
        <v>37</v>
      </c>
      <c r="Q36" t="s">
        <v>37</v>
      </c>
      <c r="S36" s="1" t="s">
        <v>17</v>
      </c>
      <c r="T36" s="5">
        <v>2.5999999999999999E-2</v>
      </c>
      <c r="U36" s="5">
        <v>2.5999999999999999E-2</v>
      </c>
      <c r="V36" s="5">
        <v>2.5999999999999999E-2</v>
      </c>
      <c r="W36" s="5">
        <v>2.5999999999999999E-2</v>
      </c>
      <c r="X36" s="5">
        <v>2.5999999999999999E-2</v>
      </c>
      <c r="Y36" s="5">
        <v>2.5999999999999999E-2</v>
      </c>
      <c r="Z36" s="5">
        <v>2.5999999999999999E-2</v>
      </c>
      <c r="AA36" s="1" t="s">
        <v>17</v>
      </c>
      <c r="AB36" s="4">
        <v>2.5999999999999999E-2</v>
      </c>
      <c r="AC36" s="4">
        <v>2.5999999999999999E-2</v>
      </c>
      <c r="AD36" s="4">
        <v>2.5999999999999999E-2</v>
      </c>
      <c r="AE36" s="4">
        <v>2.5999999999999999E-2</v>
      </c>
      <c r="AF36" s="4">
        <v>2.5999999999999999E-2</v>
      </c>
      <c r="AG36" s="4">
        <v>2.5999999999999999E-2</v>
      </c>
      <c r="AH36" s="4">
        <v>2.5999999999999999E-2</v>
      </c>
    </row>
    <row r="37" spans="1:34" x14ac:dyDescent="0.3">
      <c r="S37" s="1" t="s">
        <v>12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1" t="s">
        <v>12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</row>
    <row r="38" spans="1:34" x14ac:dyDescent="0.3">
      <c r="R38" t="s">
        <v>37</v>
      </c>
      <c r="S38" s="1" t="s">
        <v>13</v>
      </c>
      <c r="T38" s="5">
        <v>5</v>
      </c>
      <c r="U38" s="5">
        <v>5</v>
      </c>
      <c r="V38" s="5">
        <v>5</v>
      </c>
      <c r="W38" s="5">
        <v>5</v>
      </c>
      <c r="X38" s="5">
        <v>5</v>
      </c>
      <c r="Y38" s="5">
        <v>5</v>
      </c>
      <c r="Z38" s="5">
        <v>5</v>
      </c>
      <c r="AA38" s="1" t="s">
        <v>13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</row>
    <row r="39" spans="1:34" x14ac:dyDescent="0.3">
      <c r="S39" s="1" t="s">
        <v>10</v>
      </c>
      <c r="T39" s="5">
        <f>T27/T28</f>
        <v>0</v>
      </c>
      <c r="U39" s="5">
        <f t="shared" ref="U39:AH39" si="1">U27/U28</f>
        <v>0.1</v>
      </c>
      <c r="V39" s="5">
        <f t="shared" si="1"/>
        <v>0.2</v>
      </c>
      <c r="W39" s="5">
        <f t="shared" si="1"/>
        <v>0.3</v>
      </c>
      <c r="X39" s="5">
        <f t="shared" si="1"/>
        <v>0.4</v>
      </c>
      <c r="Y39" s="5">
        <f t="shared" si="1"/>
        <v>0.6</v>
      </c>
      <c r="Z39" s="5">
        <f t="shared" si="1"/>
        <v>0.8</v>
      </c>
      <c r="AA39" s="1" t="s">
        <v>10</v>
      </c>
      <c r="AB39" s="4">
        <f>AB27/AB28</f>
        <v>0</v>
      </c>
      <c r="AC39" s="4">
        <f t="shared" ref="AC39:AH39" si="2">AC27/AC28</f>
        <v>0.1</v>
      </c>
      <c r="AD39" s="4">
        <f t="shared" si="2"/>
        <v>0.2</v>
      </c>
      <c r="AE39" s="4">
        <f t="shared" si="2"/>
        <v>0.3</v>
      </c>
      <c r="AF39" s="4">
        <f t="shared" si="2"/>
        <v>0.4</v>
      </c>
      <c r="AG39" s="4">
        <f t="shared" si="2"/>
        <v>0.6</v>
      </c>
      <c r="AH39" s="4">
        <f t="shared" si="2"/>
        <v>0.8</v>
      </c>
    </row>
    <row r="40" spans="1:34" x14ac:dyDescent="0.3">
      <c r="P40" t="s">
        <v>37</v>
      </c>
      <c r="S40" s="1" t="s">
        <v>33</v>
      </c>
      <c r="T40" s="5">
        <v>0</v>
      </c>
      <c r="U40" s="5">
        <v>1.7000000000000001E-2</v>
      </c>
      <c r="V40" s="5">
        <v>3.4799999999999998E-2</v>
      </c>
      <c r="W40" s="5">
        <v>4.8599999999999997E-2</v>
      </c>
      <c r="X40" s="5">
        <v>6.0900000000000003E-2</v>
      </c>
      <c r="Y40" s="5">
        <v>7.4499999999999997E-2</v>
      </c>
      <c r="Z40" s="5">
        <v>8.4599999999999995E-2</v>
      </c>
      <c r="AA40" s="1" t="s">
        <v>36</v>
      </c>
      <c r="AB40" s="4">
        <v>0</v>
      </c>
      <c r="AC40" s="4">
        <v>1.8499999999999999E-2</v>
      </c>
      <c r="AD40" s="4">
        <v>3.6999999999999998E-2</v>
      </c>
      <c r="AE40" s="4">
        <v>5.0799999999999998E-2</v>
      </c>
      <c r="AF40" s="4">
        <v>6.1400000000000003E-2</v>
      </c>
      <c r="AG40" s="4">
        <v>7.6399999999999996E-2</v>
      </c>
      <c r="AH40" s="4">
        <v>8.6300000000000002E-2</v>
      </c>
    </row>
    <row r="41" spans="1:34" x14ac:dyDescent="0.3">
      <c r="S41" s="1" t="s">
        <v>34</v>
      </c>
      <c r="T41" s="5">
        <v>0</v>
      </c>
      <c r="U41" s="5">
        <v>1.95E-2</v>
      </c>
      <c r="V41" s="5">
        <v>3.7900000000000003E-2</v>
      </c>
      <c r="W41" s="5">
        <v>5.21E-2</v>
      </c>
      <c r="X41" s="5">
        <v>6.4699999999999994E-2</v>
      </c>
      <c r="Y41" s="5">
        <v>7.9000000000000001E-2</v>
      </c>
      <c r="Z41" s="5">
        <v>8.9700000000000002E-2</v>
      </c>
      <c r="AA41" s="1" t="s">
        <v>35</v>
      </c>
      <c r="AB41" s="4">
        <v>0</v>
      </c>
      <c r="AC41" s="4">
        <v>2.1399999999999999E-2</v>
      </c>
      <c r="AD41" s="4">
        <v>4.0399999999999998E-2</v>
      </c>
      <c r="AE41" s="4">
        <v>5.4399999999999997E-2</v>
      </c>
      <c r="AF41" s="4">
        <v>6.5299999999999997E-2</v>
      </c>
      <c r="AG41" s="4">
        <v>8.0799999999999997E-2</v>
      </c>
      <c r="AH41" s="4">
        <v>9.1300000000000006E-2</v>
      </c>
    </row>
    <row r="44" spans="1:34" x14ac:dyDescent="0.3">
      <c r="Q44" t="s">
        <v>37</v>
      </c>
    </row>
    <row r="47" spans="1:34" x14ac:dyDescent="0.3">
      <c r="S47" s="1"/>
      <c r="T47" s="3" t="s">
        <v>18</v>
      </c>
      <c r="U47" s="3"/>
      <c r="V47" s="3"/>
      <c r="W47" s="3"/>
      <c r="X47" s="3"/>
      <c r="Y47" s="3"/>
      <c r="Z47" s="3"/>
      <c r="AA47" s="1"/>
      <c r="AB47" s="2" t="s">
        <v>40</v>
      </c>
      <c r="AC47" s="2"/>
      <c r="AD47" s="2"/>
      <c r="AE47" s="2"/>
      <c r="AF47" s="2"/>
      <c r="AG47" s="2"/>
      <c r="AH47" s="2"/>
    </row>
    <row r="48" spans="1:34" x14ac:dyDescent="0.3">
      <c r="S48" s="1" t="s">
        <v>3</v>
      </c>
      <c r="T48" s="5">
        <v>0</v>
      </c>
      <c r="U48" s="5">
        <v>0.1</v>
      </c>
      <c r="V48" s="5">
        <v>0.2</v>
      </c>
      <c r="W48" s="5">
        <v>0.3</v>
      </c>
      <c r="X48" s="5">
        <v>0.4</v>
      </c>
      <c r="Y48" s="5">
        <v>0.6</v>
      </c>
      <c r="Z48" s="5">
        <v>0.8</v>
      </c>
      <c r="AA48" s="1" t="s">
        <v>3</v>
      </c>
      <c r="AB48" s="4">
        <v>0</v>
      </c>
      <c r="AC48" s="4">
        <v>0.1</v>
      </c>
      <c r="AD48" s="4">
        <v>0.2</v>
      </c>
      <c r="AE48" s="4">
        <v>0.3</v>
      </c>
      <c r="AF48" s="4">
        <v>0.4</v>
      </c>
      <c r="AG48" s="4">
        <v>0.6</v>
      </c>
      <c r="AH48" s="4">
        <v>0.8</v>
      </c>
    </row>
    <row r="49" spans="7:34" x14ac:dyDescent="0.3">
      <c r="S49" s="1" t="s">
        <v>4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1" t="s">
        <v>4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</row>
    <row r="50" spans="7:34" x14ac:dyDescent="0.3">
      <c r="S50" s="1" t="s">
        <v>5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1" t="s">
        <v>5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</row>
    <row r="51" spans="7:34" x14ac:dyDescent="0.3">
      <c r="G51" t="s">
        <v>44</v>
      </c>
      <c r="S51" s="1" t="s">
        <v>6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1" t="s">
        <v>6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</row>
    <row r="52" spans="7:34" x14ac:dyDescent="0.3">
      <c r="G52" t="s">
        <v>43</v>
      </c>
      <c r="K52" t="s">
        <v>43</v>
      </c>
      <c r="S52" s="1" t="s">
        <v>7</v>
      </c>
      <c r="T52" s="5">
        <v>1E-3</v>
      </c>
      <c r="U52" s="5">
        <v>1E-3</v>
      </c>
      <c r="V52" s="5">
        <v>1E-3</v>
      </c>
      <c r="W52" s="5">
        <v>1E-3</v>
      </c>
      <c r="X52" s="5">
        <v>1E-3</v>
      </c>
      <c r="Y52" s="5">
        <v>1E-3</v>
      </c>
      <c r="Z52" s="5">
        <v>1E-3</v>
      </c>
      <c r="AA52" s="1" t="s">
        <v>7</v>
      </c>
      <c r="AB52" s="4">
        <v>1E-3</v>
      </c>
      <c r="AC52" s="4">
        <v>1E-3</v>
      </c>
      <c r="AD52" s="4">
        <v>1E-3</v>
      </c>
      <c r="AE52" s="4">
        <v>1E-3</v>
      </c>
      <c r="AF52" s="4">
        <v>1E-3</v>
      </c>
      <c r="AG52" s="4">
        <v>1E-3</v>
      </c>
      <c r="AH52" s="4">
        <v>1E-3</v>
      </c>
    </row>
    <row r="53" spans="7:34" x14ac:dyDescent="0.3">
      <c r="S53" s="1" t="s">
        <v>8</v>
      </c>
      <c r="T53" s="5">
        <v>0.01</v>
      </c>
      <c r="U53" s="5">
        <v>0.01</v>
      </c>
      <c r="V53" s="5">
        <v>0.01</v>
      </c>
      <c r="W53" s="5">
        <v>0.01</v>
      </c>
      <c r="X53" s="5">
        <v>0.01</v>
      </c>
      <c r="Y53" s="5">
        <v>0.01</v>
      </c>
      <c r="Z53" s="5">
        <v>0.01</v>
      </c>
      <c r="AA53" s="1" t="s">
        <v>8</v>
      </c>
      <c r="AB53" s="4">
        <v>0.01</v>
      </c>
      <c r="AC53" s="4">
        <v>0.01</v>
      </c>
      <c r="AD53" s="4">
        <v>0.01</v>
      </c>
      <c r="AE53" s="4">
        <v>0.01</v>
      </c>
      <c r="AF53" s="4">
        <v>0.01</v>
      </c>
      <c r="AG53" s="4">
        <v>0.01</v>
      </c>
      <c r="AH53" s="4">
        <v>0.01</v>
      </c>
    </row>
    <row r="54" spans="7:34" x14ac:dyDescent="0.3">
      <c r="S54" s="1" t="s">
        <v>9</v>
      </c>
      <c r="T54" s="5">
        <v>0.01</v>
      </c>
      <c r="U54" s="5">
        <v>0.01</v>
      </c>
      <c r="V54" s="5">
        <v>0.01</v>
      </c>
      <c r="W54" s="5">
        <v>0.01</v>
      </c>
      <c r="X54" s="5">
        <v>0.01</v>
      </c>
      <c r="Y54" s="5">
        <v>0.01</v>
      </c>
      <c r="Z54" s="5">
        <v>0.01</v>
      </c>
      <c r="AA54" s="1" t="s">
        <v>9</v>
      </c>
      <c r="AB54" s="4">
        <v>0.01</v>
      </c>
      <c r="AC54" s="4">
        <v>0.01</v>
      </c>
      <c r="AD54" s="4">
        <v>0.01</v>
      </c>
      <c r="AE54" s="4">
        <v>0.01</v>
      </c>
      <c r="AF54" s="4">
        <v>0.01</v>
      </c>
      <c r="AG54" s="4">
        <v>0.01</v>
      </c>
      <c r="AH54" s="4">
        <v>0.01</v>
      </c>
    </row>
    <row r="55" spans="7:34" x14ac:dyDescent="0.3">
      <c r="S55" s="1" t="s">
        <v>11</v>
      </c>
      <c r="T55" s="5">
        <v>20</v>
      </c>
      <c r="U55" s="5">
        <v>20</v>
      </c>
      <c r="V55" s="5">
        <v>20</v>
      </c>
      <c r="W55" s="5">
        <v>20</v>
      </c>
      <c r="X55" s="5">
        <v>20</v>
      </c>
      <c r="Y55" s="5">
        <v>20</v>
      </c>
      <c r="Z55" s="5">
        <v>20</v>
      </c>
      <c r="AA55" s="1" t="s">
        <v>11</v>
      </c>
      <c r="AB55" s="4">
        <v>20</v>
      </c>
      <c r="AC55" s="4">
        <v>20</v>
      </c>
      <c r="AD55" s="4">
        <v>20</v>
      </c>
      <c r="AE55" s="4">
        <v>20</v>
      </c>
      <c r="AF55" s="4">
        <v>20</v>
      </c>
      <c r="AG55" s="4">
        <v>20</v>
      </c>
      <c r="AH55" s="4">
        <v>20</v>
      </c>
    </row>
    <row r="56" spans="7:34" x14ac:dyDescent="0.3">
      <c r="S56" s="1" t="s">
        <v>16</v>
      </c>
      <c r="T56" s="5">
        <v>0.3</v>
      </c>
      <c r="U56" s="5">
        <v>0.3</v>
      </c>
      <c r="V56" s="5">
        <v>0.3</v>
      </c>
      <c r="W56" s="5">
        <v>0.3</v>
      </c>
      <c r="X56" s="5">
        <v>0.3</v>
      </c>
      <c r="Y56" s="5">
        <v>0.3</v>
      </c>
      <c r="Z56" s="5">
        <v>0.3</v>
      </c>
      <c r="AA56" s="1" t="s">
        <v>16</v>
      </c>
      <c r="AB56" s="4">
        <v>0.3</v>
      </c>
      <c r="AC56" s="4">
        <v>0.3</v>
      </c>
      <c r="AD56" s="4">
        <v>0.3</v>
      </c>
      <c r="AE56" s="4">
        <v>0.3</v>
      </c>
      <c r="AF56" s="4">
        <v>0.3</v>
      </c>
      <c r="AG56" s="4">
        <v>0.3</v>
      </c>
      <c r="AH56" s="4">
        <v>0.3</v>
      </c>
    </row>
    <row r="57" spans="7:34" x14ac:dyDescent="0.3">
      <c r="S57" s="1" t="s">
        <v>17</v>
      </c>
      <c r="T57" s="5">
        <v>2.5999999999999999E-2</v>
      </c>
      <c r="U57" s="5">
        <v>2.5999999999999999E-2</v>
      </c>
      <c r="V57" s="5">
        <v>2.5999999999999999E-2</v>
      </c>
      <c r="W57" s="5">
        <v>2.5999999999999999E-2</v>
      </c>
      <c r="X57" s="5">
        <v>2.5999999999999999E-2</v>
      </c>
      <c r="Y57" s="5">
        <v>2.5999999999999999E-2</v>
      </c>
      <c r="Z57" s="5">
        <v>2.5999999999999999E-2</v>
      </c>
      <c r="AA57" s="1" t="s">
        <v>17</v>
      </c>
      <c r="AB57" s="4">
        <v>2.5999999999999999E-2</v>
      </c>
      <c r="AC57" s="4">
        <v>2.5999999999999999E-2</v>
      </c>
      <c r="AD57" s="4">
        <v>2.5999999999999999E-2</v>
      </c>
      <c r="AE57" s="4">
        <v>2.5999999999999999E-2</v>
      </c>
      <c r="AF57" s="4">
        <v>2.5999999999999999E-2</v>
      </c>
      <c r="AG57" s="4">
        <v>2.5999999999999999E-2</v>
      </c>
      <c r="AH57" s="4">
        <v>2.5999999999999999E-2</v>
      </c>
    </row>
    <row r="58" spans="7:34" x14ac:dyDescent="0.3">
      <c r="S58" s="1" t="s">
        <v>12</v>
      </c>
      <c r="T58" s="5">
        <v>0.5</v>
      </c>
      <c r="U58" s="5">
        <v>0.5</v>
      </c>
      <c r="V58" s="5">
        <v>0.5</v>
      </c>
      <c r="W58" s="5">
        <v>0.5</v>
      </c>
      <c r="X58" s="5">
        <v>0.5</v>
      </c>
      <c r="Y58" s="5">
        <v>0.5</v>
      </c>
      <c r="Z58" s="5">
        <v>0.5</v>
      </c>
      <c r="AA58" s="1" t="s">
        <v>12</v>
      </c>
      <c r="AB58" s="4">
        <v>1.5</v>
      </c>
      <c r="AC58" s="4">
        <v>1.5</v>
      </c>
      <c r="AD58" s="4">
        <v>1.5</v>
      </c>
      <c r="AE58" s="4">
        <v>1.5</v>
      </c>
      <c r="AF58" s="4">
        <v>1.5</v>
      </c>
      <c r="AG58" s="4">
        <v>1.5</v>
      </c>
      <c r="AH58" s="4">
        <v>1.5</v>
      </c>
    </row>
    <row r="59" spans="7:34" x14ac:dyDescent="0.3">
      <c r="S59" s="1" t="s">
        <v>13</v>
      </c>
      <c r="T59" s="5">
        <v>10</v>
      </c>
      <c r="U59" s="5">
        <v>10</v>
      </c>
      <c r="V59" s="5">
        <v>10</v>
      </c>
      <c r="W59" s="5">
        <v>10</v>
      </c>
      <c r="X59" s="5">
        <v>10</v>
      </c>
      <c r="Y59" s="5">
        <v>10</v>
      </c>
      <c r="Z59" s="5">
        <v>10</v>
      </c>
      <c r="AA59" s="1" t="s">
        <v>13</v>
      </c>
      <c r="AB59" s="4">
        <v>10</v>
      </c>
      <c r="AC59" s="4">
        <v>10</v>
      </c>
      <c r="AD59" s="4">
        <v>10</v>
      </c>
      <c r="AE59" s="4">
        <v>10</v>
      </c>
      <c r="AF59" s="4">
        <v>10</v>
      </c>
      <c r="AG59" s="4">
        <v>10</v>
      </c>
      <c r="AH59" s="4">
        <v>10</v>
      </c>
    </row>
    <row r="60" spans="7:34" x14ac:dyDescent="0.3">
      <c r="S60" s="1" t="s">
        <v>10</v>
      </c>
      <c r="T60" s="5">
        <f>T48/T49</f>
        <v>0</v>
      </c>
      <c r="U60" s="5">
        <f t="shared" ref="U60:AH60" si="3">U48/U49</f>
        <v>0.1</v>
      </c>
      <c r="V60" s="5">
        <f t="shared" si="3"/>
        <v>0.2</v>
      </c>
      <c r="W60" s="5">
        <f t="shared" si="3"/>
        <v>0.3</v>
      </c>
      <c r="X60" s="5">
        <f t="shared" si="3"/>
        <v>0.4</v>
      </c>
      <c r="Y60" s="5">
        <f t="shared" si="3"/>
        <v>0.6</v>
      </c>
      <c r="Z60" s="5">
        <f t="shared" si="3"/>
        <v>0.8</v>
      </c>
      <c r="AA60" s="1" t="s">
        <v>10</v>
      </c>
      <c r="AB60" s="4">
        <f>AB48/AB49</f>
        <v>0</v>
      </c>
      <c r="AC60" s="4">
        <f t="shared" ref="AC60:AH60" si="4">AC48/AC49</f>
        <v>0.1</v>
      </c>
      <c r="AD60" s="4">
        <f t="shared" si="4"/>
        <v>0.2</v>
      </c>
      <c r="AE60" s="4">
        <f t="shared" si="4"/>
        <v>0.3</v>
      </c>
      <c r="AF60" s="4">
        <f t="shared" si="4"/>
        <v>0.4</v>
      </c>
      <c r="AG60" s="4">
        <f t="shared" si="4"/>
        <v>0.6</v>
      </c>
      <c r="AH60" s="4">
        <f t="shared" si="4"/>
        <v>0.8</v>
      </c>
    </row>
    <row r="61" spans="7:34" x14ac:dyDescent="0.3">
      <c r="S61" s="1" t="s">
        <v>14</v>
      </c>
      <c r="T61" s="5">
        <v>0</v>
      </c>
      <c r="U61" s="5">
        <v>1.6E-2</v>
      </c>
      <c r="V61" s="5">
        <v>2.9899999999999999E-2</v>
      </c>
      <c r="W61" s="5">
        <v>3.9399999999999998E-2</v>
      </c>
      <c r="X61" s="5">
        <v>4.6300000000000001E-2</v>
      </c>
      <c r="Y61" s="5">
        <v>5.5500000000000001E-2</v>
      </c>
      <c r="Z61" s="5">
        <v>6.1199999999999997E-2</v>
      </c>
      <c r="AA61" s="1" t="s">
        <v>41</v>
      </c>
      <c r="AB61" s="4">
        <v>0</v>
      </c>
      <c r="AC61" s="4">
        <v>1.89E-2</v>
      </c>
      <c r="AD61" s="4">
        <v>3.9699999999999999E-2</v>
      </c>
      <c r="AE61" s="4">
        <v>5.62E-2</v>
      </c>
      <c r="AF61" s="4">
        <v>6.93E-2</v>
      </c>
      <c r="AG61" s="4">
        <v>8.8300000000000003E-2</v>
      </c>
      <c r="AH61" s="4">
        <v>0.1012</v>
      </c>
    </row>
    <row r="62" spans="7:34" x14ac:dyDescent="0.3">
      <c r="S62" s="1" t="s">
        <v>15</v>
      </c>
      <c r="T62" s="5">
        <v>0</v>
      </c>
      <c r="U62" s="5">
        <v>1.8100000000000002E-2</v>
      </c>
      <c r="V62" s="5">
        <v>3.2099999999999997E-2</v>
      </c>
      <c r="W62" s="5">
        <v>4.1700000000000001E-2</v>
      </c>
      <c r="X62" s="5">
        <v>4.8599999999999997E-2</v>
      </c>
      <c r="Y62" s="5">
        <v>5.8000000000000003E-2</v>
      </c>
      <c r="Z62" s="5">
        <v>6.4000000000000001E-2</v>
      </c>
      <c r="AA62" s="1" t="s">
        <v>42</v>
      </c>
      <c r="AB62" s="4">
        <v>0</v>
      </c>
      <c r="AC62" s="4">
        <v>2.1899999999999999E-2</v>
      </c>
      <c r="AD62" s="4">
        <v>4.3700000000000003E-2</v>
      </c>
      <c r="AE62" s="4">
        <v>6.0699999999999997E-2</v>
      </c>
      <c r="AF62" s="4">
        <v>7.4200000000000002E-2</v>
      </c>
      <c r="AG62" s="4">
        <v>9.4100000000000003E-2</v>
      </c>
      <c r="AH62" s="4">
        <v>0.1079</v>
      </c>
    </row>
    <row r="70" spans="22:27" x14ac:dyDescent="0.3">
      <c r="AA70" t="s">
        <v>37</v>
      </c>
    </row>
    <row r="71" spans="22:27" x14ac:dyDescent="0.3">
      <c r="V71" t="s">
        <v>37</v>
      </c>
    </row>
    <row r="82" spans="10:10" x14ac:dyDescent="0.3">
      <c r="J82" t="s">
        <v>25</v>
      </c>
    </row>
    <row r="113" spans="10:22" x14ac:dyDescent="0.3">
      <c r="J113" t="s">
        <v>26</v>
      </c>
      <c r="V11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cp:lastModifiedBy>Yi ZHU</cp:lastModifiedBy>
  <dcterms:created xsi:type="dcterms:W3CDTF">2020-05-14T17:12:24Z</dcterms:created>
  <dcterms:modified xsi:type="dcterms:W3CDTF">2020-05-15T02:24:26Z</dcterms:modified>
</cp:coreProperties>
</file>