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7F827C34-CDCF-4025-9D5E-DCE06625FC67}" xr6:coauthVersionLast="47" xr6:coauthVersionMax="47" xr10:uidLastSave="{00000000-0000-0000-0000-000000000000}"/>
  <bookViews>
    <workbookView xWindow="3240" yWindow="2184" windowWidth="17280" windowHeight="9960" xr2:uid="{00000000-000D-0000-FFFF-FFFF00000000}"/>
  </bookViews>
  <sheets>
    <sheet name="Sheet1" sheetId="1" r:id="rId1"/>
  </sheets>
  <definedNames>
    <definedName name="ExternalData_2" localSheetId="0" hidden="1">Sheet1!$A$1:$M$215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5" i="1" l="1"/>
  <c r="Q215" i="1"/>
  <c r="P215" i="1"/>
  <c r="N215" i="1"/>
  <c r="O215" i="1" s="1"/>
  <c r="R214" i="1"/>
  <c r="Q214" i="1"/>
  <c r="P214" i="1"/>
  <c r="N214" i="1"/>
  <c r="O214" i="1" s="1"/>
  <c r="R213" i="1"/>
  <c r="Q213" i="1"/>
  <c r="P213" i="1"/>
  <c r="O213" i="1"/>
  <c r="N213" i="1"/>
  <c r="R212" i="1"/>
  <c r="Q212" i="1"/>
  <c r="P212" i="1"/>
  <c r="O212" i="1"/>
  <c r="N212" i="1"/>
  <c r="R211" i="1"/>
  <c r="Q211" i="1"/>
  <c r="P211" i="1"/>
  <c r="O211" i="1"/>
  <c r="N211" i="1"/>
  <c r="R210" i="1"/>
  <c r="Q210" i="1"/>
  <c r="P210" i="1"/>
  <c r="N210" i="1"/>
  <c r="O210" i="1" s="1"/>
  <c r="R209" i="1"/>
  <c r="Q209" i="1"/>
  <c r="P209" i="1"/>
  <c r="N209" i="1"/>
  <c r="O209" i="1" s="1"/>
  <c r="R208" i="1"/>
  <c r="Q208" i="1"/>
  <c r="P208" i="1"/>
  <c r="N208" i="1"/>
  <c r="O208" i="1" s="1"/>
  <c r="R207" i="1"/>
  <c r="Q207" i="1"/>
  <c r="P207" i="1"/>
  <c r="N207" i="1"/>
  <c r="O207" i="1" s="1"/>
  <c r="R206" i="1"/>
  <c r="Q206" i="1"/>
  <c r="P206" i="1"/>
  <c r="N206" i="1"/>
  <c r="O206" i="1" s="1"/>
  <c r="R205" i="1"/>
  <c r="Q205" i="1"/>
  <c r="P205" i="1"/>
  <c r="N205" i="1"/>
  <c r="O205" i="1" s="1"/>
  <c r="R204" i="1"/>
  <c r="Q204" i="1"/>
  <c r="P204" i="1"/>
  <c r="N204" i="1"/>
  <c r="O204" i="1" s="1"/>
  <c r="R203" i="1"/>
  <c r="Q203" i="1"/>
  <c r="P203" i="1"/>
  <c r="N203" i="1"/>
  <c r="O203" i="1" s="1"/>
  <c r="R202" i="1"/>
  <c r="Q202" i="1"/>
  <c r="P202" i="1"/>
  <c r="N202" i="1"/>
  <c r="O202" i="1" s="1"/>
  <c r="R201" i="1"/>
  <c r="Q201" i="1"/>
  <c r="P201" i="1"/>
  <c r="N201" i="1"/>
  <c r="O201" i="1" s="1"/>
  <c r="R200" i="1"/>
  <c r="Q200" i="1"/>
  <c r="P200" i="1"/>
  <c r="N200" i="1"/>
  <c r="O200" i="1" s="1"/>
  <c r="R199" i="1"/>
  <c r="Q199" i="1"/>
  <c r="P199" i="1"/>
  <c r="O199" i="1"/>
  <c r="N199" i="1"/>
  <c r="R198" i="1"/>
  <c r="Q198" i="1"/>
  <c r="P198" i="1"/>
  <c r="N198" i="1"/>
  <c r="O198" i="1" s="1"/>
  <c r="R197" i="1"/>
  <c r="Q197" i="1"/>
  <c r="P197" i="1"/>
  <c r="N197" i="1"/>
  <c r="O197" i="1" s="1"/>
  <c r="R196" i="1"/>
  <c r="Q196" i="1"/>
  <c r="P196" i="1"/>
  <c r="N196" i="1"/>
  <c r="O196" i="1" s="1"/>
  <c r="R195" i="1"/>
  <c r="Q195" i="1"/>
  <c r="P195" i="1"/>
  <c r="N195" i="1"/>
  <c r="O195" i="1" s="1"/>
  <c r="R194" i="1"/>
  <c r="Q194" i="1"/>
  <c r="P194" i="1"/>
  <c r="N194" i="1"/>
  <c r="O194" i="1" s="1"/>
  <c r="R193" i="1"/>
  <c r="Q193" i="1"/>
  <c r="P193" i="1"/>
  <c r="N193" i="1"/>
  <c r="O193" i="1" s="1"/>
  <c r="R192" i="1"/>
  <c r="Q192" i="1"/>
  <c r="P192" i="1"/>
  <c r="N192" i="1"/>
  <c r="O192" i="1" s="1"/>
  <c r="R191" i="1"/>
  <c r="Q191" i="1"/>
  <c r="P191" i="1"/>
  <c r="N191" i="1"/>
  <c r="O191" i="1" s="1"/>
  <c r="R190" i="1"/>
  <c r="Q190" i="1"/>
  <c r="P190" i="1"/>
  <c r="O190" i="1"/>
  <c r="N190" i="1"/>
  <c r="R189" i="1"/>
  <c r="Q189" i="1"/>
  <c r="P189" i="1"/>
  <c r="N189" i="1"/>
  <c r="O189" i="1" s="1"/>
  <c r="R188" i="1"/>
  <c r="Q188" i="1"/>
  <c r="P188" i="1"/>
  <c r="N188" i="1"/>
  <c r="O188" i="1" s="1"/>
  <c r="R187" i="1"/>
  <c r="Q187" i="1"/>
  <c r="P187" i="1"/>
  <c r="O187" i="1"/>
  <c r="N187" i="1"/>
  <c r="R186" i="1"/>
  <c r="Q186" i="1"/>
  <c r="P186" i="1"/>
  <c r="N186" i="1"/>
  <c r="O186" i="1" s="1"/>
  <c r="R185" i="1"/>
  <c r="Q185" i="1"/>
  <c r="P185" i="1"/>
  <c r="N185" i="1"/>
  <c r="O185" i="1" s="1"/>
  <c r="R184" i="1"/>
  <c r="Q184" i="1"/>
  <c r="P184" i="1"/>
  <c r="N184" i="1"/>
  <c r="O184" i="1" s="1"/>
  <c r="R183" i="1"/>
  <c r="Q183" i="1"/>
  <c r="P183" i="1"/>
  <c r="N183" i="1"/>
  <c r="O183" i="1" s="1"/>
  <c r="R182" i="1"/>
  <c r="Q182" i="1"/>
  <c r="P182" i="1"/>
  <c r="N182" i="1"/>
  <c r="O182" i="1" s="1"/>
  <c r="R181" i="1"/>
  <c r="Q181" i="1"/>
  <c r="P181" i="1"/>
  <c r="N181" i="1"/>
  <c r="O181" i="1" s="1"/>
  <c r="R180" i="1"/>
  <c r="Q180" i="1"/>
  <c r="P180" i="1"/>
  <c r="O180" i="1"/>
  <c r="N180" i="1"/>
  <c r="R179" i="1"/>
  <c r="Q179" i="1"/>
  <c r="P179" i="1"/>
  <c r="N179" i="1"/>
  <c r="O179" i="1" s="1"/>
  <c r="R178" i="1"/>
  <c r="Q178" i="1"/>
  <c r="P178" i="1"/>
  <c r="N178" i="1"/>
  <c r="O178" i="1" s="1"/>
  <c r="R177" i="1"/>
  <c r="Q177" i="1"/>
  <c r="P177" i="1"/>
  <c r="N177" i="1"/>
  <c r="O177" i="1" s="1"/>
  <c r="R176" i="1"/>
  <c r="Q176" i="1"/>
  <c r="P176" i="1"/>
  <c r="N176" i="1"/>
  <c r="O176" i="1" s="1"/>
  <c r="R175" i="1"/>
  <c r="Q175" i="1"/>
  <c r="P175" i="1"/>
  <c r="O175" i="1"/>
  <c r="N175" i="1"/>
  <c r="R174" i="1"/>
  <c r="Q174" i="1"/>
  <c r="P174" i="1"/>
  <c r="N174" i="1"/>
  <c r="O174" i="1" s="1"/>
  <c r="R173" i="1"/>
  <c r="Q173" i="1"/>
  <c r="P173" i="1"/>
  <c r="N173" i="1"/>
  <c r="O173" i="1" s="1"/>
  <c r="R172" i="1"/>
  <c r="Q172" i="1"/>
  <c r="P172" i="1"/>
  <c r="N172" i="1"/>
  <c r="O172" i="1" s="1"/>
  <c r="R171" i="1"/>
  <c r="Q171" i="1"/>
  <c r="P171" i="1"/>
  <c r="N171" i="1"/>
  <c r="O171" i="1" s="1"/>
  <c r="R170" i="1"/>
  <c r="Q170" i="1"/>
  <c r="P170" i="1"/>
  <c r="N170" i="1"/>
  <c r="O170" i="1" s="1"/>
  <c r="R169" i="1"/>
  <c r="Q169" i="1"/>
  <c r="P169" i="1"/>
  <c r="N169" i="1"/>
  <c r="O169" i="1" s="1"/>
  <c r="R168" i="1"/>
  <c r="Q168" i="1"/>
  <c r="P168" i="1"/>
  <c r="O168" i="1"/>
  <c r="N168" i="1"/>
  <c r="R167" i="1"/>
  <c r="Q167" i="1"/>
  <c r="P167" i="1"/>
  <c r="N167" i="1"/>
  <c r="O167" i="1" s="1"/>
  <c r="R166" i="1"/>
  <c r="Q166" i="1"/>
  <c r="P166" i="1"/>
  <c r="N166" i="1"/>
  <c r="O166" i="1" s="1"/>
  <c r="R165" i="1"/>
  <c r="Q165" i="1"/>
  <c r="P165" i="1"/>
  <c r="N165" i="1"/>
  <c r="O165" i="1" s="1"/>
  <c r="R164" i="1"/>
  <c r="Q164" i="1"/>
  <c r="P164" i="1"/>
  <c r="N164" i="1"/>
  <c r="O164" i="1" s="1"/>
  <c r="R163" i="1"/>
  <c r="Q163" i="1"/>
  <c r="P163" i="1"/>
  <c r="O163" i="1"/>
  <c r="N163" i="1"/>
  <c r="R162" i="1"/>
  <c r="Q162" i="1"/>
  <c r="P162" i="1"/>
  <c r="N162" i="1"/>
  <c r="O162" i="1" s="1"/>
  <c r="R161" i="1"/>
  <c r="Q161" i="1"/>
  <c r="P161" i="1"/>
  <c r="O161" i="1"/>
  <c r="N161" i="1"/>
  <c r="R160" i="1"/>
  <c r="Q160" i="1"/>
  <c r="P160" i="1"/>
  <c r="N160" i="1"/>
  <c r="O160" i="1" s="1"/>
  <c r="R159" i="1"/>
  <c r="Q159" i="1"/>
  <c r="P159" i="1"/>
  <c r="N159" i="1"/>
  <c r="O159" i="1" s="1"/>
  <c r="R158" i="1"/>
  <c r="Q158" i="1"/>
  <c r="P158" i="1"/>
  <c r="N158" i="1"/>
  <c r="O158" i="1" s="1"/>
  <c r="R157" i="1"/>
  <c r="Q157" i="1"/>
  <c r="P157" i="1"/>
  <c r="N157" i="1"/>
  <c r="O157" i="1" s="1"/>
  <c r="R156" i="1"/>
  <c r="Q156" i="1"/>
  <c r="P156" i="1"/>
  <c r="N156" i="1"/>
  <c r="O156" i="1" s="1"/>
  <c r="R155" i="1"/>
  <c r="Q155" i="1"/>
  <c r="P155" i="1"/>
  <c r="N155" i="1"/>
  <c r="O155" i="1" s="1"/>
  <c r="R154" i="1"/>
  <c r="Q154" i="1"/>
  <c r="P154" i="1"/>
  <c r="N154" i="1"/>
  <c r="O154" i="1" s="1"/>
  <c r="R153" i="1"/>
  <c r="Q153" i="1"/>
  <c r="P153" i="1"/>
  <c r="N153" i="1"/>
  <c r="O153" i="1" s="1"/>
  <c r="R152" i="1"/>
  <c r="Q152" i="1"/>
  <c r="P152" i="1"/>
  <c r="N152" i="1"/>
  <c r="O152" i="1" s="1"/>
  <c r="R151" i="1"/>
  <c r="Q151" i="1"/>
  <c r="P151" i="1"/>
  <c r="O151" i="1"/>
  <c r="N151" i="1"/>
  <c r="R150" i="1"/>
  <c r="Q150" i="1"/>
  <c r="P150" i="1"/>
  <c r="N150" i="1"/>
  <c r="O150" i="1" s="1"/>
  <c r="R149" i="1"/>
  <c r="Q149" i="1"/>
  <c r="P149" i="1"/>
  <c r="O149" i="1"/>
  <c r="N149" i="1"/>
  <c r="R148" i="1"/>
  <c r="Q148" i="1"/>
  <c r="P148" i="1"/>
  <c r="N148" i="1"/>
  <c r="O148" i="1" s="1"/>
  <c r="R147" i="1"/>
  <c r="Q147" i="1"/>
  <c r="P147" i="1"/>
  <c r="N147" i="1"/>
  <c r="O147" i="1" s="1"/>
  <c r="R146" i="1"/>
  <c r="Q146" i="1"/>
  <c r="P146" i="1"/>
  <c r="N146" i="1"/>
  <c r="O146" i="1" s="1"/>
  <c r="R145" i="1"/>
  <c r="Q145" i="1"/>
  <c r="P145" i="1"/>
  <c r="N145" i="1"/>
  <c r="O145" i="1" s="1"/>
  <c r="R144" i="1"/>
  <c r="Q144" i="1"/>
  <c r="P144" i="1"/>
  <c r="N144" i="1"/>
  <c r="O144" i="1" s="1"/>
  <c r="R143" i="1"/>
  <c r="Q143" i="1"/>
  <c r="P143" i="1"/>
  <c r="N143" i="1"/>
  <c r="O143" i="1" s="1"/>
  <c r="R142" i="1"/>
  <c r="Q142" i="1"/>
  <c r="P142" i="1"/>
  <c r="O142" i="1"/>
  <c r="N142" i="1"/>
  <c r="R141" i="1"/>
  <c r="Q141" i="1"/>
  <c r="P141" i="1"/>
  <c r="N141" i="1"/>
  <c r="O141" i="1" s="1"/>
  <c r="R140" i="1"/>
  <c r="Q140" i="1"/>
  <c r="P140" i="1"/>
  <c r="N140" i="1"/>
  <c r="O140" i="1" s="1"/>
  <c r="R139" i="1"/>
  <c r="Q139" i="1"/>
  <c r="P139" i="1"/>
  <c r="O139" i="1"/>
  <c r="N139" i="1"/>
  <c r="R138" i="1"/>
  <c r="Q138" i="1"/>
  <c r="P138" i="1"/>
  <c r="N138" i="1"/>
  <c r="O138" i="1" s="1"/>
  <c r="R137" i="1"/>
  <c r="Q137" i="1"/>
  <c r="P137" i="1"/>
  <c r="N137" i="1"/>
  <c r="O137" i="1" s="1"/>
  <c r="R136" i="1"/>
  <c r="Q136" i="1"/>
  <c r="P136" i="1"/>
  <c r="N136" i="1"/>
  <c r="O136" i="1" s="1"/>
  <c r="R135" i="1"/>
  <c r="Q135" i="1"/>
  <c r="P135" i="1"/>
  <c r="N135" i="1"/>
  <c r="O135" i="1" s="1"/>
  <c r="R134" i="1"/>
  <c r="Q134" i="1"/>
  <c r="P134" i="1"/>
  <c r="N134" i="1"/>
  <c r="O134" i="1" s="1"/>
  <c r="R133" i="1"/>
  <c r="Q133" i="1"/>
  <c r="P133" i="1"/>
  <c r="N133" i="1"/>
  <c r="O133" i="1" s="1"/>
  <c r="R132" i="1"/>
  <c r="Q132" i="1"/>
  <c r="P132" i="1"/>
  <c r="N132" i="1"/>
  <c r="O132" i="1" s="1"/>
  <c r="R131" i="1"/>
  <c r="Q131" i="1"/>
  <c r="P131" i="1"/>
  <c r="N131" i="1"/>
  <c r="O131" i="1" s="1"/>
  <c r="R130" i="1"/>
  <c r="Q130" i="1"/>
  <c r="P130" i="1"/>
  <c r="O130" i="1"/>
  <c r="N130" i="1"/>
  <c r="R129" i="1"/>
  <c r="Q129" i="1"/>
  <c r="P129" i="1"/>
  <c r="N129" i="1"/>
  <c r="O129" i="1" s="1"/>
  <c r="R128" i="1"/>
  <c r="Q128" i="1"/>
  <c r="P128" i="1"/>
  <c r="N128" i="1"/>
  <c r="O128" i="1" s="1"/>
  <c r="R127" i="1"/>
  <c r="Q127" i="1"/>
  <c r="P127" i="1"/>
  <c r="O127" i="1"/>
  <c r="N127" i="1"/>
  <c r="R126" i="1"/>
  <c r="Q126" i="1"/>
  <c r="P126" i="1"/>
  <c r="N126" i="1"/>
  <c r="O126" i="1" s="1"/>
  <c r="R125" i="1"/>
  <c r="Q125" i="1"/>
  <c r="P125" i="1"/>
  <c r="N125" i="1"/>
  <c r="O125" i="1" s="1"/>
  <c r="R124" i="1"/>
  <c r="Q124" i="1"/>
  <c r="P124" i="1"/>
  <c r="N124" i="1"/>
  <c r="O124" i="1" s="1"/>
  <c r="R123" i="1"/>
  <c r="Q123" i="1"/>
  <c r="P123" i="1"/>
  <c r="O123" i="1"/>
  <c r="N123" i="1"/>
  <c r="R122" i="1"/>
  <c r="Q122" i="1"/>
  <c r="P122" i="1"/>
  <c r="N122" i="1"/>
  <c r="O122" i="1" s="1"/>
  <c r="R121" i="1"/>
  <c r="Q121" i="1"/>
  <c r="P121" i="1"/>
  <c r="N121" i="1"/>
  <c r="O121" i="1" s="1"/>
  <c r="R120" i="1"/>
  <c r="Q120" i="1"/>
  <c r="P120" i="1"/>
  <c r="N120" i="1"/>
  <c r="O120" i="1" s="1"/>
  <c r="R119" i="1"/>
  <c r="Q119" i="1"/>
  <c r="P119" i="1"/>
  <c r="N119" i="1"/>
  <c r="O119" i="1" s="1"/>
  <c r="R118" i="1"/>
  <c r="Q118" i="1"/>
  <c r="P118" i="1"/>
  <c r="N118" i="1"/>
  <c r="O118" i="1" s="1"/>
  <c r="R117" i="1"/>
  <c r="Q117" i="1"/>
  <c r="P117" i="1"/>
  <c r="N117" i="1"/>
  <c r="O117" i="1" s="1"/>
  <c r="R116" i="1"/>
  <c r="Q116" i="1"/>
  <c r="P116" i="1"/>
  <c r="N116" i="1"/>
  <c r="O116" i="1" s="1"/>
  <c r="R115" i="1"/>
  <c r="Q115" i="1"/>
  <c r="P115" i="1"/>
  <c r="O115" i="1"/>
  <c r="N115" i="1"/>
  <c r="R114" i="1"/>
  <c r="Q114" i="1"/>
  <c r="P114" i="1"/>
  <c r="N114" i="1"/>
  <c r="O114" i="1" s="1"/>
  <c r="R113" i="1"/>
  <c r="Q113" i="1"/>
  <c r="P113" i="1"/>
  <c r="N113" i="1"/>
  <c r="O113" i="1" s="1"/>
  <c r="R112" i="1"/>
  <c r="Q112" i="1"/>
  <c r="P112" i="1"/>
  <c r="N112" i="1"/>
  <c r="O112" i="1" s="1"/>
  <c r="R111" i="1"/>
  <c r="Q111" i="1"/>
  <c r="P111" i="1"/>
  <c r="O111" i="1"/>
  <c r="N111" i="1"/>
  <c r="R110" i="1"/>
  <c r="Q110" i="1"/>
  <c r="P110" i="1"/>
  <c r="N110" i="1"/>
  <c r="O110" i="1" s="1"/>
  <c r="R109" i="1"/>
  <c r="Q109" i="1"/>
  <c r="P109" i="1"/>
  <c r="N109" i="1"/>
  <c r="O109" i="1" s="1"/>
  <c r="R108" i="1"/>
  <c r="Q108" i="1"/>
  <c r="P108" i="1"/>
  <c r="N108" i="1"/>
  <c r="O108" i="1" s="1"/>
  <c r="R107" i="1"/>
  <c r="Q107" i="1"/>
  <c r="P107" i="1"/>
  <c r="N107" i="1"/>
  <c r="O107" i="1" s="1"/>
  <c r="R106" i="1"/>
  <c r="Q106" i="1"/>
  <c r="P106" i="1"/>
  <c r="N106" i="1"/>
  <c r="O106" i="1" s="1"/>
  <c r="R105" i="1"/>
  <c r="Q105" i="1"/>
  <c r="P105" i="1"/>
  <c r="N105" i="1"/>
  <c r="O105" i="1" s="1"/>
  <c r="R104" i="1"/>
  <c r="Q104" i="1"/>
  <c r="P104" i="1"/>
  <c r="N104" i="1"/>
  <c r="O104" i="1" s="1"/>
  <c r="R103" i="1"/>
  <c r="Q103" i="1"/>
  <c r="P103" i="1"/>
  <c r="O103" i="1"/>
  <c r="N103" i="1"/>
  <c r="R102" i="1"/>
  <c r="Q102" i="1"/>
  <c r="P102" i="1"/>
  <c r="N102" i="1"/>
  <c r="O102" i="1" s="1"/>
  <c r="R101" i="1"/>
  <c r="Q101" i="1"/>
  <c r="P101" i="1"/>
  <c r="N101" i="1"/>
  <c r="O101" i="1" s="1"/>
  <c r="R100" i="1"/>
  <c r="Q100" i="1"/>
  <c r="P100" i="1"/>
  <c r="N100" i="1"/>
  <c r="O100" i="1" s="1"/>
  <c r="R99" i="1"/>
  <c r="Q99" i="1"/>
  <c r="P99" i="1"/>
  <c r="N99" i="1"/>
  <c r="O99" i="1" s="1"/>
  <c r="R98" i="1"/>
  <c r="Q98" i="1"/>
  <c r="P98" i="1"/>
  <c r="N98" i="1"/>
  <c r="O98" i="1" s="1"/>
  <c r="R97" i="1"/>
  <c r="Q97" i="1"/>
  <c r="P97" i="1"/>
  <c r="N97" i="1"/>
  <c r="O97" i="1" s="1"/>
  <c r="R96" i="1"/>
  <c r="Q96" i="1"/>
  <c r="P96" i="1"/>
  <c r="N96" i="1"/>
  <c r="O96" i="1" s="1"/>
  <c r="R95" i="1"/>
  <c r="Q95" i="1"/>
  <c r="P95" i="1"/>
  <c r="N95" i="1"/>
  <c r="O95" i="1" s="1"/>
  <c r="R94" i="1"/>
  <c r="Q94" i="1"/>
  <c r="P94" i="1"/>
  <c r="N94" i="1"/>
  <c r="O94" i="1" s="1"/>
  <c r="R93" i="1"/>
  <c r="Q93" i="1"/>
  <c r="P93" i="1"/>
  <c r="N93" i="1"/>
  <c r="O93" i="1" s="1"/>
  <c r="R92" i="1"/>
  <c r="Q92" i="1"/>
  <c r="P92" i="1"/>
  <c r="N92" i="1"/>
  <c r="O92" i="1" s="1"/>
  <c r="R91" i="1"/>
  <c r="Q91" i="1"/>
  <c r="P91" i="1"/>
  <c r="O91" i="1"/>
  <c r="N91" i="1"/>
  <c r="R90" i="1"/>
  <c r="Q90" i="1"/>
  <c r="P90" i="1"/>
  <c r="N90" i="1"/>
  <c r="O90" i="1" s="1"/>
  <c r="R89" i="1"/>
  <c r="Q89" i="1"/>
  <c r="P89" i="1"/>
  <c r="N89" i="1"/>
  <c r="O89" i="1" s="1"/>
  <c r="R88" i="1"/>
  <c r="Q88" i="1"/>
  <c r="P88" i="1"/>
  <c r="N88" i="1"/>
  <c r="O88" i="1" s="1"/>
  <c r="R87" i="1"/>
  <c r="Q87" i="1"/>
  <c r="P87" i="1"/>
  <c r="N87" i="1"/>
  <c r="O87" i="1" s="1"/>
  <c r="R86" i="1"/>
  <c r="Q86" i="1"/>
  <c r="P86" i="1"/>
  <c r="N86" i="1"/>
  <c r="O86" i="1" s="1"/>
  <c r="R85" i="1"/>
  <c r="Q85" i="1"/>
  <c r="P85" i="1"/>
  <c r="N85" i="1"/>
  <c r="O85" i="1" s="1"/>
  <c r="R84" i="1"/>
  <c r="Q84" i="1"/>
  <c r="P84" i="1"/>
  <c r="N84" i="1"/>
  <c r="O84" i="1" s="1"/>
  <c r="R83" i="1"/>
  <c r="Q83" i="1"/>
  <c r="P83" i="1"/>
  <c r="N83" i="1"/>
  <c r="O83" i="1" s="1"/>
  <c r="R82" i="1"/>
  <c r="Q82" i="1"/>
  <c r="P82" i="1"/>
  <c r="N82" i="1"/>
  <c r="O82" i="1" s="1"/>
  <c r="R81" i="1"/>
  <c r="Q81" i="1"/>
  <c r="P81" i="1"/>
  <c r="N81" i="1"/>
  <c r="O81" i="1" s="1"/>
  <c r="R80" i="1"/>
  <c r="Q80" i="1"/>
  <c r="P80" i="1"/>
  <c r="N80" i="1"/>
  <c r="O80" i="1" s="1"/>
  <c r="R79" i="1"/>
  <c r="Q79" i="1"/>
  <c r="P79" i="1"/>
  <c r="O79" i="1"/>
  <c r="N79" i="1"/>
  <c r="R78" i="1"/>
  <c r="Q78" i="1"/>
  <c r="P78" i="1"/>
  <c r="N78" i="1"/>
  <c r="O78" i="1" s="1"/>
  <c r="R77" i="1"/>
  <c r="Q77" i="1"/>
  <c r="P77" i="1"/>
  <c r="N77" i="1"/>
  <c r="O77" i="1" s="1"/>
  <c r="R76" i="1"/>
  <c r="Q76" i="1"/>
  <c r="P76" i="1"/>
  <c r="N76" i="1"/>
  <c r="O76" i="1" s="1"/>
  <c r="R75" i="1"/>
  <c r="Q75" i="1"/>
  <c r="P75" i="1"/>
  <c r="N75" i="1"/>
  <c r="O75" i="1" s="1"/>
  <c r="R74" i="1"/>
  <c r="Q74" i="1"/>
  <c r="P74" i="1"/>
  <c r="N74" i="1"/>
  <c r="O74" i="1" s="1"/>
  <c r="R73" i="1"/>
  <c r="Q73" i="1"/>
  <c r="P73" i="1"/>
  <c r="N73" i="1"/>
  <c r="O73" i="1" s="1"/>
  <c r="R72" i="1"/>
  <c r="Q72" i="1"/>
  <c r="P72" i="1"/>
  <c r="N72" i="1"/>
  <c r="O72" i="1" s="1"/>
  <c r="R71" i="1"/>
  <c r="Q71" i="1"/>
  <c r="P71" i="1"/>
  <c r="N71" i="1"/>
  <c r="O71" i="1" s="1"/>
  <c r="R70" i="1"/>
  <c r="Q70" i="1"/>
  <c r="P70" i="1"/>
  <c r="N70" i="1"/>
  <c r="O70" i="1" s="1"/>
  <c r="R69" i="1"/>
  <c r="Q69" i="1"/>
  <c r="P69" i="1"/>
  <c r="N69" i="1"/>
  <c r="O69" i="1" s="1"/>
  <c r="R68" i="1"/>
  <c r="Q68" i="1"/>
  <c r="P68" i="1"/>
  <c r="N68" i="1"/>
  <c r="O68" i="1" s="1"/>
  <c r="R67" i="1"/>
  <c r="Q67" i="1"/>
  <c r="P67" i="1"/>
  <c r="O67" i="1"/>
  <c r="N67" i="1"/>
  <c r="R66" i="1"/>
  <c r="Q66" i="1"/>
  <c r="P66" i="1"/>
  <c r="N66" i="1"/>
  <c r="O66" i="1" s="1"/>
  <c r="R65" i="1"/>
  <c r="Q65" i="1"/>
  <c r="P65" i="1"/>
  <c r="N65" i="1"/>
  <c r="O65" i="1" s="1"/>
  <c r="R64" i="1"/>
  <c r="Q64" i="1"/>
  <c r="P64" i="1"/>
  <c r="N64" i="1"/>
  <c r="O64" i="1" s="1"/>
  <c r="R63" i="1"/>
  <c r="Q63" i="1"/>
  <c r="P63" i="1"/>
  <c r="N63" i="1"/>
  <c r="O63" i="1" s="1"/>
  <c r="R62" i="1"/>
  <c r="Q62" i="1"/>
  <c r="P62" i="1"/>
  <c r="N62" i="1"/>
  <c r="O62" i="1" s="1"/>
  <c r="R61" i="1"/>
  <c r="Q61" i="1"/>
  <c r="P61" i="1"/>
  <c r="N61" i="1"/>
  <c r="O61" i="1" s="1"/>
  <c r="R60" i="1"/>
  <c r="Q60" i="1"/>
  <c r="P60" i="1"/>
  <c r="N60" i="1"/>
  <c r="O60" i="1" s="1"/>
  <c r="R59" i="1"/>
  <c r="Q59" i="1"/>
  <c r="P59" i="1"/>
  <c r="N59" i="1"/>
  <c r="O59" i="1" s="1"/>
  <c r="R58" i="1"/>
  <c r="Q58" i="1"/>
  <c r="P58" i="1"/>
  <c r="N58" i="1"/>
  <c r="O58" i="1" s="1"/>
  <c r="R57" i="1"/>
  <c r="Q57" i="1"/>
  <c r="P57" i="1"/>
  <c r="N57" i="1"/>
  <c r="O57" i="1" s="1"/>
  <c r="R56" i="1"/>
  <c r="Q56" i="1"/>
  <c r="P56" i="1"/>
  <c r="N56" i="1"/>
  <c r="O56" i="1" s="1"/>
  <c r="R55" i="1"/>
  <c r="Q55" i="1"/>
  <c r="P55" i="1"/>
  <c r="O55" i="1"/>
  <c r="N55" i="1"/>
  <c r="R54" i="1"/>
  <c r="Q54" i="1"/>
  <c r="P54" i="1"/>
  <c r="N54" i="1"/>
  <c r="O54" i="1" s="1"/>
  <c r="R53" i="1"/>
  <c r="Q53" i="1"/>
  <c r="P53" i="1"/>
  <c r="N53" i="1"/>
  <c r="O53" i="1" s="1"/>
  <c r="R52" i="1"/>
  <c r="Q52" i="1"/>
  <c r="P52" i="1"/>
  <c r="N52" i="1"/>
  <c r="O52" i="1" s="1"/>
  <c r="R51" i="1"/>
  <c r="Q51" i="1"/>
  <c r="P51" i="1"/>
  <c r="N51" i="1"/>
  <c r="O51" i="1" s="1"/>
  <c r="R50" i="1"/>
  <c r="Q50" i="1"/>
  <c r="P50" i="1"/>
  <c r="N50" i="1"/>
  <c r="O50" i="1" s="1"/>
  <c r="R49" i="1"/>
  <c r="Q49" i="1"/>
  <c r="P49" i="1"/>
  <c r="N49" i="1"/>
  <c r="O49" i="1" s="1"/>
  <c r="R48" i="1"/>
  <c r="Q48" i="1"/>
  <c r="P48" i="1"/>
  <c r="N48" i="1"/>
  <c r="O48" i="1" s="1"/>
  <c r="R47" i="1"/>
  <c r="Q47" i="1"/>
  <c r="P47" i="1"/>
  <c r="N47" i="1"/>
  <c r="O47" i="1" s="1"/>
  <c r="R46" i="1"/>
  <c r="Q46" i="1"/>
  <c r="P46" i="1"/>
  <c r="N46" i="1"/>
  <c r="O46" i="1" s="1"/>
  <c r="R45" i="1"/>
  <c r="Q45" i="1"/>
  <c r="P45" i="1"/>
  <c r="N45" i="1"/>
  <c r="O45" i="1" s="1"/>
  <c r="R44" i="1"/>
  <c r="Q44" i="1"/>
  <c r="P44" i="1"/>
  <c r="N44" i="1"/>
  <c r="O44" i="1" s="1"/>
  <c r="R43" i="1"/>
  <c r="Q43" i="1"/>
  <c r="P43" i="1"/>
  <c r="O43" i="1"/>
  <c r="N43" i="1"/>
  <c r="R42" i="1"/>
  <c r="Q42" i="1"/>
  <c r="P42" i="1"/>
  <c r="N42" i="1"/>
  <c r="O42" i="1" s="1"/>
  <c r="R41" i="1"/>
  <c r="Q41" i="1"/>
  <c r="P41" i="1"/>
  <c r="N41" i="1"/>
  <c r="O41" i="1" s="1"/>
  <c r="R40" i="1"/>
  <c r="Q40" i="1"/>
  <c r="P40" i="1"/>
  <c r="N40" i="1"/>
  <c r="O40" i="1" s="1"/>
  <c r="R39" i="1"/>
  <c r="Q39" i="1"/>
  <c r="P39" i="1"/>
  <c r="N39" i="1"/>
  <c r="O39" i="1" s="1"/>
  <c r="R38" i="1"/>
  <c r="Q38" i="1"/>
  <c r="P38" i="1"/>
  <c r="N38" i="1"/>
  <c r="O38" i="1" s="1"/>
  <c r="R37" i="1"/>
  <c r="Q37" i="1"/>
  <c r="P37" i="1"/>
  <c r="N37" i="1"/>
  <c r="O37" i="1" s="1"/>
  <c r="R36" i="1"/>
  <c r="Q36" i="1"/>
  <c r="P36" i="1"/>
  <c r="O36" i="1"/>
  <c r="N36" i="1"/>
  <c r="R35" i="1"/>
  <c r="Q35" i="1"/>
  <c r="P35" i="1"/>
  <c r="N35" i="1"/>
  <c r="O35" i="1" s="1"/>
  <c r="R34" i="1"/>
  <c r="Q34" i="1"/>
  <c r="P34" i="1"/>
  <c r="N34" i="1"/>
  <c r="O34" i="1" s="1"/>
  <c r="R33" i="1"/>
  <c r="Q33" i="1"/>
  <c r="P33" i="1"/>
  <c r="N33" i="1"/>
  <c r="O33" i="1" s="1"/>
  <c r="R32" i="1"/>
  <c r="Q32" i="1"/>
  <c r="P32" i="1"/>
  <c r="N32" i="1"/>
  <c r="O32" i="1" s="1"/>
  <c r="R31" i="1"/>
  <c r="Q31" i="1"/>
  <c r="P31" i="1"/>
  <c r="O31" i="1"/>
  <c r="N31" i="1"/>
  <c r="R30" i="1"/>
  <c r="Q30" i="1"/>
  <c r="P30" i="1"/>
  <c r="N30" i="1"/>
  <c r="O30" i="1" s="1"/>
  <c r="R29" i="1"/>
  <c r="Q29" i="1"/>
  <c r="P29" i="1"/>
  <c r="N29" i="1"/>
  <c r="O29" i="1" s="1"/>
  <c r="R28" i="1"/>
  <c r="Q28" i="1"/>
  <c r="P28" i="1"/>
  <c r="N28" i="1"/>
  <c r="O28" i="1" s="1"/>
  <c r="R27" i="1"/>
  <c r="Q27" i="1"/>
  <c r="P27" i="1"/>
  <c r="N27" i="1"/>
  <c r="O27" i="1" s="1"/>
  <c r="R26" i="1"/>
  <c r="Q26" i="1"/>
  <c r="P26" i="1"/>
  <c r="N26" i="1"/>
  <c r="O26" i="1" s="1"/>
  <c r="R25" i="1"/>
  <c r="Q25" i="1"/>
  <c r="P25" i="1"/>
  <c r="N25" i="1"/>
  <c r="O25" i="1" s="1"/>
  <c r="R24" i="1"/>
  <c r="Q24" i="1"/>
  <c r="P24" i="1"/>
  <c r="O24" i="1"/>
  <c r="N24" i="1"/>
  <c r="R23" i="1"/>
  <c r="Q23" i="1"/>
  <c r="P23" i="1"/>
  <c r="N23" i="1"/>
  <c r="O23" i="1" s="1"/>
  <c r="R22" i="1"/>
  <c r="Q22" i="1"/>
  <c r="P22" i="1"/>
  <c r="N22" i="1"/>
  <c r="O22" i="1" s="1"/>
  <c r="R21" i="1"/>
  <c r="Q21" i="1"/>
  <c r="P21" i="1"/>
  <c r="N21" i="1"/>
  <c r="O21" i="1" s="1"/>
  <c r="R20" i="1"/>
  <c r="Q20" i="1"/>
  <c r="P20" i="1"/>
  <c r="N20" i="1"/>
  <c r="O20" i="1" s="1"/>
  <c r="R19" i="1"/>
  <c r="Q19" i="1"/>
  <c r="P19" i="1"/>
  <c r="O19" i="1"/>
  <c r="N19" i="1"/>
  <c r="R18" i="1"/>
  <c r="Q18" i="1"/>
  <c r="P18" i="1"/>
  <c r="N18" i="1"/>
  <c r="O18" i="1" s="1"/>
  <c r="R17" i="1"/>
  <c r="Q17" i="1"/>
  <c r="P17" i="1"/>
  <c r="O17" i="1"/>
  <c r="N17" i="1"/>
  <c r="R16" i="1"/>
  <c r="Q16" i="1"/>
  <c r="P16" i="1"/>
  <c r="N16" i="1"/>
  <c r="O16" i="1" s="1"/>
  <c r="R15" i="1"/>
  <c r="Q15" i="1"/>
  <c r="P15" i="1"/>
  <c r="N15" i="1"/>
  <c r="O15" i="1" s="1"/>
  <c r="R14" i="1"/>
  <c r="Q14" i="1"/>
  <c r="P14" i="1"/>
  <c r="N14" i="1"/>
  <c r="O14" i="1" s="1"/>
  <c r="R13" i="1"/>
  <c r="Q13" i="1"/>
  <c r="P13" i="1"/>
  <c r="N13" i="1"/>
  <c r="O13" i="1" s="1"/>
  <c r="R12" i="1"/>
  <c r="Q12" i="1"/>
  <c r="P12" i="1"/>
  <c r="N12" i="1"/>
  <c r="O12" i="1" s="1"/>
  <c r="R11" i="1"/>
  <c r="Q11" i="1"/>
  <c r="P11" i="1"/>
  <c r="N11" i="1"/>
  <c r="O11" i="1" s="1"/>
  <c r="R10" i="1"/>
  <c r="Q10" i="1"/>
  <c r="P10" i="1"/>
  <c r="N10" i="1"/>
  <c r="O10" i="1" s="1"/>
  <c r="R9" i="1"/>
  <c r="Q9" i="1"/>
  <c r="P9" i="1"/>
  <c r="N9" i="1"/>
  <c r="O9" i="1" s="1"/>
  <c r="R8" i="1"/>
  <c r="Q8" i="1"/>
  <c r="P8" i="1"/>
  <c r="N8" i="1"/>
  <c r="O8" i="1" s="1"/>
  <c r="R7" i="1"/>
  <c r="Q7" i="1"/>
  <c r="P7" i="1"/>
  <c r="O7" i="1"/>
  <c r="N7" i="1"/>
  <c r="R6" i="1"/>
  <c r="Q6" i="1"/>
  <c r="P6" i="1"/>
  <c r="N6" i="1"/>
  <c r="O6" i="1" s="1"/>
  <c r="R5" i="1"/>
  <c r="Q5" i="1"/>
  <c r="P5" i="1"/>
  <c r="O5" i="1"/>
  <c r="N5" i="1"/>
  <c r="R4" i="1"/>
  <c r="Q4" i="1"/>
  <c r="P4" i="1"/>
  <c r="N4" i="1"/>
  <c r="O4" i="1" s="1"/>
  <c r="R3" i="1"/>
  <c r="Q3" i="1"/>
  <c r="P3" i="1"/>
  <c r="N3" i="1"/>
  <c r="O3" i="1" s="1"/>
  <c r="R2" i="1"/>
  <c r="Q2" i="1"/>
  <c r="P2" i="1"/>
  <c r="N2" i="1"/>
  <c r="O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A4C07-5435-4F2D-B232-788F6CD90960}" keepAlive="1" name="Query - _8th_Sep" description="Connection to the '_8th_Sep' query in the workbook." type="5" refreshedVersion="8" background="1" saveData="1">
    <dbPr connection="Provider=Microsoft.Mashup.OleDb.1;Data Source=$Workbook$;Location=_8th_Sep;Extended Properties=&quot;&quot;" command="SELECT * FROM [_8th_Sep]"/>
  </connection>
</connections>
</file>

<file path=xl/sharedStrings.xml><?xml version="1.0" encoding="utf-8"?>
<sst xmlns="http://schemas.openxmlformats.org/spreadsheetml/2006/main" count="232" uniqueCount="232">
  <si>
    <t>Crew</t>
  </si>
  <si>
    <t>-1D</t>
  </si>
  <si>
    <t>-2D</t>
  </si>
  <si>
    <t>-3D</t>
  </si>
  <si>
    <t>-4D</t>
  </si>
  <si>
    <t>-5D</t>
  </si>
  <si>
    <t>-6D</t>
  </si>
  <si>
    <t>-7D</t>
  </si>
  <si>
    <t>28 Days BH</t>
  </si>
  <si>
    <t>27th Day BH</t>
  </si>
  <si>
    <t>365 Days BH</t>
  </si>
  <si>
    <t>364th Day BH</t>
  </si>
  <si>
    <t>28 days DT</t>
  </si>
  <si>
    <t>Min BH left</t>
  </si>
  <si>
    <t>Min BH left ON</t>
  </si>
  <si>
    <t>Min DH</t>
  </si>
  <si>
    <t>Sectors Left</t>
  </si>
  <si>
    <t>More than 12</t>
  </si>
  <si>
    <t>AAFZ(C)</t>
  </si>
  <si>
    <t>AARU(C)</t>
  </si>
  <si>
    <t>AFAS(C)</t>
  </si>
  <si>
    <t>ABNA(C)</t>
  </si>
  <si>
    <t>AGRO(C)</t>
  </si>
  <si>
    <t>AHAZ(C)</t>
  </si>
  <si>
    <t>AHMS(C)</t>
  </si>
  <si>
    <t>AHAI(C)</t>
  </si>
  <si>
    <t>AHNA(C)</t>
  </si>
  <si>
    <t>ALSH(C)</t>
  </si>
  <si>
    <t>ALUT(C)</t>
  </si>
  <si>
    <t>AHSA(C)</t>
  </si>
  <si>
    <t>AMAS(C)</t>
  </si>
  <si>
    <t>AHWI(C)</t>
  </si>
  <si>
    <t>AMOH(C)</t>
  </si>
  <si>
    <t>AMOL(C)</t>
  </si>
  <si>
    <t>AMUJ(C)</t>
  </si>
  <si>
    <t>ANAU(C)</t>
  </si>
  <si>
    <t>ANAV(C)</t>
  </si>
  <si>
    <t>ARIB(C)</t>
  </si>
  <si>
    <t>ARMO(C)</t>
  </si>
  <si>
    <t>ANAF(C)</t>
  </si>
  <si>
    <t>ASHA(C)</t>
  </si>
  <si>
    <t>ASUN(C)</t>
  </si>
  <si>
    <t>AUZU(C)</t>
  </si>
  <si>
    <t>AWAF(C)</t>
  </si>
  <si>
    <t>AYAM(C)</t>
  </si>
  <si>
    <t>FLAT(C)</t>
  </si>
  <si>
    <t>HAAH(C)</t>
  </si>
  <si>
    <t>ATHO(C)</t>
  </si>
  <si>
    <t>HAHA(C)</t>
  </si>
  <si>
    <t>HASH(C)</t>
  </si>
  <si>
    <t>HJIF(C)</t>
  </si>
  <si>
    <t>HNIM(C)</t>
  </si>
  <si>
    <t>HRMO(C)</t>
  </si>
  <si>
    <t>ISAD(C)</t>
  </si>
  <si>
    <t>KHIB(C)</t>
  </si>
  <si>
    <t>MAAH(C)</t>
  </si>
  <si>
    <t>HAZM(C)</t>
  </si>
  <si>
    <t>MEER(C)</t>
  </si>
  <si>
    <t>MHAA(C)</t>
  </si>
  <si>
    <t>MIZH(C)</t>
  </si>
  <si>
    <t>MKHA(C)</t>
  </si>
  <si>
    <t>HUSH(C)</t>
  </si>
  <si>
    <t>MMIA(C)</t>
  </si>
  <si>
    <t>INAV(C)</t>
  </si>
  <si>
    <t>MMOH(C)</t>
  </si>
  <si>
    <t>IRAS(C)</t>
  </si>
  <si>
    <t>MMUE(C)</t>
  </si>
  <si>
    <t>MOAZ(C)</t>
  </si>
  <si>
    <t>ISMS(C)</t>
  </si>
  <si>
    <t>MOMA(C)</t>
  </si>
  <si>
    <t>MUAM(C)</t>
  </si>
  <si>
    <t>RARA(C)</t>
  </si>
  <si>
    <t>MAAM(C)</t>
  </si>
  <si>
    <t>MANE(C)</t>
  </si>
  <si>
    <t>RUNO(C)</t>
  </si>
  <si>
    <t>MAZM(C)</t>
  </si>
  <si>
    <t>RYOO(C)</t>
  </si>
  <si>
    <t>TFAI(C)</t>
  </si>
  <si>
    <t>YJAU(C)</t>
  </si>
  <si>
    <t>AANI(F)</t>
  </si>
  <si>
    <t>ABAK(F)</t>
  </si>
  <si>
    <t>ABRE(F)</t>
  </si>
  <si>
    <t>ABSA(F)</t>
  </si>
  <si>
    <t>AHAD(F)</t>
  </si>
  <si>
    <t>MOAH(C)</t>
  </si>
  <si>
    <t>AMED(F)</t>
  </si>
  <si>
    <t>MOHA(C)</t>
  </si>
  <si>
    <t>AMSA(F)</t>
  </si>
  <si>
    <t>MOOS(C)</t>
  </si>
  <si>
    <t>ANAN(F)</t>
  </si>
  <si>
    <t>MOVI(C)</t>
  </si>
  <si>
    <t>ARSH(F)</t>
  </si>
  <si>
    <t>MRAS(C)</t>
  </si>
  <si>
    <t>ASMI(F)</t>
  </si>
  <si>
    <t>ASRA(F)</t>
  </si>
  <si>
    <t>AZAH(F)</t>
  </si>
  <si>
    <t>AZUH(F)</t>
  </si>
  <si>
    <t>EGZA(F)</t>
  </si>
  <si>
    <t>SIHU(C)</t>
  </si>
  <si>
    <t>FAUZ(F)</t>
  </si>
  <si>
    <t>HUSS(F)</t>
  </si>
  <si>
    <t>IDJA(F)</t>
  </si>
  <si>
    <t>AADH(F)</t>
  </si>
  <si>
    <t>IJIA(F)</t>
  </si>
  <si>
    <t>INAB(F)</t>
  </si>
  <si>
    <t>MAHU(F)</t>
  </si>
  <si>
    <t>MAIS(F)</t>
  </si>
  <si>
    <t>MAUF(F)</t>
  </si>
  <si>
    <t>MIAH(F)</t>
  </si>
  <si>
    <t>ALRA(F)</t>
  </si>
  <si>
    <t>MOHT(F)</t>
  </si>
  <si>
    <t>MOLA(F)</t>
  </si>
  <si>
    <t>MUFA(F)</t>
  </si>
  <si>
    <t>MUSH(F)</t>
  </si>
  <si>
    <t>MVIF(F)</t>
  </si>
  <si>
    <t>ASAB(F)</t>
  </si>
  <si>
    <t>MYRA(F)</t>
  </si>
  <si>
    <t>NALI(F)</t>
  </si>
  <si>
    <t>NEMI(F)</t>
  </si>
  <si>
    <t>ASYH(F)</t>
  </si>
  <si>
    <t>RIIS(F)</t>
  </si>
  <si>
    <t>ATHF(F)</t>
  </si>
  <si>
    <t>NATO(F)</t>
  </si>
  <si>
    <t>DIZM(F)</t>
  </si>
  <si>
    <t>RLOK(F)</t>
  </si>
  <si>
    <t>SAFI(F)</t>
  </si>
  <si>
    <t>SAIB(F)</t>
  </si>
  <si>
    <t>HAWR(F)</t>
  </si>
  <si>
    <t>SAMI(F)</t>
  </si>
  <si>
    <t>SAMY(F)</t>
  </si>
  <si>
    <t>SASA(F)</t>
  </si>
  <si>
    <t>SAYF(F)</t>
  </si>
  <si>
    <t>SFAU(F)</t>
  </si>
  <si>
    <t>KALI(F)</t>
  </si>
  <si>
    <t>SHAK(F)</t>
  </si>
  <si>
    <t>MAAZ(F)</t>
  </si>
  <si>
    <t>SHAS(F)</t>
  </si>
  <si>
    <t>SHIM(F)</t>
  </si>
  <si>
    <t>SHRA(F)</t>
  </si>
  <si>
    <t>SHUD(F)</t>
  </si>
  <si>
    <t>THAM(F)</t>
  </si>
  <si>
    <t>UMJA(F)</t>
  </si>
  <si>
    <t>WASI(F)</t>
  </si>
  <si>
    <t>MRIA(F)</t>
  </si>
  <si>
    <t>YAMO(F)</t>
  </si>
  <si>
    <t>YAZR(F)</t>
  </si>
  <si>
    <t>ZAEF(F)</t>
  </si>
  <si>
    <t>ZAHU(F)</t>
  </si>
  <si>
    <t>ZANI(F)</t>
  </si>
  <si>
    <t>ABSH(CA)</t>
  </si>
  <si>
    <t>ABSY(CA)</t>
  </si>
  <si>
    <t>AHAF(CA)</t>
  </si>
  <si>
    <t>AHAS(CA)</t>
  </si>
  <si>
    <t>AHME(CA)</t>
  </si>
  <si>
    <t>AHUD(CA)</t>
  </si>
  <si>
    <t>AHUF(CA)</t>
  </si>
  <si>
    <t>SAIS(F)</t>
  </si>
  <si>
    <t>AILI(CA)</t>
  </si>
  <si>
    <t>AMAL(CA)</t>
  </si>
  <si>
    <t>AMIU(CA)</t>
  </si>
  <si>
    <t>AMMO(CA)</t>
  </si>
  <si>
    <t>ARAH(CA)</t>
  </si>
  <si>
    <t>ARKY(CA)</t>
  </si>
  <si>
    <t>ASFH(CA)</t>
  </si>
  <si>
    <t>ASHU(CA)</t>
  </si>
  <si>
    <t>AYYA(CA)</t>
  </si>
  <si>
    <t>AZIZ(CA)</t>
  </si>
  <si>
    <t>AZUL(CA)</t>
  </si>
  <si>
    <t>SZAN(F)</t>
  </si>
  <si>
    <t>DNAA(CA)</t>
  </si>
  <si>
    <t>EAMO(CA)</t>
  </si>
  <si>
    <t>HAHI(CA)</t>
  </si>
  <si>
    <t>HAIF(CA)</t>
  </si>
  <si>
    <t>HAMI(CA)</t>
  </si>
  <si>
    <t>HISA(CA)</t>
  </si>
  <si>
    <t>IBAM(CA)</t>
  </si>
  <si>
    <t>IBSD(CA)</t>
  </si>
  <si>
    <t>IMAL(CA)</t>
  </si>
  <si>
    <t>ZURA(F)</t>
  </si>
  <si>
    <t>IMOH(CA)</t>
  </si>
  <si>
    <t>IRAE(CA)</t>
  </si>
  <si>
    <t>ISRA(CA)</t>
  </si>
  <si>
    <t>IYAF(CA)</t>
  </si>
  <si>
    <t>IZUM(CA)</t>
  </si>
  <si>
    <t>LISH(CA)</t>
  </si>
  <si>
    <t>LOON(CA)</t>
  </si>
  <si>
    <t>MAAD(CA)</t>
  </si>
  <si>
    <t>MAAS(CA)</t>
  </si>
  <si>
    <t>AKAK(CA)</t>
  </si>
  <si>
    <t>MAHS(CA)</t>
  </si>
  <si>
    <t>ALAY(CA)</t>
  </si>
  <si>
    <t>MANO(CA)</t>
  </si>
  <si>
    <t>MASY(CA)</t>
  </si>
  <si>
    <t>MATH(CA)</t>
  </si>
  <si>
    <t>MIFZ(CA)</t>
  </si>
  <si>
    <t>MIHA(CA)</t>
  </si>
  <si>
    <t>MIKE(CA)</t>
  </si>
  <si>
    <t>MIRO(CA)</t>
  </si>
  <si>
    <t>MOHN(CA)</t>
  </si>
  <si>
    <t>MOME(CA)</t>
  </si>
  <si>
    <t>AZIH(CA)</t>
  </si>
  <si>
    <t>MOOF(CA)</t>
  </si>
  <si>
    <t>MOSA(CA)</t>
  </si>
  <si>
    <t>MOSO(CA)</t>
  </si>
  <si>
    <t>MRAH(CA)</t>
  </si>
  <si>
    <t>NAIZ(CA)</t>
  </si>
  <si>
    <t>FARH(CA)</t>
  </si>
  <si>
    <t>NATH(CA)</t>
  </si>
  <si>
    <t>NAUS(CA)</t>
  </si>
  <si>
    <t>RIFU(CA)</t>
  </si>
  <si>
    <t>RIMA(CA)</t>
  </si>
  <si>
    <t>RUMI(CA)</t>
  </si>
  <si>
    <t>HUAN(CA)</t>
  </si>
  <si>
    <t>SAAJ(CA)</t>
  </si>
  <si>
    <t>SAAN(CA)</t>
  </si>
  <si>
    <t>SALE(CA)</t>
  </si>
  <si>
    <t>SHAZ(CA)</t>
  </si>
  <si>
    <t>SHEN(CA)</t>
  </si>
  <si>
    <t>SHIB(CA)</t>
  </si>
  <si>
    <t>ISHI(CA)</t>
  </si>
  <si>
    <t>SMAS(CA)</t>
  </si>
  <si>
    <t>SUAN(CA)</t>
  </si>
  <si>
    <t>UMOH(CA)</t>
  </si>
  <si>
    <t>IYAM(CA)</t>
  </si>
  <si>
    <t>WAAG(CA)</t>
  </si>
  <si>
    <t>YOOJ(CA)</t>
  </si>
  <si>
    <t>YOSH(CA)</t>
  </si>
  <si>
    <t>ZAMA(CA)</t>
  </si>
  <si>
    <t>MEEG(CA)</t>
  </si>
  <si>
    <t>MIWA(CA)</t>
  </si>
  <si>
    <t>MRAM(CA)</t>
  </si>
  <si>
    <t>ZAVI(CA)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</si>
</sst>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00D5423-A8F0-4713-B07B-AD9671A0E1E7}" autoFormatId="16" applyNumberFormats="0" applyBorderFormats="0" applyFontFormats="0" applyPatternFormats="0" applyAlignmentFormats="0" applyWidthHeightFormats="0">
  <queryTableRefresh nextId="19" unboundColumnsRight="5">
    <queryTableFields count="18">
      <queryTableField id="1" name="Crew" tableColumnId="1"/>
      <queryTableField id="2" name="-1D" tableColumnId="2"/>
      <queryTableField id="3" name="-2D" tableColumnId="3"/>
      <queryTableField id="4" name="-3D" tableColumnId="4"/>
      <queryTableField id="5" name="-4D" tableColumnId="5"/>
      <queryTableField id="6" name="-5D" tableColumnId="6"/>
      <queryTableField id="7" name="-6D" tableColumnId="7"/>
      <queryTableField id="8" name="-7D" tableColumnId="8"/>
      <queryTableField id="9" name="28 Days BH" tableColumnId="9"/>
      <queryTableField id="10" name="27th Day BH" tableColumnId="10"/>
      <queryTableField id="11" name="365 Days BH" tableColumnId="11"/>
      <queryTableField id="12" name="364th Day BH" tableColumnId="12"/>
      <queryTableField id="13" name="28 days DT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FE8B-5C0E-4A94-8650-0F118709926C}" name="_8th_Sep" displayName="_8th_Sep" ref="A1:R215" tableType="queryTable" totalsRowShown="0" headerRowDxfId="19" dataDxfId="18">
  <autoFilter ref="A1:R215" xr:uid="{DF9CFE8B-5C0E-4A94-8650-0F118709926C}"/>
  <tableColumns count="18">
    <tableColumn id="1" xr3:uid="{1003AC7F-3283-41F4-A81F-47705D083F97}" uniqueName="1" name="Crew" queryTableFieldId="1" dataDxfId="17"/>
    <tableColumn id="2" xr3:uid="{8287DDC2-88E0-4EE2-A3AB-FBCB9BF360B0}" uniqueName="2" name="-1D" queryTableFieldId="2" dataDxfId="16"/>
    <tableColumn id="3" xr3:uid="{310F93EE-7261-468B-A2BC-2E34BA553C7C}" uniqueName="3" name="-2D" queryTableFieldId="3" dataDxfId="15"/>
    <tableColumn id="4" xr3:uid="{6A3BFABF-5601-44C8-94AA-C83B0C1F19F0}" uniqueName="4" name="-3D" queryTableFieldId="4" dataDxfId="14"/>
    <tableColumn id="5" xr3:uid="{8BD42C7C-986A-4E56-94E0-5F4BBEE5B21B}" uniqueName="5" name="-4D" queryTableFieldId="5" dataDxfId="13"/>
    <tableColumn id="6" xr3:uid="{9642DA61-AA9A-4D32-BDB3-5262EFE1D40A}" uniqueName="6" name="-5D" queryTableFieldId="6" dataDxfId="12"/>
    <tableColumn id="7" xr3:uid="{21A541B3-17BF-4A0F-8CF5-5E7905329B5A}" uniqueName="7" name="-6D" queryTableFieldId="7" dataDxfId="11"/>
    <tableColumn id="8" xr3:uid="{A18EC5B6-0EAD-4E55-A99C-C3327CC22250}" uniqueName="8" name="-7D" queryTableFieldId="8" dataDxfId="10"/>
    <tableColumn id="9" xr3:uid="{9078E3C6-7CE3-485F-828B-CE497B3710C4}" uniqueName="9" name="28 Days BH" queryTableFieldId="9" dataDxfId="9"/>
    <tableColumn id="10" xr3:uid="{D77F28EB-2A3E-4B5C-9996-70E927F4B143}" uniqueName="10" name="27th Day BH" queryTableFieldId="10" dataDxfId="8"/>
    <tableColumn id="11" xr3:uid="{2749F761-D5F4-4D13-B710-44E1A5FFAAF1}" uniqueName="11" name="365 Days BH" queryTableFieldId="11" dataDxfId="7"/>
    <tableColumn id="12" xr3:uid="{8FAC9CB5-88EB-4E06-9C3B-3C111D944DBF}" uniqueName="12" name="364th Day BH" queryTableFieldId="12" dataDxfId="6"/>
    <tableColumn id="13" xr3:uid="{9588C4BB-8665-4CD9-8F56-2E990DDE975C}" uniqueName="13" name="28 days DT" queryTableFieldId="13" dataDxfId="5"/>
    <tableColumn id="14" xr3:uid="{53160F1B-2D49-4AF9-8B5D-36C2978C1A68}" uniqueName="14" name="Min BH left" queryTableFieldId="14" dataDxfId="4">
      <calculatedColumnFormula>MIN((100-_8th_Sep[[#This Row],[28 Days BH]]),(1000-_8th_Sep[[#This Row],[365 Days BH]]))</calculatedColumnFormula>
    </tableColumn>
    <tableColumn id="15" xr3:uid="{33DFD451-8F0D-4906-A4C9-65D13C5DE275}" uniqueName="15" name="Min BH left ON" queryTableFieldId="15" dataDxfId="3">
      <calculatedColumnFormula>_8th_Sep[[#This Row],[Min BH left]]-2</calculatedColumnFormula>
    </tableColumn>
    <tableColumn id="16" xr3:uid="{B7ABA0F8-2BE3-4206-8640-667E3F764B76}" uniqueName="16" name="Min DH" queryTableFieldId="16" dataDxfId="2">
      <calculatedColumnFormula>210-_8th_Sep[[#This Row],[28 days DT]]</calculatedColumnFormula>
    </tableColumn>
    <tableColumn id="17" xr3:uid="{5D5B0CEA-9FB6-4325-8BAE-C9DDA10A0F1C}" uniqueName="17" name="Sectors Left" queryTableFieldId="17" dataDxfId="1">
      <calculatedColumnFormula>48-SUM(_8th_Sep[[#This Row],[-1D]:[-6D]])</calculatedColumnFormula>
    </tableColumn>
    <tableColumn id="18" xr3:uid="{E4DB368B-801E-4226-893A-9D93D2D74023}" uniqueName="18" name="More than 12" queryTableFieldId="18" dataDxfId="0">
      <calculatedColumnFormula>2-((_8th_Sep[[#This Row],[-1D]]&gt;12)+(_8th_Sep[[#This Row],[-2D]]&gt;12)+(_8th_Sep[[#This Row],[-3D]]&gt;12))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"/>
  <sheetViews>
    <sheetView tabSelected="1" workbookViewId="0">
      <selection activeCell="L4" sqref="L4"/>
    </sheetView>
  </sheetViews>
  <sheetFormatPr defaultRowHeight="14.4" x14ac:dyDescent="0.3"/>
  <cols>
    <col min="1" max="1" width="10.5546875" bestFit="1" customWidth="1"/>
    <col min="2" max="8" width="8.33203125" bestFit="1" customWidth="1"/>
    <col min="9" max="9" width="14.77734375" bestFit="1" customWidth="1"/>
    <col min="10" max="11" width="15.77734375" bestFit="1" customWidth="1"/>
    <col min="12" max="12" width="16.77734375" bestFit="1" customWidth="1"/>
    <col min="13" max="13" width="14.44140625" bestFit="1" customWidth="1"/>
    <col min="14" max="14" width="14.88671875" bestFit="1" customWidth="1"/>
    <col min="15" max="15" width="18.109375" bestFit="1" customWidth="1"/>
    <col min="16" max="16" width="11.6640625" bestFit="1" customWidth="1"/>
    <col min="17" max="17" width="15.21875" bestFit="1" customWidth="1"/>
    <col min="18" max="18" width="16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>
        <v>0</v>
      </c>
      <c r="C2" s="1">
        <v>0</v>
      </c>
      <c r="D2" s="1">
        <v>0</v>
      </c>
      <c r="E2" s="1">
        <v>0</v>
      </c>
      <c r="F2" s="1">
        <v>13</v>
      </c>
      <c r="G2" s="1">
        <v>6</v>
      </c>
      <c r="H2" s="1">
        <v>11</v>
      </c>
      <c r="I2" s="3">
        <v>75.783333333333331</v>
      </c>
      <c r="J2" s="3">
        <v>6.9833333333333334</v>
      </c>
      <c r="K2" s="3">
        <v>836.75</v>
      </c>
      <c r="L2" s="3">
        <v>1.4</v>
      </c>
      <c r="M2" s="3">
        <v>172.13333333333333</v>
      </c>
      <c r="N2" s="3">
        <f>MIN((100-_8th_Sep[[#This Row],[28 Days BH]]),(1000-_8th_Sep[[#This Row],[365 Days BH]]))</f>
        <v>24.216666666666669</v>
      </c>
      <c r="O2" s="3">
        <f>_8th_Sep[[#This Row],[Min BH left]]-2</f>
        <v>22.216666666666669</v>
      </c>
      <c r="P2" s="3">
        <f>210-_8th_Sep[[#This Row],[28 days DT]]</f>
        <v>37.866666666666674</v>
      </c>
      <c r="Q2" s="3">
        <f>48-SUM(_8th_Sep[[#This Row],[-1D]:[-6D]])</f>
        <v>29</v>
      </c>
      <c r="R2" s="3">
        <f>2-((_8th_Sep[[#This Row],[-1D]]&gt;12)+(_8th_Sep[[#This Row],[-2D]]&gt;12)+(_8th_Sep[[#This Row],[-3D]]&gt;12))</f>
        <v>2</v>
      </c>
    </row>
    <row r="3" spans="1:18" x14ac:dyDescent="0.3">
      <c r="A3" s="1" t="s">
        <v>19</v>
      </c>
      <c r="B3" s="1">
        <v>9</v>
      </c>
      <c r="C3" s="1">
        <v>0</v>
      </c>
      <c r="D3" s="1">
        <v>0</v>
      </c>
      <c r="E3" s="1">
        <v>0</v>
      </c>
      <c r="F3" s="1">
        <v>7</v>
      </c>
      <c r="G3" s="1">
        <v>11</v>
      </c>
      <c r="H3" s="1">
        <v>11</v>
      </c>
      <c r="I3" s="3">
        <v>74.400000000000006</v>
      </c>
      <c r="J3" s="3">
        <v>6.583333333333333</v>
      </c>
      <c r="K3" s="3">
        <v>940.26666666666665</v>
      </c>
      <c r="L3" s="3">
        <v>4.5</v>
      </c>
      <c r="M3" s="3">
        <v>152.78333333333333</v>
      </c>
      <c r="N3" s="3">
        <f>MIN((100-_8th_Sep[[#This Row],[28 Days BH]]),(1000-_8th_Sep[[#This Row],[365 Days BH]]))</f>
        <v>25.599999999999994</v>
      </c>
      <c r="O3" s="3">
        <f>_8th_Sep[[#This Row],[Min BH left]]-2</f>
        <v>23.599999999999994</v>
      </c>
      <c r="P3" s="3">
        <f>210-_8th_Sep[[#This Row],[28 days DT]]</f>
        <v>57.216666666666669</v>
      </c>
      <c r="Q3" s="3">
        <f>48-SUM(_8th_Sep[[#This Row],[-1D]:[-6D]])</f>
        <v>21</v>
      </c>
      <c r="R3" s="3">
        <f>2-((_8th_Sep[[#This Row],[-1D]]&gt;12)+(_8th_Sep[[#This Row],[-2D]]&gt;12)+(_8th_Sep[[#This Row],[-3D]]&gt;12))</f>
        <v>2</v>
      </c>
    </row>
    <row r="4" spans="1:18" x14ac:dyDescent="0.3">
      <c r="A4" s="1" t="s">
        <v>20</v>
      </c>
      <c r="B4" s="1">
        <v>13</v>
      </c>
      <c r="C4" s="1">
        <v>10</v>
      </c>
      <c r="D4" s="1">
        <v>0</v>
      </c>
      <c r="E4" s="1">
        <v>0</v>
      </c>
      <c r="F4" s="1">
        <v>0</v>
      </c>
      <c r="G4" s="1">
        <v>8</v>
      </c>
      <c r="H4" s="1">
        <v>8</v>
      </c>
      <c r="I4" s="3">
        <v>70.2</v>
      </c>
      <c r="J4" s="3">
        <v>3.4833333333333334</v>
      </c>
      <c r="K4" s="3">
        <v>958.83333333333337</v>
      </c>
      <c r="L4" s="3">
        <v>4.333333333333333</v>
      </c>
      <c r="M4" s="3">
        <v>160.43333333333334</v>
      </c>
      <c r="N4" s="3">
        <f>MIN((100-_8th_Sep[[#This Row],[28 Days BH]]),(1000-_8th_Sep[[#This Row],[365 Days BH]]))</f>
        <v>29.799999999999997</v>
      </c>
      <c r="O4" s="3">
        <f>_8th_Sep[[#This Row],[Min BH left]]-2</f>
        <v>27.799999999999997</v>
      </c>
      <c r="P4" s="3">
        <f>210-_8th_Sep[[#This Row],[28 days DT]]</f>
        <v>49.566666666666663</v>
      </c>
      <c r="Q4" s="3">
        <f>48-SUM(_8th_Sep[[#This Row],[-1D]:[-6D]])</f>
        <v>17</v>
      </c>
      <c r="R4" s="3">
        <f>2-((_8th_Sep[[#This Row],[-1D]]&gt;12)+(_8th_Sep[[#This Row],[-2D]]&gt;12)+(_8th_Sep[[#This Row],[-3D]]&gt;12))</f>
        <v>1</v>
      </c>
    </row>
    <row r="5" spans="1:18" x14ac:dyDescent="0.3">
      <c r="A5" s="1" t="s">
        <v>21</v>
      </c>
      <c r="B5" s="1">
        <v>5</v>
      </c>
      <c r="C5" s="1">
        <v>5</v>
      </c>
      <c r="D5" s="1">
        <v>0</v>
      </c>
      <c r="E5" s="1">
        <v>0</v>
      </c>
      <c r="F5" s="1">
        <v>0</v>
      </c>
      <c r="G5" s="1">
        <v>11</v>
      </c>
      <c r="H5" s="1">
        <v>12</v>
      </c>
      <c r="I5" s="3">
        <v>83.13333333333334</v>
      </c>
      <c r="J5" s="3">
        <v>7.0666666666666664</v>
      </c>
      <c r="K5" s="3">
        <v>867.35</v>
      </c>
      <c r="L5" s="3">
        <v>0</v>
      </c>
      <c r="M5" s="3">
        <v>174.43333333333334</v>
      </c>
      <c r="N5" s="3">
        <f>MIN((100-_8th_Sep[[#This Row],[28 Days BH]]),(1000-_8th_Sep[[#This Row],[365 Days BH]]))</f>
        <v>16.86666666666666</v>
      </c>
      <c r="O5" s="3">
        <f>_8th_Sep[[#This Row],[Min BH left]]-2</f>
        <v>14.86666666666666</v>
      </c>
      <c r="P5" s="3">
        <f>210-_8th_Sep[[#This Row],[28 days DT]]</f>
        <v>35.566666666666663</v>
      </c>
      <c r="Q5" s="3">
        <f>48-SUM(_8th_Sep[[#This Row],[-1D]:[-6D]])</f>
        <v>27</v>
      </c>
      <c r="R5" s="3">
        <f>2-((_8th_Sep[[#This Row],[-1D]]&gt;12)+(_8th_Sep[[#This Row],[-2D]]&gt;12)+(_8th_Sep[[#This Row],[-3D]]&gt;12))</f>
        <v>2</v>
      </c>
    </row>
    <row r="6" spans="1:18" x14ac:dyDescent="0.3">
      <c r="A6" s="1" t="s">
        <v>22</v>
      </c>
      <c r="B6" s="1">
        <v>0</v>
      </c>
      <c r="C6" s="1">
        <v>0</v>
      </c>
      <c r="D6" s="1">
        <v>0</v>
      </c>
      <c r="E6" s="1">
        <v>11</v>
      </c>
      <c r="F6" s="1">
        <v>7</v>
      </c>
      <c r="G6" s="1">
        <v>10</v>
      </c>
      <c r="H6" s="1">
        <v>5</v>
      </c>
      <c r="I6" s="3">
        <v>81.3</v>
      </c>
      <c r="J6" s="3">
        <v>5.166666666666667</v>
      </c>
      <c r="K6" s="3">
        <v>896.4666666666667</v>
      </c>
      <c r="L6" s="3">
        <v>4.7166666666666668</v>
      </c>
      <c r="M6" s="3">
        <v>182.08333333333334</v>
      </c>
      <c r="N6" s="3">
        <f>MIN((100-_8th_Sep[[#This Row],[28 Days BH]]),(1000-_8th_Sep[[#This Row],[365 Days BH]]))</f>
        <v>18.700000000000003</v>
      </c>
      <c r="O6" s="3">
        <f>_8th_Sep[[#This Row],[Min BH left]]-2</f>
        <v>16.700000000000003</v>
      </c>
      <c r="P6" s="3">
        <f>210-_8th_Sep[[#This Row],[28 days DT]]</f>
        <v>27.916666666666657</v>
      </c>
      <c r="Q6" s="3">
        <f>48-SUM(_8th_Sep[[#This Row],[-1D]:[-6D]])</f>
        <v>20</v>
      </c>
      <c r="R6" s="3">
        <f>2-((_8th_Sep[[#This Row],[-1D]]&gt;12)+(_8th_Sep[[#This Row],[-2D]]&gt;12)+(_8th_Sep[[#This Row],[-3D]]&gt;12))</f>
        <v>2</v>
      </c>
    </row>
    <row r="7" spans="1:18" x14ac:dyDescent="0.3">
      <c r="A7" s="1" t="s">
        <v>23</v>
      </c>
      <c r="B7" s="1">
        <v>6</v>
      </c>
      <c r="C7" s="1">
        <v>0</v>
      </c>
      <c r="D7" s="1">
        <v>0</v>
      </c>
      <c r="E7" s="1">
        <v>0</v>
      </c>
      <c r="F7" s="1">
        <v>5</v>
      </c>
      <c r="G7" s="1">
        <v>8</v>
      </c>
      <c r="H7" s="1">
        <v>10</v>
      </c>
      <c r="I7" s="3">
        <v>68.849999999999994</v>
      </c>
      <c r="J7" s="3">
        <v>6.4833333333333334</v>
      </c>
      <c r="K7" s="3">
        <v>498.26666666666665</v>
      </c>
      <c r="L7" s="3">
        <v>0</v>
      </c>
      <c r="M7" s="3">
        <v>178.23333333333332</v>
      </c>
      <c r="N7" s="3">
        <f>MIN((100-_8th_Sep[[#This Row],[28 Days BH]]),(1000-_8th_Sep[[#This Row],[365 Days BH]]))</f>
        <v>31.150000000000006</v>
      </c>
      <c r="O7" s="3">
        <f>_8th_Sep[[#This Row],[Min BH left]]-2</f>
        <v>29.150000000000006</v>
      </c>
      <c r="P7" s="3">
        <f>210-_8th_Sep[[#This Row],[28 days DT]]</f>
        <v>31.76666666666668</v>
      </c>
      <c r="Q7" s="3">
        <f>48-SUM(_8th_Sep[[#This Row],[-1D]:[-6D]])</f>
        <v>29</v>
      </c>
      <c r="R7" s="3">
        <f>2-((_8th_Sep[[#This Row],[-1D]]&gt;12)+(_8th_Sep[[#This Row],[-2D]]&gt;12)+(_8th_Sep[[#This Row],[-3D]]&gt;12))</f>
        <v>2</v>
      </c>
    </row>
    <row r="8" spans="1:18" x14ac:dyDescent="0.3">
      <c r="A8" s="1" t="s">
        <v>24</v>
      </c>
      <c r="B8" s="1">
        <v>10</v>
      </c>
      <c r="C8" s="1">
        <v>0</v>
      </c>
      <c r="D8" s="1">
        <v>0</v>
      </c>
      <c r="E8" s="1">
        <v>0</v>
      </c>
      <c r="F8" s="1">
        <v>6</v>
      </c>
      <c r="G8" s="1">
        <v>5</v>
      </c>
      <c r="H8" s="1">
        <v>9</v>
      </c>
      <c r="I8" s="3">
        <v>82.88333333333334</v>
      </c>
      <c r="J8" s="3">
        <v>6.916666666666667</v>
      </c>
      <c r="K8" s="3">
        <v>920.65</v>
      </c>
      <c r="L8" s="3">
        <v>5.4333333333333336</v>
      </c>
      <c r="M8" s="3">
        <v>176.95</v>
      </c>
      <c r="N8" s="3">
        <f>MIN((100-_8th_Sep[[#This Row],[28 Days BH]]),(1000-_8th_Sep[[#This Row],[365 Days BH]]))</f>
        <v>17.11666666666666</v>
      </c>
      <c r="O8" s="3">
        <f>_8th_Sep[[#This Row],[Min BH left]]-2</f>
        <v>15.11666666666666</v>
      </c>
      <c r="P8" s="3">
        <f>210-_8th_Sep[[#This Row],[28 days DT]]</f>
        <v>33.050000000000011</v>
      </c>
      <c r="Q8" s="3">
        <f>48-SUM(_8th_Sep[[#This Row],[-1D]:[-6D]])</f>
        <v>27</v>
      </c>
      <c r="R8" s="3">
        <f>2-((_8th_Sep[[#This Row],[-1D]]&gt;12)+(_8th_Sep[[#This Row],[-2D]]&gt;12)+(_8th_Sep[[#This Row],[-3D]]&gt;12))</f>
        <v>2</v>
      </c>
    </row>
    <row r="9" spans="1:18" x14ac:dyDescent="0.3">
      <c r="A9" s="1" t="s">
        <v>25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5</v>
      </c>
      <c r="H9" s="1">
        <v>5</v>
      </c>
      <c r="I9" s="3">
        <v>18.5</v>
      </c>
      <c r="J9" s="3">
        <v>0</v>
      </c>
      <c r="K9" s="3">
        <v>739.68333333333328</v>
      </c>
      <c r="L9" s="3">
        <v>3.3166666666666664</v>
      </c>
      <c r="M9" s="3">
        <v>92</v>
      </c>
      <c r="N9" s="3">
        <f>MIN((100-_8th_Sep[[#This Row],[28 Days BH]]),(1000-_8th_Sep[[#This Row],[365 Days BH]]))</f>
        <v>81.5</v>
      </c>
      <c r="O9" s="3">
        <f>_8th_Sep[[#This Row],[Min BH left]]-2</f>
        <v>79.5</v>
      </c>
      <c r="P9" s="3">
        <f>210-_8th_Sep[[#This Row],[28 days DT]]</f>
        <v>118</v>
      </c>
      <c r="Q9" s="3">
        <f>48-SUM(_8th_Sep[[#This Row],[-1D]:[-6D]])</f>
        <v>35</v>
      </c>
      <c r="R9" s="3">
        <f>2-((_8th_Sep[[#This Row],[-1D]]&gt;12)+(_8th_Sep[[#This Row],[-2D]]&gt;12)+(_8th_Sep[[#This Row],[-3D]]&gt;12))</f>
        <v>2</v>
      </c>
    </row>
    <row r="10" spans="1:18" x14ac:dyDescent="0.3">
      <c r="A10" s="1" t="s">
        <v>26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3">
        <v>7.4666666666666668</v>
      </c>
      <c r="J10" s="3">
        <v>0</v>
      </c>
      <c r="K10" s="3">
        <v>223.15</v>
      </c>
      <c r="L10" s="3">
        <v>3.0666666666666669</v>
      </c>
      <c r="M10" s="3">
        <v>156.5</v>
      </c>
      <c r="N10" s="3">
        <f>MIN((100-_8th_Sep[[#This Row],[28 Days BH]]),(1000-_8th_Sep[[#This Row],[365 Days BH]]))</f>
        <v>92.533333333333331</v>
      </c>
      <c r="O10" s="3">
        <f>_8th_Sep[[#This Row],[Min BH left]]-2</f>
        <v>90.533333333333331</v>
      </c>
      <c r="P10" s="3">
        <f>210-_8th_Sep[[#This Row],[28 days DT]]</f>
        <v>53.5</v>
      </c>
      <c r="Q10" s="3">
        <f>48-SUM(_8th_Sep[[#This Row],[-1D]:[-6D]])</f>
        <v>48</v>
      </c>
      <c r="R10" s="3">
        <f>2-((_8th_Sep[[#This Row],[-1D]]&gt;12)+(_8th_Sep[[#This Row],[-2D]]&gt;12)+(_8th_Sep[[#This Row],[-3D]]&gt;12))</f>
        <v>2</v>
      </c>
    </row>
    <row r="11" spans="1:18" x14ac:dyDescent="0.3">
      <c r="A11" s="1" t="s">
        <v>27</v>
      </c>
      <c r="B11" s="1">
        <v>0</v>
      </c>
      <c r="C11" s="1">
        <v>0</v>
      </c>
      <c r="D11" s="1">
        <v>0</v>
      </c>
      <c r="E11" s="1">
        <v>10</v>
      </c>
      <c r="F11" s="1">
        <v>7</v>
      </c>
      <c r="G11" s="1">
        <v>9</v>
      </c>
      <c r="H11" s="1">
        <v>13</v>
      </c>
      <c r="I11" s="3">
        <v>79.36666666666666</v>
      </c>
      <c r="J11" s="3">
        <v>7.5666666666666664</v>
      </c>
      <c r="K11" s="3">
        <v>815.41666666666663</v>
      </c>
      <c r="L11" s="3">
        <v>5.2833333333333332</v>
      </c>
      <c r="M11" s="3">
        <v>184.13333333333333</v>
      </c>
      <c r="N11" s="3">
        <f>MIN((100-_8th_Sep[[#This Row],[28 Days BH]]),(1000-_8th_Sep[[#This Row],[365 Days BH]]))</f>
        <v>20.63333333333334</v>
      </c>
      <c r="O11" s="3">
        <f>_8th_Sep[[#This Row],[Min BH left]]-2</f>
        <v>18.63333333333334</v>
      </c>
      <c r="P11" s="3">
        <f>210-_8th_Sep[[#This Row],[28 days DT]]</f>
        <v>25.866666666666674</v>
      </c>
      <c r="Q11" s="3">
        <f>48-SUM(_8th_Sep[[#This Row],[-1D]:[-6D]])</f>
        <v>22</v>
      </c>
      <c r="R11" s="3">
        <f>2-((_8th_Sep[[#This Row],[-1D]]&gt;12)+(_8th_Sep[[#This Row],[-2D]]&gt;12)+(_8th_Sep[[#This Row],[-3D]]&gt;12))</f>
        <v>2</v>
      </c>
    </row>
    <row r="12" spans="1:18" x14ac:dyDescent="0.3">
      <c r="A12" s="1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3">
        <v>56.56666666666667</v>
      </c>
      <c r="J12" s="3">
        <v>5.3</v>
      </c>
      <c r="K12" s="3">
        <v>924.8</v>
      </c>
      <c r="L12" s="3">
        <v>4.8499999999999996</v>
      </c>
      <c r="M12" s="3">
        <v>132.96666666666667</v>
      </c>
      <c r="N12" s="3">
        <f>MIN((100-_8th_Sep[[#This Row],[28 Days BH]]),(1000-_8th_Sep[[#This Row],[365 Days BH]]))</f>
        <v>43.43333333333333</v>
      </c>
      <c r="O12" s="3">
        <f>_8th_Sep[[#This Row],[Min BH left]]-2</f>
        <v>41.43333333333333</v>
      </c>
      <c r="P12" s="3">
        <f>210-_8th_Sep[[#This Row],[28 days DT]]</f>
        <v>77.033333333333331</v>
      </c>
      <c r="Q12" s="3">
        <f>48-SUM(_8th_Sep[[#This Row],[-1D]:[-6D]])</f>
        <v>48</v>
      </c>
      <c r="R12" s="3">
        <f>2-((_8th_Sep[[#This Row],[-1D]]&gt;12)+(_8th_Sep[[#This Row],[-2D]]&gt;12)+(_8th_Sep[[#This Row],[-3D]]&gt;12))</f>
        <v>2</v>
      </c>
    </row>
    <row r="13" spans="1:18" x14ac:dyDescent="0.3">
      <c r="A13" s="1" t="s">
        <v>29</v>
      </c>
      <c r="B13" s="1">
        <v>4</v>
      </c>
      <c r="C13" s="1">
        <v>0</v>
      </c>
      <c r="D13" s="1">
        <v>0</v>
      </c>
      <c r="E13" s="1">
        <v>0</v>
      </c>
      <c r="F13" s="1">
        <v>8</v>
      </c>
      <c r="G13" s="1">
        <v>9</v>
      </c>
      <c r="H13" s="1">
        <v>8</v>
      </c>
      <c r="I13" s="3">
        <v>72.55</v>
      </c>
      <c r="J13" s="3">
        <v>0</v>
      </c>
      <c r="K13" s="3">
        <v>872.5333333333333</v>
      </c>
      <c r="L13" s="3">
        <v>0</v>
      </c>
      <c r="M13" s="3">
        <v>155.55000000000001</v>
      </c>
      <c r="N13" s="3">
        <f>MIN((100-_8th_Sep[[#This Row],[28 Days BH]]),(1000-_8th_Sep[[#This Row],[365 Days BH]]))</f>
        <v>27.450000000000003</v>
      </c>
      <c r="O13" s="3">
        <f>_8th_Sep[[#This Row],[Min BH left]]-2</f>
        <v>25.450000000000003</v>
      </c>
      <c r="P13" s="3">
        <f>210-_8th_Sep[[#This Row],[28 days DT]]</f>
        <v>54.449999999999989</v>
      </c>
      <c r="Q13" s="3">
        <f>48-SUM(_8th_Sep[[#This Row],[-1D]:[-6D]])</f>
        <v>27</v>
      </c>
      <c r="R13" s="3">
        <f>2-((_8th_Sep[[#This Row],[-1D]]&gt;12)+(_8th_Sep[[#This Row],[-2D]]&gt;12)+(_8th_Sep[[#This Row],[-3D]]&gt;12))</f>
        <v>2</v>
      </c>
    </row>
    <row r="14" spans="1:18" x14ac:dyDescent="0.3">
      <c r="A14" s="1" t="s">
        <v>30</v>
      </c>
      <c r="B14" s="1">
        <v>0</v>
      </c>
      <c r="C14" s="1">
        <v>6</v>
      </c>
      <c r="D14" s="1">
        <v>10</v>
      </c>
      <c r="E14" s="1">
        <v>0</v>
      </c>
      <c r="F14" s="1">
        <v>0</v>
      </c>
      <c r="G14" s="1">
        <v>0</v>
      </c>
      <c r="H14" s="1">
        <v>6</v>
      </c>
      <c r="I14" s="3">
        <v>66.666666666666671</v>
      </c>
      <c r="J14" s="3">
        <v>0</v>
      </c>
      <c r="K14" s="3">
        <v>764.9</v>
      </c>
      <c r="L14" s="3">
        <v>3.1833333333333331</v>
      </c>
      <c r="M14" s="3">
        <v>163.56666666666666</v>
      </c>
      <c r="N14" s="3">
        <f>MIN((100-_8th_Sep[[#This Row],[28 Days BH]]),(1000-_8th_Sep[[#This Row],[365 Days BH]]))</f>
        <v>33.333333333333329</v>
      </c>
      <c r="O14" s="3">
        <f>_8th_Sep[[#This Row],[Min BH left]]-2</f>
        <v>31.333333333333329</v>
      </c>
      <c r="P14" s="3">
        <f>210-_8th_Sep[[#This Row],[28 days DT]]</f>
        <v>46.433333333333337</v>
      </c>
      <c r="Q14" s="3">
        <f>48-SUM(_8th_Sep[[#This Row],[-1D]:[-6D]])</f>
        <v>32</v>
      </c>
      <c r="R14" s="3">
        <f>2-((_8th_Sep[[#This Row],[-1D]]&gt;12)+(_8th_Sep[[#This Row],[-2D]]&gt;12)+(_8th_Sep[[#This Row],[-3D]]&gt;12))</f>
        <v>2</v>
      </c>
    </row>
    <row r="15" spans="1:18" x14ac:dyDescent="0.3">
      <c r="A15" s="1" t="s">
        <v>31</v>
      </c>
      <c r="B15" s="1">
        <v>2</v>
      </c>
      <c r="C15" s="1">
        <v>7</v>
      </c>
      <c r="D15" s="1">
        <v>10</v>
      </c>
      <c r="E15" s="1">
        <v>0</v>
      </c>
      <c r="F15" s="1">
        <v>0</v>
      </c>
      <c r="G15" s="1">
        <v>0</v>
      </c>
      <c r="H15" s="1">
        <v>9</v>
      </c>
      <c r="I15" s="3">
        <v>61.31666666666667</v>
      </c>
      <c r="J15" s="3">
        <v>0</v>
      </c>
      <c r="K15" s="3">
        <v>921</v>
      </c>
      <c r="L15" s="3">
        <v>0</v>
      </c>
      <c r="M15" s="3">
        <v>144.23333333333332</v>
      </c>
      <c r="N15" s="3">
        <f>MIN((100-_8th_Sep[[#This Row],[28 Days BH]]),(1000-_8th_Sep[[#This Row],[365 Days BH]]))</f>
        <v>38.68333333333333</v>
      </c>
      <c r="O15" s="3">
        <f>_8th_Sep[[#This Row],[Min BH left]]-2</f>
        <v>36.68333333333333</v>
      </c>
      <c r="P15" s="3">
        <f>210-_8th_Sep[[#This Row],[28 days DT]]</f>
        <v>65.76666666666668</v>
      </c>
      <c r="Q15" s="3">
        <f>48-SUM(_8th_Sep[[#This Row],[-1D]:[-6D]])</f>
        <v>29</v>
      </c>
      <c r="R15" s="3">
        <f>2-((_8th_Sep[[#This Row],[-1D]]&gt;12)+(_8th_Sep[[#This Row],[-2D]]&gt;12)+(_8th_Sep[[#This Row],[-3D]]&gt;12))</f>
        <v>2</v>
      </c>
    </row>
    <row r="16" spans="1:18" x14ac:dyDescent="0.3">
      <c r="A16" s="1" t="s">
        <v>32</v>
      </c>
      <c r="B16" s="1">
        <v>5</v>
      </c>
      <c r="C16" s="1">
        <v>0</v>
      </c>
      <c r="D16" s="1">
        <v>0</v>
      </c>
      <c r="E16" s="1">
        <v>0</v>
      </c>
      <c r="F16" s="1">
        <v>7</v>
      </c>
      <c r="G16" s="1">
        <v>13</v>
      </c>
      <c r="H16" s="1">
        <v>9</v>
      </c>
      <c r="I16" s="3">
        <v>32.56666666666667</v>
      </c>
      <c r="J16" s="3">
        <v>5.7333333333333334</v>
      </c>
      <c r="K16" s="3">
        <v>909.75</v>
      </c>
      <c r="L16" s="3">
        <v>5.9666666666666668</v>
      </c>
      <c r="M16" s="3">
        <v>77.266666666666666</v>
      </c>
      <c r="N16" s="3">
        <f>MIN((100-_8th_Sep[[#This Row],[28 Days BH]]),(1000-_8th_Sep[[#This Row],[365 Days BH]]))</f>
        <v>67.433333333333337</v>
      </c>
      <c r="O16" s="3">
        <f>_8th_Sep[[#This Row],[Min BH left]]-2</f>
        <v>65.433333333333337</v>
      </c>
      <c r="P16" s="3">
        <f>210-_8th_Sep[[#This Row],[28 days DT]]</f>
        <v>132.73333333333335</v>
      </c>
      <c r="Q16" s="3">
        <f>48-SUM(_8th_Sep[[#This Row],[-1D]:[-6D]])</f>
        <v>23</v>
      </c>
      <c r="R16" s="3">
        <f>2-((_8th_Sep[[#This Row],[-1D]]&gt;12)+(_8th_Sep[[#This Row],[-2D]]&gt;12)+(_8th_Sep[[#This Row],[-3D]]&gt;12))</f>
        <v>2</v>
      </c>
    </row>
    <row r="17" spans="1:18" x14ac:dyDescent="0.3">
      <c r="A17" s="1" t="s">
        <v>33</v>
      </c>
      <c r="B17" s="1">
        <v>0</v>
      </c>
      <c r="C17" s="1">
        <v>0</v>
      </c>
      <c r="D17" s="1">
        <v>0</v>
      </c>
      <c r="E17" s="1">
        <v>11</v>
      </c>
      <c r="F17" s="1">
        <v>10</v>
      </c>
      <c r="G17" s="1">
        <v>8</v>
      </c>
      <c r="H17" s="1">
        <v>10</v>
      </c>
      <c r="I17" s="3">
        <v>79.516666666666666</v>
      </c>
      <c r="J17" s="3">
        <v>5.8166666666666664</v>
      </c>
      <c r="K17" s="3">
        <v>815.06666666666672</v>
      </c>
      <c r="L17" s="3">
        <v>5.2</v>
      </c>
      <c r="M17" s="3">
        <v>168.55</v>
      </c>
      <c r="N17" s="3">
        <f>MIN((100-_8th_Sep[[#This Row],[28 Days BH]]),(1000-_8th_Sep[[#This Row],[365 Days BH]]))</f>
        <v>20.483333333333334</v>
      </c>
      <c r="O17" s="3">
        <f>_8th_Sep[[#This Row],[Min BH left]]-2</f>
        <v>18.483333333333334</v>
      </c>
      <c r="P17" s="3">
        <f>210-_8th_Sep[[#This Row],[28 days DT]]</f>
        <v>41.449999999999989</v>
      </c>
      <c r="Q17" s="3">
        <f>48-SUM(_8th_Sep[[#This Row],[-1D]:[-6D]])</f>
        <v>19</v>
      </c>
      <c r="R17" s="3">
        <f>2-((_8th_Sep[[#This Row],[-1D]]&gt;12)+(_8th_Sep[[#This Row],[-2D]]&gt;12)+(_8th_Sep[[#This Row],[-3D]]&gt;12))</f>
        <v>2</v>
      </c>
    </row>
    <row r="18" spans="1:18" x14ac:dyDescent="0.3">
      <c r="A18" s="1" t="s">
        <v>34</v>
      </c>
      <c r="B18" s="1">
        <v>8</v>
      </c>
      <c r="C18" s="1">
        <v>0</v>
      </c>
      <c r="D18" s="1">
        <v>0</v>
      </c>
      <c r="E18" s="1">
        <v>0</v>
      </c>
      <c r="F18" s="1">
        <v>0</v>
      </c>
      <c r="G18" s="1">
        <v>7</v>
      </c>
      <c r="H18" s="1">
        <v>11</v>
      </c>
      <c r="I18" s="3">
        <v>26.883333333333333</v>
      </c>
      <c r="J18" s="3">
        <v>4.2333333333333334</v>
      </c>
      <c r="K18" s="3">
        <v>858.58333333333337</v>
      </c>
      <c r="L18" s="3">
        <v>1.75</v>
      </c>
      <c r="M18" s="3">
        <v>78.95</v>
      </c>
      <c r="N18" s="3">
        <f>MIN((100-_8th_Sep[[#This Row],[28 Days BH]]),(1000-_8th_Sep[[#This Row],[365 Days BH]]))</f>
        <v>73.116666666666674</v>
      </c>
      <c r="O18" s="3">
        <f>_8th_Sep[[#This Row],[Min BH left]]-2</f>
        <v>71.116666666666674</v>
      </c>
      <c r="P18" s="3">
        <f>210-_8th_Sep[[#This Row],[28 days DT]]</f>
        <v>131.05000000000001</v>
      </c>
      <c r="Q18" s="3">
        <f>48-SUM(_8th_Sep[[#This Row],[-1D]:[-6D]])</f>
        <v>33</v>
      </c>
      <c r="R18" s="3">
        <f>2-((_8th_Sep[[#This Row],[-1D]]&gt;12)+(_8th_Sep[[#This Row],[-2D]]&gt;12)+(_8th_Sep[[#This Row],[-3D]]&gt;12))</f>
        <v>2</v>
      </c>
    </row>
    <row r="19" spans="1:18" x14ac:dyDescent="0.3">
      <c r="A19" s="1" t="s">
        <v>35</v>
      </c>
      <c r="B19" s="1">
        <v>8</v>
      </c>
      <c r="C19" s="1">
        <v>0</v>
      </c>
      <c r="D19" s="1">
        <v>0</v>
      </c>
      <c r="E19" s="1">
        <v>0</v>
      </c>
      <c r="F19" s="1">
        <v>3</v>
      </c>
      <c r="G19" s="1">
        <v>6</v>
      </c>
      <c r="H19" s="1">
        <v>5</v>
      </c>
      <c r="I19" s="3">
        <v>64.099999999999994</v>
      </c>
      <c r="J19" s="3">
        <v>2.75</v>
      </c>
      <c r="K19" s="3">
        <v>908.33333333333337</v>
      </c>
      <c r="L19" s="3">
        <v>5.1166666666666663</v>
      </c>
      <c r="M19" s="3">
        <v>165.1</v>
      </c>
      <c r="N19" s="3">
        <f>MIN((100-_8th_Sep[[#This Row],[28 Days BH]]),(1000-_8th_Sep[[#This Row],[365 Days BH]]))</f>
        <v>35.900000000000006</v>
      </c>
      <c r="O19" s="3">
        <f>_8th_Sep[[#This Row],[Min BH left]]-2</f>
        <v>33.900000000000006</v>
      </c>
      <c r="P19" s="3">
        <f>210-_8th_Sep[[#This Row],[28 days DT]]</f>
        <v>44.900000000000006</v>
      </c>
      <c r="Q19" s="3">
        <f>48-SUM(_8th_Sep[[#This Row],[-1D]:[-6D]])</f>
        <v>31</v>
      </c>
      <c r="R19" s="3">
        <f>2-((_8th_Sep[[#This Row],[-1D]]&gt;12)+(_8th_Sep[[#This Row],[-2D]]&gt;12)+(_8th_Sep[[#This Row],[-3D]]&gt;12))</f>
        <v>2</v>
      </c>
    </row>
    <row r="20" spans="1:18" x14ac:dyDescent="0.3">
      <c r="A20" s="1" t="s">
        <v>36</v>
      </c>
      <c r="B20" s="1">
        <v>10</v>
      </c>
      <c r="C20" s="1">
        <v>0</v>
      </c>
      <c r="D20" s="1">
        <v>0</v>
      </c>
      <c r="E20" s="1">
        <v>0</v>
      </c>
      <c r="F20" s="1">
        <v>12</v>
      </c>
      <c r="G20" s="1">
        <v>5</v>
      </c>
      <c r="H20" s="1">
        <v>8</v>
      </c>
      <c r="I20" s="3">
        <v>57.3</v>
      </c>
      <c r="J20" s="3">
        <v>0</v>
      </c>
      <c r="K20" s="3">
        <v>768.2166666666667</v>
      </c>
      <c r="L20" s="3">
        <v>12.683333333333334</v>
      </c>
      <c r="M20" s="3">
        <v>149.6</v>
      </c>
      <c r="N20" s="3">
        <f>MIN((100-_8th_Sep[[#This Row],[28 Days BH]]),(1000-_8th_Sep[[#This Row],[365 Days BH]]))</f>
        <v>42.7</v>
      </c>
      <c r="O20" s="3">
        <f>_8th_Sep[[#This Row],[Min BH left]]-2</f>
        <v>40.700000000000003</v>
      </c>
      <c r="P20" s="3">
        <f>210-_8th_Sep[[#This Row],[28 days DT]]</f>
        <v>60.400000000000006</v>
      </c>
      <c r="Q20" s="3">
        <f>48-SUM(_8th_Sep[[#This Row],[-1D]:[-6D]])</f>
        <v>21</v>
      </c>
      <c r="R20" s="3">
        <f>2-((_8th_Sep[[#This Row],[-1D]]&gt;12)+(_8th_Sep[[#This Row],[-2D]]&gt;12)+(_8th_Sep[[#This Row],[-3D]]&gt;12))</f>
        <v>2</v>
      </c>
    </row>
    <row r="21" spans="1:18" x14ac:dyDescent="0.3">
      <c r="A21" s="1" t="s">
        <v>37</v>
      </c>
      <c r="B21" s="1">
        <v>6</v>
      </c>
      <c r="C21" s="1">
        <v>9</v>
      </c>
      <c r="D21" s="1">
        <v>0</v>
      </c>
      <c r="E21" s="1">
        <v>0</v>
      </c>
      <c r="F21" s="1">
        <v>0</v>
      </c>
      <c r="G21" s="1">
        <v>9</v>
      </c>
      <c r="H21" s="1">
        <v>6</v>
      </c>
      <c r="I21" s="3">
        <v>80.733333333333334</v>
      </c>
      <c r="J21" s="3">
        <v>6.4333333333333336</v>
      </c>
      <c r="K21" s="3">
        <v>796.51666666666665</v>
      </c>
      <c r="L21" s="3">
        <v>3.7833333333333332</v>
      </c>
      <c r="M21" s="3">
        <v>175.58333333333334</v>
      </c>
      <c r="N21" s="3">
        <f>MIN((100-_8th_Sep[[#This Row],[28 Days BH]]),(1000-_8th_Sep[[#This Row],[365 Days BH]]))</f>
        <v>19.266666666666666</v>
      </c>
      <c r="O21" s="3">
        <f>_8th_Sep[[#This Row],[Min BH left]]-2</f>
        <v>17.266666666666666</v>
      </c>
      <c r="P21" s="3">
        <f>210-_8th_Sep[[#This Row],[28 days DT]]</f>
        <v>34.416666666666657</v>
      </c>
      <c r="Q21" s="3">
        <f>48-SUM(_8th_Sep[[#This Row],[-1D]:[-6D]])</f>
        <v>24</v>
      </c>
      <c r="R21" s="3">
        <f>2-((_8th_Sep[[#This Row],[-1D]]&gt;12)+(_8th_Sep[[#This Row],[-2D]]&gt;12)+(_8th_Sep[[#This Row],[-3D]]&gt;12))</f>
        <v>2</v>
      </c>
    </row>
    <row r="22" spans="1:18" x14ac:dyDescent="0.3">
      <c r="A22" s="1" t="s">
        <v>38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3">
        <v>15.533333333333333</v>
      </c>
      <c r="J22" s="3">
        <v>0</v>
      </c>
      <c r="K22" s="3">
        <v>225.15</v>
      </c>
      <c r="L22" s="3">
        <v>2.8666666666666667</v>
      </c>
      <c r="M22" s="3">
        <v>161</v>
      </c>
      <c r="N22" s="3">
        <f>MIN((100-_8th_Sep[[#This Row],[28 Days BH]]),(1000-_8th_Sep[[#This Row],[365 Days BH]]))</f>
        <v>84.466666666666669</v>
      </c>
      <c r="O22" s="3">
        <f>_8th_Sep[[#This Row],[Min BH left]]-2</f>
        <v>82.466666666666669</v>
      </c>
      <c r="P22" s="3">
        <f>210-_8th_Sep[[#This Row],[28 days DT]]</f>
        <v>49</v>
      </c>
      <c r="Q22" s="3">
        <f>48-SUM(_8th_Sep[[#This Row],[-1D]:[-6D]])</f>
        <v>46</v>
      </c>
      <c r="R22" s="3">
        <f>2-((_8th_Sep[[#This Row],[-1D]]&gt;12)+(_8th_Sep[[#This Row],[-2D]]&gt;12)+(_8th_Sep[[#This Row],[-3D]]&gt;12))</f>
        <v>2</v>
      </c>
    </row>
    <row r="23" spans="1:18" x14ac:dyDescent="0.3">
      <c r="A23" s="1" t="s">
        <v>39</v>
      </c>
      <c r="B23" s="1">
        <v>2</v>
      </c>
      <c r="C23" s="1">
        <v>0</v>
      </c>
      <c r="D23" s="1">
        <v>0</v>
      </c>
      <c r="E23" s="1">
        <v>0</v>
      </c>
      <c r="F23" s="1">
        <v>6</v>
      </c>
      <c r="G23" s="1">
        <v>9</v>
      </c>
      <c r="H23" s="1">
        <v>8</v>
      </c>
      <c r="I23" s="3">
        <v>62.633333333333333</v>
      </c>
      <c r="J23" s="3">
        <v>0</v>
      </c>
      <c r="K23" s="3">
        <v>749.43333333333328</v>
      </c>
      <c r="L23" s="3">
        <v>0</v>
      </c>
      <c r="M23" s="3">
        <v>144.81666666666666</v>
      </c>
      <c r="N23" s="3">
        <f>MIN((100-_8th_Sep[[#This Row],[28 Days BH]]),(1000-_8th_Sep[[#This Row],[365 Days BH]]))</f>
        <v>37.366666666666667</v>
      </c>
      <c r="O23" s="3">
        <f>_8th_Sep[[#This Row],[Min BH left]]-2</f>
        <v>35.366666666666667</v>
      </c>
      <c r="P23" s="3">
        <f>210-_8th_Sep[[#This Row],[28 days DT]]</f>
        <v>65.183333333333337</v>
      </c>
      <c r="Q23" s="3">
        <f>48-SUM(_8th_Sep[[#This Row],[-1D]:[-6D]])</f>
        <v>31</v>
      </c>
      <c r="R23" s="3">
        <f>2-((_8th_Sep[[#This Row],[-1D]]&gt;12)+(_8th_Sep[[#This Row],[-2D]]&gt;12)+(_8th_Sep[[#This Row],[-3D]]&gt;12))</f>
        <v>2</v>
      </c>
    </row>
    <row r="24" spans="1:18" x14ac:dyDescent="0.3">
      <c r="A24" s="1" t="s">
        <v>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3">
        <v>37.766666666666666</v>
      </c>
      <c r="J24" s="3">
        <v>3.6333333333333333</v>
      </c>
      <c r="K24" s="3">
        <v>822.33333333333337</v>
      </c>
      <c r="L24" s="3">
        <v>2.0499999999999998</v>
      </c>
      <c r="M24" s="3">
        <v>86.183333333333337</v>
      </c>
      <c r="N24" s="3">
        <f>MIN((100-_8th_Sep[[#This Row],[28 Days BH]]),(1000-_8th_Sep[[#This Row],[365 Days BH]]))</f>
        <v>62.233333333333334</v>
      </c>
      <c r="O24" s="3">
        <f>_8th_Sep[[#This Row],[Min BH left]]-2</f>
        <v>60.233333333333334</v>
      </c>
      <c r="P24" s="3">
        <f>210-_8th_Sep[[#This Row],[28 days DT]]</f>
        <v>123.81666666666666</v>
      </c>
      <c r="Q24" s="3">
        <f>48-SUM(_8th_Sep[[#This Row],[-1D]:[-6D]])</f>
        <v>48</v>
      </c>
      <c r="R24" s="3">
        <f>2-((_8th_Sep[[#This Row],[-1D]]&gt;12)+(_8th_Sep[[#This Row],[-2D]]&gt;12)+(_8th_Sep[[#This Row],[-3D]]&gt;12))</f>
        <v>2</v>
      </c>
    </row>
    <row r="25" spans="1:18" x14ac:dyDescent="0.3">
      <c r="A25" s="1" t="s">
        <v>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6</v>
      </c>
      <c r="H25" s="1">
        <v>12</v>
      </c>
      <c r="I25" s="3">
        <v>66.433333333333337</v>
      </c>
      <c r="J25" s="3">
        <v>7.7</v>
      </c>
      <c r="K25" s="3">
        <v>953.63333333333333</v>
      </c>
      <c r="L25" s="3">
        <v>0</v>
      </c>
      <c r="M25" s="3">
        <v>148.6</v>
      </c>
      <c r="N25" s="3">
        <f>MIN((100-_8th_Sep[[#This Row],[28 Days BH]]),(1000-_8th_Sep[[#This Row],[365 Days BH]]))</f>
        <v>33.566666666666663</v>
      </c>
      <c r="O25" s="3">
        <f>_8th_Sep[[#This Row],[Min BH left]]-2</f>
        <v>31.566666666666663</v>
      </c>
      <c r="P25" s="3">
        <f>210-_8th_Sep[[#This Row],[28 days DT]]</f>
        <v>61.400000000000006</v>
      </c>
      <c r="Q25" s="3">
        <f>48-SUM(_8th_Sep[[#This Row],[-1D]:[-6D]])</f>
        <v>42</v>
      </c>
      <c r="R25" s="3">
        <f>2-((_8th_Sep[[#This Row],[-1D]]&gt;12)+(_8th_Sep[[#This Row],[-2D]]&gt;12)+(_8th_Sep[[#This Row],[-3D]]&gt;12))</f>
        <v>2</v>
      </c>
    </row>
    <row r="26" spans="1:18" x14ac:dyDescent="0.3">
      <c r="A26" s="1" t="s">
        <v>42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3">
        <v>6.916666666666667</v>
      </c>
      <c r="J26" s="3">
        <v>0</v>
      </c>
      <c r="K26" s="3">
        <v>275.98333333333335</v>
      </c>
      <c r="L26" s="3">
        <v>0</v>
      </c>
      <c r="M26" s="3">
        <v>62.916666666666664</v>
      </c>
      <c r="N26" s="3">
        <f>MIN((100-_8th_Sep[[#This Row],[28 Days BH]]),(1000-_8th_Sep[[#This Row],[365 Days BH]]))</f>
        <v>93.083333333333329</v>
      </c>
      <c r="O26" s="3">
        <f>_8th_Sep[[#This Row],[Min BH left]]-2</f>
        <v>91.083333333333329</v>
      </c>
      <c r="P26" s="3">
        <f>210-_8th_Sep[[#This Row],[28 days DT]]</f>
        <v>147.08333333333334</v>
      </c>
      <c r="Q26" s="3">
        <f>48-SUM(_8th_Sep[[#This Row],[-1D]:[-6D]])</f>
        <v>46</v>
      </c>
      <c r="R26" s="3">
        <f>2-((_8th_Sep[[#This Row],[-1D]]&gt;12)+(_8th_Sep[[#This Row],[-2D]]&gt;12)+(_8th_Sep[[#This Row],[-3D]]&gt;12))</f>
        <v>2</v>
      </c>
    </row>
    <row r="27" spans="1:18" x14ac:dyDescent="0.3">
      <c r="A27" s="1" t="s">
        <v>43</v>
      </c>
      <c r="B27" s="1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3">
        <v>32.200000000000003</v>
      </c>
      <c r="J27" s="3">
        <v>6.5</v>
      </c>
      <c r="K27" s="3">
        <v>907.65</v>
      </c>
      <c r="L27" s="3">
        <v>5</v>
      </c>
      <c r="M27" s="3">
        <v>78.63333333333334</v>
      </c>
      <c r="N27" s="3">
        <f>MIN((100-_8th_Sep[[#This Row],[28 Days BH]]),(1000-_8th_Sep[[#This Row],[365 Days BH]]))</f>
        <v>67.8</v>
      </c>
      <c r="O27" s="3">
        <f>_8th_Sep[[#This Row],[Min BH left]]-2</f>
        <v>65.8</v>
      </c>
      <c r="P27" s="3">
        <f>210-_8th_Sep[[#This Row],[28 days DT]]</f>
        <v>131.36666666666667</v>
      </c>
      <c r="Q27" s="3">
        <f>48-SUM(_8th_Sep[[#This Row],[-1D]:[-6D]])</f>
        <v>40</v>
      </c>
      <c r="R27" s="3">
        <f>2-((_8th_Sep[[#This Row],[-1D]]&gt;12)+(_8th_Sep[[#This Row],[-2D]]&gt;12)+(_8th_Sep[[#This Row],[-3D]]&gt;12))</f>
        <v>2</v>
      </c>
    </row>
    <row r="28" spans="1:18" x14ac:dyDescent="0.3">
      <c r="A28" s="1" t="s">
        <v>44</v>
      </c>
      <c r="B28" s="1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4</v>
      </c>
      <c r="I28" s="3">
        <v>68.083333333333329</v>
      </c>
      <c r="J28" s="3">
        <v>6.583333333333333</v>
      </c>
      <c r="K28" s="3">
        <v>946.9</v>
      </c>
      <c r="L28" s="3">
        <v>4.45</v>
      </c>
      <c r="M28" s="3">
        <v>150.46666666666667</v>
      </c>
      <c r="N28" s="3">
        <f>MIN((100-_8th_Sep[[#This Row],[28 Days BH]]),(1000-_8th_Sep[[#This Row],[365 Days BH]]))</f>
        <v>31.916666666666671</v>
      </c>
      <c r="O28" s="3">
        <f>_8th_Sep[[#This Row],[Min BH left]]-2</f>
        <v>29.916666666666671</v>
      </c>
      <c r="P28" s="3">
        <f>210-_8th_Sep[[#This Row],[28 days DT]]</f>
        <v>59.533333333333331</v>
      </c>
      <c r="Q28" s="3">
        <f>48-SUM(_8th_Sep[[#This Row],[-1D]:[-6D]])</f>
        <v>40</v>
      </c>
      <c r="R28" s="3">
        <f>2-((_8th_Sep[[#This Row],[-1D]]&gt;12)+(_8th_Sep[[#This Row],[-2D]]&gt;12)+(_8th_Sep[[#This Row],[-3D]]&gt;12))</f>
        <v>2</v>
      </c>
    </row>
    <row r="29" spans="1:18" x14ac:dyDescent="0.3">
      <c r="A29" s="1" t="s">
        <v>45</v>
      </c>
      <c r="B29" s="1">
        <v>12</v>
      </c>
      <c r="C29" s="1">
        <v>7</v>
      </c>
      <c r="D29" s="1">
        <v>0</v>
      </c>
      <c r="E29" s="1">
        <v>0</v>
      </c>
      <c r="F29" s="1">
        <v>0</v>
      </c>
      <c r="G29" s="1">
        <v>4</v>
      </c>
      <c r="H29" s="1">
        <v>11</v>
      </c>
      <c r="I29" s="3">
        <v>72.2</v>
      </c>
      <c r="J29" s="3">
        <v>4.3166666666666664</v>
      </c>
      <c r="K29" s="3">
        <v>912.0333333333333</v>
      </c>
      <c r="L29" s="3">
        <v>4.7166666666666668</v>
      </c>
      <c r="M29" s="3">
        <v>168.41666666666666</v>
      </c>
      <c r="N29" s="3">
        <f>MIN((100-_8th_Sep[[#This Row],[28 Days BH]]),(1000-_8th_Sep[[#This Row],[365 Days BH]]))</f>
        <v>27.799999999999997</v>
      </c>
      <c r="O29" s="3">
        <f>_8th_Sep[[#This Row],[Min BH left]]-2</f>
        <v>25.799999999999997</v>
      </c>
      <c r="P29" s="3">
        <f>210-_8th_Sep[[#This Row],[28 days DT]]</f>
        <v>41.583333333333343</v>
      </c>
      <c r="Q29" s="3">
        <f>48-SUM(_8th_Sep[[#This Row],[-1D]:[-6D]])</f>
        <v>25</v>
      </c>
      <c r="R29" s="3">
        <f>2-((_8th_Sep[[#This Row],[-1D]]&gt;12)+(_8th_Sep[[#This Row],[-2D]]&gt;12)+(_8th_Sep[[#This Row],[-3D]]&gt;12))</f>
        <v>2</v>
      </c>
    </row>
    <row r="30" spans="1:18" x14ac:dyDescent="0.3">
      <c r="A30" s="1" t="s">
        <v>46</v>
      </c>
      <c r="B30" s="1">
        <v>0</v>
      </c>
      <c r="C30" s="1">
        <v>0</v>
      </c>
      <c r="D30" s="1">
        <v>0</v>
      </c>
      <c r="E30" s="1">
        <v>6</v>
      </c>
      <c r="F30" s="1">
        <v>10</v>
      </c>
      <c r="G30" s="1">
        <v>8</v>
      </c>
      <c r="H30" s="1">
        <v>7</v>
      </c>
      <c r="I30" s="3">
        <v>80.766666666666666</v>
      </c>
      <c r="J30" s="3">
        <v>6.75</v>
      </c>
      <c r="K30" s="3">
        <v>866.23333333333335</v>
      </c>
      <c r="L30" s="3">
        <v>3.3666666666666667</v>
      </c>
      <c r="M30" s="3">
        <v>177.01666666666668</v>
      </c>
      <c r="N30" s="3">
        <f>MIN((100-_8th_Sep[[#This Row],[28 Days BH]]),(1000-_8th_Sep[[#This Row],[365 Days BH]]))</f>
        <v>19.233333333333334</v>
      </c>
      <c r="O30" s="3">
        <f>_8th_Sep[[#This Row],[Min BH left]]-2</f>
        <v>17.233333333333334</v>
      </c>
      <c r="P30" s="3">
        <f>210-_8th_Sep[[#This Row],[28 days DT]]</f>
        <v>32.98333333333332</v>
      </c>
      <c r="Q30" s="3">
        <f>48-SUM(_8th_Sep[[#This Row],[-1D]:[-6D]])</f>
        <v>24</v>
      </c>
      <c r="R30" s="3">
        <f>2-((_8th_Sep[[#This Row],[-1D]]&gt;12)+(_8th_Sep[[#This Row],[-2D]]&gt;12)+(_8th_Sep[[#This Row],[-3D]]&gt;12))</f>
        <v>2</v>
      </c>
    </row>
    <row r="31" spans="1:18" x14ac:dyDescent="0.3">
      <c r="A31" s="1" t="s">
        <v>47</v>
      </c>
      <c r="B31" s="1">
        <v>10</v>
      </c>
      <c r="C31" s="1">
        <v>8</v>
      </c>
      <c r="D31" s="1">
        <v>2</v>
      </c>
      <c r="E31" s="1">
        <v>0</v>
      </c>
      <c r="F31" s="1">
        <v>0</v>
      </c>
      <c r="G31" s="1">
        <v>0</v>
      </c>
      <c r="H31" s="1">
        <v>10</v>
      </c>
      <c r="I31" s="3">
        <v>67.88333333333334</v>
      </c>
      <c r="J31" s="3">
        <v>0</v>
      </c>
      <c r="K31" s="3">
        <v>945.11666666666667</v>
      </c>
      <c r="L31" s="3">
        <v>0</v>
      </c>
      <c r="M31" s="3">
        <v>164.96666666666667</v>
      </c>
      <c r="N31" s="3">
        <f>MIN((100-_8th_Sep[[#This Row],[28 Days BH]]),(1000-_8th_Sep[[#This Row],[365 Days BH]]))</f>
        <v>32.11666666666666</v>
      </c>
      <c r="O31" s="3">
        <f>_8th_Sep[[#This Row],[Min BH left]]-2</f>
        <v>30.11666666666666</v>
      </c>
      <c r="P31" s="3">
        <f>210-_8th_Sep[[#This Row],[28 days DT]]</f>
        <v>45.033333333333331</v>
      </c>
      <c r="Q31" s="3">
        <f>48-SUM(_8th_Sep[[#This Row],[-1D]:[-6D]])</f>
        <v>28</v>
      </c>
      <c r="R31" s="3">
        <f>2-((_8th_Sep[[#This Row],[-1D]]&gt;12)+(_8th_Sep[[#This Row],[-2D]]&gt;12)+(_8th_Sep[[#This Row],[-3D]]&gt;12))</f>
        <v>2</v>
      </c>
    </row>
    <row r="32" spans="1:18" x14ac:dyDescent="0.3">
      <c r="A32" s="1" t="s">
        <v>48</v>
      </c>
      <c r="B32" s="1">
        <v>10</v>
      </c>
      <c r="C32" s="1">
        <v>0</v>
      </c>
      <c r="D32" s="1">
        <v>0</v>
      </c>
      <c r="E32" s="1">
        <v>0</v>
      </c>
      <c r="F32" s="1">
        <v>5</v>
      </c>
      <c r="G32" s="1">
        <v>8</v>
      </c>
      <c r="H32" s="1">
        <v>10</v>
      </c>
      <c r="I32" s="3">
        <v>80.5</v>
      </c>
      <c r="J32" s="3">
        <v>6.416666666666667</v>
      </c>
      <c r="K32" s="3">
        <v>955.58333333333337</v>
      </c>
      <c r="L32" s="3">
        <v>5.8833333333333329</v>
      </c>
      <c r="M32" s="3">
        <v>157.88333333333333</v>
      </c>
      <c r="N32" s="3">
        <f>MIN((100-_8th_Sep[[#This Row],[28 Days BH]]),(1000-_8th_Sep[[#This Row],[365 Days BH]]))</f>
        <v>19.5</v>
      </c>
      <c r="O32" s="3">
        <f>_8th_Sep[[#This Row],[Min BH left]]-2</f>
        <v>17.5</v>
      </c>
      <c r="P32" s="3">
        <f>210-_8th_Sep[[#This Row],[28 days DT]]</f>
        <v>52.116666666666674</v>
      </c>
      <c r="Q32" s="3">
        <f>48-SUM(_8th_Sep[[#This Row],[-1D]:[-6D]])</f>
        <v>25</v>
      </c>
      <c r="R32" s="3">
        <f>2-((_8th_Sep[[#This Row],[-1D]]&gt;12)+(_8th_Sep[[#This Row],[-2D]]&gt;12)+(_8th_Sep[[#This Row],[-3D]]&gt;12))</f>
        <v>2</v>
      </c>
    </row>
    <row r="33" spans="1:18" x14ac:dyDescent="0.3">
      <c r="A33" s="1" t="s">
        <v>49</v>
      </c>
      <c r="B33" s="1">
        <v>8</v>
      </c>
      <c r="C33" s="1">
        <v>0</v>
      </c>
      <c r="D33" s="1">
        <v>0</v>
      </c>
      <c r="E33" s="1">
        <v>0</v>
      </c>
      <c r="F33" s="1">
        <v>11</v>
      </c>
      <c r="G33" s="1">
        <v>10</v>
      </c>
      <c r="H33" s="1">
        <v>11</v>
      </c>
      <c r="I33" s="3">
        <v>74.316666666666663</v>
      </c>
      <c r="J33" s="3">
        <v>6.0666666666666664</v>
      </c>
      <c r="K33" s="3">
        <v>919.7166666666667</v>
      </c>
      <c r="L33" s="3">
        <v>3.2833333333333332</v>
      </c>
      <c r="M33" s="3">
        <v>175.41666666666666</v>
      </c>
      <c r="N33" s="3">
        <f>MIN((100-_8th_Sep[[#This Row],[28 Days BH]]),(1000-_8th_Sep[[#This Row],[365 Days BH]]))</f>
        <v>25.683333333333337</v>
      </c>
      <c r="O33" s="3">
        <f>_8th_Sep[[#This Row],[Min BH left]]-2</f>
        <v>23.683333333333337</v>
      </c>
      <c r="P33" s="3">
        <f>210-_8th_Sep[[#This Row],[28 days DT]]</f>
        <v>34.583333333333343</v>
      </c>
      <c r="Q33" s="3">
        <f>48-SUM(_8th_Sep[[#This Row],[-1D]:[-6D]])</f>
        <v>19</v>
      </c>
      <c r="R33" s="3">
        <f>2-((_8th_Sep[[#This Row],[-1D]]&gt;12)+(_8th_Sep[[#This Row],[-2D]]&gt;12)+(_8th_Sep[[#This Row],[-3D]]&gt;12))</f>
        <v>2</v>
      </c>
    </row>
    <row r="34" spans="1:18" x14ac:dyDescent="0.3">
      <c r="A34" s="1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3">
        <v>0</v>
      </c>
      <c r="J34" s="3">
        <v>0</v>
      </c>
      <c r="K34" s="3">
        <v>12.35</v>
      </c>
      <c r="L34" s="3">
        <v>0</v>
      </c>
      <c r="M34" s="3">
        <v>161.5</v>
      </c>
      <c r="N34" s="3">
        <f>MIN((100-_8th_Sep[[#This Row],[28 Days BH]]),(1000-_8th_Sep[[#This Row],[365 Days BH]]))</f>
        <v>100</v>
      </c>
      <c r="O34" s="3">
        <f>_8th_Sep[[#This Row],[Min BH left]]-2</f>
        <v>98</v>
      </c>
      <c r="P34" s="3">
        <f>210-_8th_Sep[[#This Row],[28 days DT]]</f>
        <v>48.5</v>
      </c>
      <c r="Q34" s="3">
        <f>48-SUM(_8th_Sep[[#This Row],[-1D]:[-6D]])</f>
        <v>48</v>
      </c>
      <c r="R34" s="3">
        <f>2-((_8th_Sep[[#This Row],[-1D]]&gt;12)+(_8th_Sep[[#This Row],[-2D]]&gt;12)+(_8th_Sep[[#This Row],[-3D]]&gt;12))</f>
        <v>2</v>
      </c>
    </row>
    <row r="35" spans="1:18" x14ac:dyDescent="0.3">
      <c r="A35" s="1" t="s">
        <v>51</v>
      </c>
      <c r="B35" s="1">
        <v>0</v>
      </c>
      <c r="C35" s="1">
        <v>0</v>
      </c>
      <c r="D35" s="1">
        <v>0</v>
      </c>
      <c r="E35" s="1">
        <v>0</v>
      </c>
      <c r="F35" s="1">
        <v>6</v>
      </c>
      <c r="G35" s="1">
        <v>10</v>
      </c>
      <c r="H35" s="1">
        <v>8</v>
      </c>
      <c r="I35" s="3">
        <v>64.716666666666669</v>
      </c>
      <c r="J35" s="3">
        <v>2.7</v>
      </c>
      <c r="K35" s="3">
        <v>859.08333333333337</v>
      </c>
      <c r="L35" s="3">
        <v>3.5833333333333335</v>
      </c>
      <c r="M35" s="3">
        <v>174.46666666666667</v>
      </c>
      <c r="N35" s="3">
        <f>MIN((100-_8th_Sep[[#This Row],[28 Days BH]]),(1000-_8th_Sep[[#This Row],[365 Days BH]]))</f>
        <v>35.283333333333331</v>
      </c>
      <c r="O35" s="3">
        <f>_8th_Sep[[#This Row],[Min BH left]]-2</f>
        <v>33.283333333333331</v>
      </c>
      <c r="P35" s="3">
        <f>210-_8th_Sep[[#This Row],[28 days DT]]</f>
        <v>35.533333333333331</v>
      </c>
      <c r="Q35" s="3">
        <f>48-SUM(_8th_Sep[[#This Row],[-1D]:[-6D]])</f>
        <v>32</v>
      </c>
      <c r="R35" s="3">
        <f>2-((_8th_Sep[[#This Row],[-1D]]&gt;12)+(_8th_Sep[[#This Row],[-2D]]&gt;12)+(_8th_Sep[[#This Row],[-3D]]&gt;12))</f>
        <v>2</v>
      </c>
    </row>
    <row r="36" spans="1:18" x14ac:dyDescent="0.3">
      <c r="A36" s="1" t="s">
        <v>52</v>
      </c>
      <c r="B36" s="1">
        <v>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3">
        <v>10.716666666666667</v>
      </c>
      <c r="J36" s="3">
        <v>4.2</v>
      </c>
      <c r="K36" s="3">
        <v>789.7166666666667</v>
      </c>
      <c r="L36" s="3">
        <v>3.95</v>
      </c>
      <c r="M36" s="3">
        <v>28.05</v>
      </c>
      <c r="N36" s="3">
        <f>MIN((100-_8th_Sep[[#This Row],[28 Days BH]]),(1000-_8th_Sep[[#This Row],[365 Days BH]]))</f>
        <v>89.283333333333331</v>
      </c>
      <c r="O36" s="3">
        <f>_8th_Sep[[#This Row],[Min BH left]]-2</f>
        <v>87.283333333333331</v>
      </c>
      <c r="P36" s="3">
        <f>210-_8th_Sep[[#This Row],[28 days DT]]</f>
        <v>181.95</v>
      </c>
      <c r="Q36" s="3">
        <f>48-SUM(_8th_Sep[[#This Row],[-1D]:[-6D]])</f>
        <v>42</v>
      </c>
      <c r="R36" s="3">
        <f>2-((_8th_Sep[[#This Row],[-1D]]&gt;12)+(_8th_Sep[[#This Row],[-2D]]&gt;12)+(_8th_Sep[[#This Row],[-3D]]&gt;12))</f>
        <v>2</v>
      </c>
    </row>
    <row r="37" spans="1:18" x14ac:dyDescent="0.3">
      <c r="A37" s="1" t="s">
        <v>53</v>
      </c>
      <c r="B37" s="1">
        <v>4</v>
      </c>
      <c r="C37" s="1">
        <v>6</v>
      </c>
      <c r="D37" s="1">
        <v>0</v>
      </c>
      <c r="E37" s="1">
        <v>0</v>
      </c>
      <c r="F37" s="1">
        <v>0</v>
      </c>
      <c r="G37" s="1">
        <v>3</v>
      </c>
      <c r="H37" s="1">
        <v>2</v>
      </c>
      <c r="I37" s="3">
        <v>46.05</v>
      </c>
      <c r="J37" s="3">
        <v>3.0333333333333332</v>
      </c>
      <c r="K37" s="3">
        <v>975.2</v>
      </c>
      <c r="L37" s="3">
        <v>3.5166666666666666</v>
      </c>
      <c r="M37" s="3">
        <v>130</v>
      </c>
      <c r="N37" s="3">
        <f>MIN((100-_8th_Sep[[#This Row],[28 Days BH]]),(1000-_8th_Sep[[#This Row],[365 Days BH]]))</f>
        <v>24.799999999999955</v>
      </c>
      <c r="O37" s="3">
        <f>_8th_Sep[[#This Row],[Min BH left]]-2</f>
        <v>22.799999999999955</v>
      </c>
      <c r="P37" s="3">
        <f>210-_8th_Sep[[#This Row],[28 days DT]]</f>
        <v>80</v>
      </c>
      <c r="Q37" s="3">
        <f>48-SUM(_8th_Sep[[#This Row],[-1D]:[-6D]])</f>
        <v>35</v>
      </c>
      <c r="R37" s="3">
        <f>2-((_8th_Sep[[#This Row],[-1D]]&gt;12)+(_8th_Sep[[#This Row],[-2D]]&gt;12)+(_8th_Sep[[#This Row],[-3D]]&gt;12))</f>
        <v>2</v>
      </c>
    </row>
    <row r="38" spans="1:18" x14ac:dyDescent="0.3">
      <c r="A38" s="1" t="s">
        <v>54</v>
      </c>
      <c r="B38" s="1">
        <v>10</v>
      </c>
      <c r="C38" s="1">
        <v>10</v>
      </c>
      <c r="D38" s="1">
        <v>0</v>
      </c>
      <c r="E38" s="1">
        <v>0</v>
      </c>
      <c r="F38" s="1">
        <v>0</v>
      </c>
      <c r="G38" s="1">
        <v>10</v>
      </c>
      <c r="H38" s="1">
        <v>8</v>
      </c>
      <c r="I38" s="3">
        <v>78.86666666666666</v>
      </c>
      <c r="J38" s="3">
        <v>2.4833333333333334</v>
      </c>
      <c r="K38" s="3">
        <v>957.4</v>
      </c>
      <c r="L38" s="3">
        <v>5.75</v>
      </c>
      <c r="M38" s="3">
        <v>178.11666666666667</v>
      </c>
      <c r="N38" s="3">
        <f>MIN((100-_8th_Sep[[#This Row],[28 Days BH]]),(1000-_8th_Sep[[#This Row],[365 Days BH]]))</f>
        <v>21.13333333333334</v>
      </c>
      <c r="O38" s="3">
        <f>_8th_Sep[[#This Row],[Min BH left]]-2</f>
        <v>19.13333333333334</v>
      </c>
      <c r="P38" s="3">
        <f>210-_8th_Sep[[#This Row],[28 days DT]]</f>
        <v>31.883333333333326</v>
      </c>
      <c r="Q38" s="3">
        <f>48-SUM(_8th_Sep[[#This Row],[-1D]:[-6D]])</f>
        <v>18</v>
      </c>
      <c r="R38" s="3">
        <f>2-((_8th_Sep[[#This Row],[-1D]]&gt;12)+(_8th_Sep[[#This Row],[-2D]]&gt;12)+(_8th_Sep[[#This Row],[-3D]]&gt;12))</f>
        <v>2</v>
      </c>
    </row>
    <row r="39" spans="1:18" x14ac:dyDescent="0.3">
      <c r="A39" s="1" t="s">
        <v>55</v>
      </c>
      <c r="B39" s="1">
        <v>10</v>
      </c>
      <c r="C39" s="1">
        <v>0</v>
      </c>
      <c r="D39" s="1">
        <v>0</v>
      </c>
      <c r="E39" s="1">
        <v>0</v>
      </c>
      <c r="F39" s="1">
        <v>9</v>
      </c>
      <c r="G39" s="1">
        <v>4</v>
      </c>
      <c r="H39" s="1">
        <v>4</v>
      </c>
      <c r="I39" s="3">
        <v>71.38333333333334</v>
      </c>
      <c r="J39" s="3">
        <v>4.05</v>
      </c>
      <c r="K39" s="3">
        <v>823.73333333333335</v>
      </c>
      <c r="L39" s="3">
        <v>5.15</v>
      </c>
      <c r="M39" s="3">
        <v>174.06666666666666</v>
      </c>
      <c r="N39" s="3">
        <f>MIN((100-_8th_Sep[[#This Row],[28 Days BH]]),(1000-_8th_Sep[[#This Row],[365 Days BH]]))</f>
        <v>28.61666666666666</v>
      </c>
      <c r="O39" s="3">
        <f>_8th_Sep[[#This Row],[Min BH left]]-2</f>
        <v>26.61666666666666</v>
      </c>
      <c r="P39" s="3">
        <f>210-_8th_Sep[[#This Row],[28 days DT]]</f>
        <v>35.933333333333337</v>
      </c>
      <c r="Q39" s="3">
        <f>48-SUM(_8th_Sep[[#This Row],[-1D]:[-6D]])</f>
        <v>25</v>
      </c>
      <c r="R39" s="3">
        <f>2-((_8th_Sep[[#This Row],[-1D]]&gt;12)+(_8th_Sep[[#This Row],[-2D]]&gt;12)+(_8th_Sep[[#This Row],[-3D]]&gt;12))</f>
        <v>2</v>
      </c>
    </row>
    <row r="40" spans="1:18" x14ac:dyDescent="0.3">
      <c r="A40" s="1" t="s">
        <v>56</v>
      </c>
      <c r="B40" s="1">
        <v>0</v>
      </c>
      <c r="C40" s="1">
        <v>0</v>
      </c>
      <c r="D40" s="1">
        <v>0</v>
      </c>
      <c r="E40" s="1">
        <v>9</v>
      </c>
      <c r="F40" s="1">
        <v>6</v>
      </c>
      <c r="G40" s="1">
        <v>9</v>
      </c>
      <c r="H40" s="1">
        <v>9</v>
      </c>
      <c r="I40" s="3">
        <v>64.016666666666666</v>
      </c>
      <c r="J40" s="3">
        <v>0</v>
      </c>
      <c r="K40" s="3">
        <v>827.18333333333328</v>
      </c>
      <c r="L40" s="3">
        <v>12.866666666666667</v>
      </c>
      <c r="M40" s="3">
        <v>141.1</v>
      </c>
      <c r="N40" s="3">
        <f>MIN((100-_8th_Sep[[#This Row],[28 Days BH]]),(1000-_8th_Sep[[#This Row],[365 Days BH]]))</f>
        <v>35.983333333333334</v>
      </c>
      <c r="O40" s="3">
        <f>_8th_Sep[[#This Row],[Min BH left]]-2</f>
        <v>33.983333333333334</v>
      </c>
      <c r="P40" s="3">
        <f>210-_8th_Sep[[#This Row],[28 days DT]]</f>
        <v>68.900000000000006</v>
      </c>
      <c r="Q40" s="3">
        <f>48-SUM(_8th_Sep[[#This Row],[-1D]:[-6D]])</f>
        <v>24</v>
      </c>
      <c r="R40" s="3">
        <f>2-((_8th_Sep[[#This Row],[-1D]]&gt;12)+(_8th_Sep[[#This Row],[-2D]]&gt;12)+(_8th_Sep[[#This Row],[-3D]]&gt;12))</f>
        <v>2</v>
      </c>
    </row>
    <row r="41" spans="1:18" x14ac:dyDescent="0.3">
      <c r="A41" s="1" t="s">
        <v>57</v>
      </c>
      <c r="B41" s="1">
        <v>11</v>
      </c>
      <c r="C41" s="1">
        <v>6</v>
      </c>
      <c r="D41" s="1">
        <v>9</v>
      </c>
      <c r="E41" s="1">
        <v>0</v>
      </c>
      <c r="F41" s="1">
        <v>0</v>
      </c>
      <c r="G41" s="1">
        <v>0</v>
      </c>
      <c r="H41" s="1">
        <v>9</v>
      </c>
      <c r="I41" s="3">
        <v>79.833333333333329</v>
      </c>
      <c r="J41" s="3">
        <v>0</v>
      </c>
      <c r="K41" s="3">
        <v>924</v>
      </c>
      <c r="L41" s="3">
        <v>1.5666666666666667</v>
      </c>
      <c r="M41" s="3">
        <v>172.41666666666666</v>
      </c>
      <c r="N41" s="3">
        <f>MIN((100-_8th_Sep[[#This Row],[28 Days BH]]),(1000-_8th_Sep[[#This Row],[365 Days BH]]))</f>
        <v>20.166666666666671</v>
      </c>
      <c r="O41" s="3">
        <f>_8th_Sep[[#This Row],[Min BH left]]-2</f>
        <v>18.166666666666671</v>
      </c>
      <c r="P41" s="3">
        <f>210-_8th_Sep[[#This Row],[28 days DT]]</f>
        <v>37.583333333333343</v>
      </c>
      <c r="Q41" s="3">
        <f>48-SUM(_8th_Sep[[#This Row],[-1D]:[-6D]])</f>
        <v>22</v>
      </c>
      <c r="R41" s="3">
        <f>2-((_8th_Sep[[#This Row],[-1D]]&gt;12)+(_8th_Sep[[#This Row],[-2D]]&gt;12)+(_8th_Sep[[#This Row],[-3D]]&gt;12))</f>
        <v>2</v>
      </c>
    </row>
    <row r="42" spans="1:18" x14ac:dyDescent="0.3">
      <c r="A42" s="1" t="s">
        <v>58</v>
      </c>
      <c r="B42" s="1">
        <v>3</v>
      </c>
      <c r="C42" s="1">
        <v>6</v>
      </c>
      <c r="D42" s="1">
        <v>0</v>
      </c>
      <c r="E42" s="1">
        <v>0</v>
      </c>
      <c r="F42" s="1">
        <v>0</v>
      </c>
      <c r="G42" s="1">
        <v>8</v>
      </c>
      <c r="H42" s="1">
        <v>8</v>
      </c>
      <c r="I42" s="3">
        <v>75.05</v>
      </c>
      <c r="J42" s="3">
        <v>4.916666666666667</v>
      </c>
      <c r="K42" s="3">
        <v>901.85</v>
      </c>
      <c r="L42" s="3">
        <v>3.4166666666666665</v>
      </c>
      <c r="M42" s="3">
        <v>164.55</v>
      </c>
      <c r="N42" s="3">
        <f>MIN((100-_8th_Sep[[#This Row],[28 Days BH]]),(1000-_8th_Sep[[#This Row],[365 Days BH]]))</f>
        <v>24.950000000000003</v>
      </c>
      <c r="O42" s="3">
        <f>_8th_Sep[[#This Row],[Min BH left]]-2</f>
        <v>22.950000000000003</v>
      </c>
      <c r="P42" s="3">
        <f>210-_8th_Sep[[#This Row],[28 days DT]]</f>
        <v>45.449999999999989</v>
      </c>
      <c r="Q42" s="3">
        <f>48-SUM(_8th_Sep[[#This Row],[-1D]:[-6D]])</f>
        <v>31</v>
      </c>
      <c r="R42" s="3">
        <f>2-((_8th_Sep[[#This Row],[-1D]]&gt;12)+(_8th_Sep[[#This Row],[-2D]]&gt;12)+(_8th_Sep[[#This Row],[-3D]]&gt;12))</f>
        <v>2</v>
      </c>
    </row>
    <row r="43" spans="1:18" x14ac:dyDescent="0.3">
      <c r="A43" s="1" t="s">
        <v>59</v>
      </c>
      <c r="B43" s="1">
        <v>7</v>
      </c>
      <c r="C43" s="1">
        <v>2</v>
      </c>
      <c r="D43" s="1">
        <v>0</v>
      </c>
      <c r="E43" s="1">
        <v>0</v>
      </c>
      <c r="F43" s="1">
        <v>0</v>
      </c>
      <c r="G43" s="1">
        <v>8</v>
      </c>
      <c r="H43" s="1">
        <v>4</v>
      </c>
      <c r="I43" s="3">
        <v>79.61666666666666</v>
      </c>
      <c r="J43" s="3">
        <v>7.3</v>
      </c>
      <c r="K43" s="3">
        <v>919.91666666666663</v>
      </c>
      <c r="L43" s="3">
        <v>3.95</v>
      </c>
      <c r="M43" s="3">
        <v>169.83333333333334</v>
      </c>
      <c r="N43" s="3">
        <f>MIN((100-_8th_Sep[[#This Row],[28 Days BH]]),(1000-_8th_Sep[[#This Row],[365 Days BH]]))</f>
        <v>20.38333333333334</v>
      </c>
      <c r="O43" s="3">
        <f>_8th_Sep[[#This Row],[Min BH left]]-2</f>
        <v>18.38333333333334</v>
      </c>
      <c r="P43" s="3">
        <f>210-_8th_Sep[[#This Row],[28 days DT]]</f>
        <v>40.166666666666657</v>
      </c>
      <c r="Q43" s="3">
        <f>48-SUM(_8th_Sep[[#This Row],[-1D]:[-6D]])</f>
        <v>31</v>
      </c>
      <c r="R43" s="3">
        <f>2-((_8th_Sep[[#This Row],[-1D]]&gt;12)+(_8th_Sep[[#This Row],[-2D]]&gt;12)+(_8th_Sep[[#This Row],[-3D]]&gt;12))</f>
        <v>2</v>
      </c>
    </row>
    <row r="44" spans="1:18" x14ac:dyDescent="0.3">
      <c r="A44" s="1" t="s">
        <v>60</v>
      </c>
      <c r="B44" s="1">
        <v>0</v>
      </c>
      <c r="C44" s="1">
        <v>0</v>
      </c>
      <c r="D44" s="1">
        <v>0</v>
      </c>
      <c r="E44" s="1">
        <v>3</v>
      </c>
      <c r="F44" s="1">
        <v>0</v>
      </c>
      <c r="G44" s="1">
        <v>0</v>
      </c>
      <c r="H44" s="1">
        <v>0</v>
      </c>
      <c r="I44" s="3">
        <v>7.6</v>
      </c>
      <c r="J44" s="3">
        <v>1.5</v>
      </c>
      <c r="K44" s="3">
        <v>73.75</v>
      </c>
      <c r="L44" s="3">
        <v>0</v>
      </c>
      <c r="M44" s="3">
        <v>155.55000000000001</v>
      </c>
      <c r="N44" s="3">
        <f>MIN((100-_8th_Sep[[#This Row],[28 Days BH]]),(1000-_8th_Sep[[#This Row],[365 Days BH]]))</f>
        <v>92.4</v>
      </c>
      <c r="O44" s="3">
        <f>_8th_Sep[[#This Row],[Min BH left]]-2</f>
        <v>90.4</v>
      </c>
      <c r="P44" s="3">
        <f>210-_8th_Sep[[#This Row],[28 days DT]]</f>
        <v>54.449999999999989</v>
      </c>
      <c r="Q44" s="3">
        <f>48-SUM(_8th_Sep[[#This Row],[-1D]:[-6D]])</f>
        <v>45</v>
      </c>
      <c r="R44" s="3">
        <f>2-((_8th_Sep[[#This Row],[-1D]]&gt;12)+(_8th_Sep[[#This Row],[-2D]]&gt;12)+(_8th_Sep[[#This Row],[-3D]]&gt;12))</f>
        <v>2</v>
      </c>
    </row>
    <row r="45" spans="1:18" x14ac:dyDescent="0.3">
      <c r="A45" s="1" t="s">
        <v>61</v>
      </c>
      <c r="B45" s="1">
        <v>5</v>
      </c>
      <c r="C45" s="1">
        <v>0</v>
      </c>
      <c r="D45" s="1">
        <v>0</v>
      </c>
      <c r="E45" s="1">
        <v>0</v>
      </c>
      <c r="F45" s="1">
        <v>10</v>
      </c>
      <c r="G45" s="1">
        <v>13</v>
      </c>
      <c r="H45" s="1">
        <v>10</v>
      </c>
      <c r="I45" s="3">
        <v>38.799999999999997</v>
      </c>
      <c r="J45" s="3">
        <v>0</v>
      </c>
      <c r="K45" s="3">
        <v>705.25</v>
      </c>
      <c r="L45" s="3">
        <v>0</v>
      </c>
      <c r="M45" s="3">
        <v>90.716666666666669</v>
      </c>
      <c r="N45" s="3">
        <f>MIN((100-_8th_Sep[[#This Row],[28 Days BH]]),(1000-_8th_Sep[[#This Row],[365 Days BH]]))</f>
        <v>61.2</v>
      </c>
      <c r="O45" s="3">
        <f>_8th_Sep[[#This Row],[Min BH left]]-2</f>
        <v>59.2</v>
      </c>
      <c r="P45" s="3">
        <f>210-_8th_Sep[[#This Row],[28 days DT]]</f>
        <v>119.28333333333333</v>
      </c>
      <c r="Q45" s="3">
        <f>48-SUM(_8th_Sep[[#This Row],[-1D]:[-6D]])</f>
        <v>20</v>
      </c>
      <c r="R45" s="3">
        <f>2-((_8th_Sep[[#This Row],[-1D]]&gt;12)+(_8th_Sep[[#This Row],[-2D]]&gt;12)+(_8th_Sep[[#This Row],[-3D]]&gt;12))</f>
        <v>2</v>
      </c>
    </row>
    <row r="46" spans="1:18" x14ac:dyDescent="0.3">
      <c r="A46" s="1" t="s">
        <v>62</v>
      </c>
      <c r="B46" s="1">
        <v>12</v>
      </c>
      <c r="C46" s="1">
        <v>0</v>
      </c>
      <c r="D46" s="1">
        <v>0</v>
      </c>
      <c r="E46" s="1">
        <v>0</v>
      </c>
      <c r="F46" s="1">
        <v>5</v>
      </c>
      <c r="G46" s="1">
        <v>9</v>
      </c>
      <c r="H46" s="1">
        <v>12</v>
      </c>
      <c r="I46" s="3">
        <v>71.533333333333331</v>
      </c>
      <c r="J46" s="3">
        <v>5.5</v>
      </c>
      <c r="K46" s="3">
        <v>877.58333333333337</v>
      </c>
      <c r="L46" s="3">
        <v>4.8166666666666664</v>
      </c>
      <c r="M46" s="3">
        <v>176.46666666666667</v>
      </c>
      <c r="N46" s="3">
        <f>MIN((100-_8th_Sep[[#This Row],[28 Days BH]]),(1000-_8th_Sep[[#This Row],[365 Days BH]]))</f>
        <v>28.466666666666669</v>
      </c>
      <c r="O46" s="3">
        <f>_8th_Sep[[#This Row],[Min BH left]]-2</f>
        <v>26.466666666666669</v>
      </c>
      <c r="P46" s="3">
        <f>210-_8th_Sep[[#This Row],[28 days DT]]</f>
        <v>33.533333333333331</v>
      </c>
      <c r="Q46" s="3">
        <f>48-SUM(_8th_Sep[[#This Row],[-1D]:[-6D]])</f>
        <v>22</v>
      </c>
      <c r="R46" s="3">
        <f>2-((_8th_Sep[[#This Row],[-1D]]&gt;12)+(_8th_Sep[[#This Row],[-2D]]&gt;12)+(_8th_Sep[[#This Row],[-3D]]&gt;12))</f>
        <v>2</v>
      </c>
    </row>
    <row r="47" spans="1:18" x14ac:dyDescent="0.3">
      <c r="A47" s="1" t="s">
        <v>63</v>
      </c>
      <c r="B47" s="1">
        <v>12</v>
      </c>
      <c r="C47" s="1">
        <v>0</v>
      </c>
      <c r="D47" s="1">
        <v>0</v>
      </c>
      <c r="E47" s="1">
        <v>0</v>
      </c>
      <c r="F47" s="1">
        <v>9</v>
      </c>
      <c r="G47" s="1">
        <v>7</v>
      </c>
      <c r="H47" s="1">
        <v>11</v>
      </c>
      <c r="I47" s="3">
        <v>71.38333333333334</v>
      </c>
      <c r="J47" s="3">
        <v>6.2833333333333332</v>
      </c>
      <c r="K47" s="3">
        <v>873.88333333333333</v>
      </c>
      <c r="L47" s="3">
        <v>0</v>
      </c>
      <c r="M47" s="3">
        <v>167.41666666666666</v>
      </c>
      <c r="N47" s="3">
        <f>MIN((100-_8th_Sep[[#This Row],[28 Days BH]]),(1000-_8th_Sep[[#This Row],[365 Days BH]]))</f>
        <v>28.61666666666666</v>
      </c>
      <c r="O47" s="3">
        <f>_8th_Sep[[#This Row],[Min BH left]]-2</f>
        <v>26.61666666666666</v>
      </c>
      <c r="P47" s="3">
        <f>210-_8th_Sep[[#This Row],[28 days DT]]</f>
        <v>42.583333333333343</v>
      </c>
      <c r="Q47" s="3">
        <f>48-SUM(_8th_Sep[[#This Row],[-1D]:[-6D]])</f>
        <v>20</v>
      </c>
      <c r="R47" s="3">
        <f>2-((_8th_Sep[[#This Row],[-1D]]&gt;12)+(_8th_Sep[[#This Row],[-2D]]&gt;12)+(_8th_Sep[[#This Row],[-3D]]&gt;12))</f>
        <v>2</v>
      </c>
    </row>
    <row r="48" spans="1:18" x14ac:dyDescent="0.3">
      <c r="A48" s="1" t="s">
        <v>64</v>
      </c>
      <c r="B48" s="1">
        <v>12</v>
      </c>
      <c r="C48" s="1">
        <v>8</v>
      </c>
      <c r="D48" s="1">
        <v>2</v>
      </c>
      <c r="E48" s="1">
        <v>0</v>
      </c>
      <c r="F48" s="1">
        <v>0</v>
      </c>
      <c r="G48" s="1">
        <v>0</v>
      </c>
      <c r="H48" s="1">
        <v>5</v>
      </c>
      <c r="I48" s="3">
        <v>78.216666666666669</v>
      </c>
      <c r="J48" s="3">
        <v>0</v>
      </c>
      <c r="K48" s="3">
        <v>940.43333333333328</v>
      </c>
      <c r="L48" s="3">
        <v>1.8833333333333333</v>
      </c>
      <c r="M48" s="3">
        <v>172.33333333333334</v>
      </c>
      <c r="N48" s="3">
        <f>MIN((100-_8th_Sep[[#This Row],[28 Days BH]]),(1000-_8th_Sep[[#This Row],[365 Days BH]]))</f>
        <v>21.783333333333331</v>
      </c>
      <c r="O48" s="3">
        <f>_8th_Sep[[#This Row],[Min BH left]]-2</f>
        <v>19.783333333333331</v>
      </c>
      <c r="P48" s="3">
        <f>210-_8th_Sep[[#This Row],[28 days DT]]</f>
        <v>37.666666666666657</v>
      </c>
      <c r="Q48" s="3">
        <f>48-SUM(_8th_Sep[[#This Row],[-1D]:[-6D]])</f>
        <v>26</v>
      </c>
      <c r="R48" s="3">
        <f>2-((_8th_Sep[[#This Row],[-1D]]&gt;12)+(_8th_Sep[[#This Row],[-2D]]&gt;12)+(_8th_Sep[[#This Row],[-3D]]&gt;12))</f>
        <v>2</v>
      </c>
    </row>
    <row r="49" spans="1:18" x14ac:dyDescent="0.3">
      <c r="A49" s="1" t="s">
        <v>65</v>
      </c>
      <c r="B49" s="1">
        <v>6</v>
      </c>
      <c r="C49" s="1">
        <v>0</v>
      </c>
      <c r="D49" s="1">
        <v>0</v>
      </c>
      <c r="E49" s="1">
        <v>0</v>
      </c>
      <c r="F49" s="1">
        <v>2</v>
      </c>
      <c r="G49" s="1">
        <v>13</v>
      </c>
      <c r="H49" s="1">
        <v>12</v>
      </c>
      <c r="I49" s="3">
        <v>71</v>
      </c>
      <c r="J49" s="3">
        <v>0</v>
      </c>
      <c r="K49" s="3">
        <v>894.76666666666665</v>
      </c>
      <c r="L49" s="3">
        <v>5.0666666666666664</v>
      </c>
      <c r="M49" s="3">
        <v>160.15</v>
      </c>
      <c r="N49" s="3">
        <f>MIN((100-_8th_Sep[[#This Row],[28 Days BH]]),(1000-_8th_Sep[[#This Row],[365 Days BH]]))</f>
        <v>29</v>
      </c>
      <c r="O49" s="3">
        <f>_8th_Sep[[#This Row],[Min BH left]]-2</f>
        <v>27</v>
      </c>
      <c r="P49" s="3">
        <f>210-_8th_Sep[[#This Row],[28 days DT]]</f>
        <v>49.849999999999994</v>
      </c>
      <c r="Q49" s="3">
        <f>48-SUM(_8th_Sep[[#This Row],[-1D]:[-6D]])</f>
        <v>27</v>
      </c>
      <c r="R49" s="3">
        <f>2-((_8th_Sep[[#This Row],[-1D]]&gt;12)+(_8th_Sep[[#This Row],[-2D]]&gt;12)+(_8th_Sep[[#This Row],[-3D]]&gt;12))</f>
        <v>2</v>
      </c>
    </row>
    <row r="50" spans="1:18" x14ac:dyDescent="0.3">
      <c r="A50" s="1" t="s">
        <v>66</v>
      </c>
      <c r="B50" s="1">
        <v>0</v>
      </c>
      <c r="C50" s="1">
        <v>0</v>
      </c>
      <c r="D50" s="1">
        <v>0</v>
      </c>
      <c r="E50" s="1">
        <v>7</v>
      </c>
      <c r="F50" s="1">
        <v>9</v>
      </c>
      <c r="G50" s="1">
        <v>7</v>
      </c>
      <c r="H50" s="1">
        <v>9</v>
      </c>
      <c r="I50" s="3">
        <v>36.116666666666667</v>
      </c>
      <c r="J50" s="3">
        <v>3.8166666666666664</v>
      </c>
      <c r="K50" s="3">
        <v>837.9</v>
      </c>
      <c r="L50" s="3">
        <v>5.0666666666666664</v>
      </c>
      <c r="M50" s="3">
        <v>76.05</v>
      </c>
      <c r="N50" s="3">
        <f>MIN((100-_8th_Sep[[#This Row],[28 Days BH]]),(1000-_8th_Sep[[#This Row],[365 Days BH]]))</f>
        <v>63.883333333333333</v>
      </c>
      <c r="O50" s="3">
        <f>_8th_Sep[[#This Row],[Min BH left]]-2</f>
        <v>61.883333333333333</v>
      </c>
      <c r="P50" s="3">
        <f>210-_8th_Sep[[#This Row],[28 days DT]]</f>
        <v>133.94999999999999</v>
      </c>
      <c r="Q50" s="3">
        <f>48-SUM(_8th_Sep[[#This Row],[-1D]:[-6D]])</f>
        <v>25</v>
      </c>
      <c r="R50" s="3">
        <f>2-((_8th_Sep[[#This Row],[-1D]]&gt;12)+(_8th_Sep[[#This Row],[-2D]]&gt;12)+(_8th_Sep[[#This Row],[-3D]]&gt;12))</f>
        <v>2</v>
      </c>
    </row>
    <row r="51" spans="1:18" x14ac:dyDescent="0.3">
      <c r="A51" s="1" t="s">
        <v>67</v>
      </c>
      <c r="B51" s="1">
        <v>8</v>
      </c>
      <c r="C51" s="1">
        <v>5</v>
      </c>
      <c r="D51" s="1">
        <v>0</v>
      </c>
      <c r="E51" s="1">
        <v>0</v>
      </c>
      <c r="F51" s="1">
        <v>0</v>
      </c>
      <c r="G51" s="1">
        <v>6</v>
      </c>
      <c r="H51" s="1">
        <v>5</v>
      </c>
      <c r="I51" s="3">
        <v>20.316666666666666</v>
      </c>
      <c r="J51" s="3">
        <v>7.25</v>
      </c>
      <c r="K51" s="3">
        <v>898.7</v>
      </c>
      <c r="L51" s="3">
        <v>4.3</v>
      </c>
      <c r="M51" s="3">
        <v>77.483333333333334</v>
      </c>
      <c r="N51" s="3">
        <f>MIN((100-_8th_Sep[[#This Row],[28 Days BH]]),(1000-_8th_Sep[[#This Row],[365 Days BH]]))</f>
        <v>79.683333333333337</v>
      </c>
      <c r="O51" s="3">
        <f>_8th_Sep[[#This Row],[Min BH left]]-2</f>
        <v>77.683333333333337</v>
      </c>
      <c r="P51" s="3">
        <f>210-_8th_Sep[[#This Row],[28 days DT]]</f>
        <v>132.51666666666665</v>
      </c>
      <c r="Q51" s="3">
        <f>48-SUM(_8th_Sep[[#This Row],[-1D]:[-6D]])</f>
        <v>29</v>
      </c>
      <c r="R51" s="3">
        <f>2-((_8th_Sep[[#This Row],[-1D]]&gt;12)+(_8th_Sep[[#This Row],[-2D]]&gt;12)+(_8th_Sep[[#This Row],[-3D]]&gt;12))</f>
        <v>2</v>
      </c>
    </row>
    <row r="52" spans="1:18" x14ac:dyDescent="0.3">
      <c r="A52" s="1" t="s">
        <v>68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3">
        <v>0</v>
      </c>
      <c r="J52" s="3">
        <v>0</v>
      </c>
      <c r="K52" s="3">
        <v>55.416666666666664</v>
      </c>
      <c r="L52" s="3">
        <v>12.7</v>
      </c>
      <c r="M52" s="3">
        <v>93.5</v>
      </c>
      <c r="N52" s="3">
        <f>MIN((100-_8th_Sep[[#This Row],[28 Days BH]]),(1000-_8th_Sep[[#This Row],[365 Days BH]]))</f>
        <v>100</v>
      </c>
      <c r="O52" s="3">
        <f>_8th_Sep[[#This Row],[Min BH left]]-2</f>
        <v>98</v>
      </c>
      <c r="P52" s="3">
        <f>210-_8th_Sep[[#This Row],[28 days DT]]</f>
        <v>116.5</v>
      </c>
      <c r="Q52" s="3">
        <f>48-SUM(_8th_Sep[[#This Row],[-1D]:[-6D]])</f>
        <v>48</v>
      </c>
      <c r="R52" s="3">
        <f>2-((_8th_Sep[[#This Row],[-1D]]&gt;12)+(_8th_Sep[[#This Row],[-2D]]&gt;12)+(_8th_Sep[[#This Row],[-3D]]&gt;12))</f>
        <v>2</v>
      </c>
    </row>
    <row r="53" spans="1:18" x14ac:dyDescent="0.3">
      <c r="A53" s="1" t="s">
        <v>69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3">
        <v>37.516666666666666</v>
      </c>
      <c r="J53" s="3">
        <v>4.1166666666666663</v>
      </c>
      <c r="K53" s="3">
        <v>790.16666666666663</v>
      </c>
      <c r="L53" s="3">
        <v>1.8833333333333333</v>
      </c>
      <c r="M53" s="3">
        <v>72.733333333333334</v>
      </c>
      <c r="N53" s="3">
        <f>MIN((100-_8th_Sep[[#This Row],[28 Days BH]]),(1000-_8th_Sep[[#This Row],[365 Days BH]]))</f>
        <v>62.483333333333334</v>
      </c>
      <c r="O53" s="3">
        <f>_8th_Sep[[#This Row],[Min BH left]]-2</f>
        <v>60.483333333333334</v>
      </c>
      <c r="P53" s="3">
        <f>210-_8th_Sep[[#This Row],[28 days DT]]</f>
        <v>137.26666666666665</v>
      </c>
      <c r="Q53" s="3">
        <f>48-SUM(_8th_Sep[[#This Row],[-1D]:[-6D]])</f>
        <v>48</v>
      </c>
      <c r="R53" s="3">
        <f>2-((_8th_Sep[[#This Row],[-1D]]&gt;12)+(_8th_Sep[[#This Row],[-2D]]&gt;12)+(_8th_Sep[[#This Row],[-3D]]&gt;12))</f>
        <v>2</v>
      </c>
    </row>
    <row r="54" spans="1:18" x14ac:dyDescent="0.3">
      <c r="A54" s="1" t="s">
        <v>70</v>
      </c>
      <c r="B54" s="1">
        <v>10</v>
      </c>
      <c r="C54" s="1">
        <v>0</v>
      </c>
      <c r="D54" s="1">
        <v>0</v>
      </c>
      <c r="E54" s="1">
        <v>0</v>
      </c>
      <c r="F54" s="1">
        <v>2</v>
      </c>
      <c r="G54" s="1">
        <v>4</v>
      </c>
      <c r="H54" s="1">
        <v>10</v>
      </c>
      <c r="I54" s="3">
        <v>71.733333333333334</v>
      </c>
      <c r="J54" s="3">
        <v>6.9333333333333336</v>
      </c>
      <c r="K54" s="3">
        <v>894.75</v>
      </c>
      <c r="L54" s="3">
        <v>5.7833333333333332</v>
      </c>
      <c r="M54" s="3">
        <v>177.31666666666666</v>
      </c>
      <c r="N54" s="3">
        <f>MIN((100-_8th_Sep[[#This Row],[28 Days BH]]),(1000-_8th_Sep[[#This Row],[365 Days BH]]))</f>
        <v>28.266666666666666</v>
      </c>
      <c r="O54" s="3">
        <f>_8th_Sep[[#This Row],[Min BH left]]-2</f>
        <v>26.266666666666666</v>
      </c>
      <c r="P54" s="3">
        <f>210-_8th_Sep[[#This Row],[28 days DT]]</f>
        <v>32.683333333333337</v>
      </c>
      <c r="Q54" s="3">
        <f>48-SUM(_8th_Sep[[#This Row],[-1D]:[-6D]])</f>
        <v>32</v>
      </c>
      <c r="R54" s="3">
        <f>2-((_8th_Sep[[#This Row],[-1D]]&gt;12)+(_8th_Sep[[#This Row],[-2D]]&gt;12)+(_8th_Sep[[#This Row],[-3D]]&gt;12))</f>
        <v>2</v>
      </c>
    </row>
    <row r="55" spans="1:18" x14ac:dyDescent="0.3">
      <c r="A55" s="1" t="s">
        <v>71</v>
      </c>
      <c r="B55" s="1">
        <v>6</v>
      </c>
      <c r="C55" s="1">
        <v>6</v>
      </c>
      <c r="D55" s="1">
        <v>0</v>
      </c>
      <c r="E55" s="1">
        <v>0</v>
      </c>
      <c r="F55" s="1">
        <v>0</v>
      </c>
      <c r="G55" s="1">
        <v>10</v>
      </c>
      <c r="H55" s="1">
        <v>13</v>
      </c>
      <c r="I55" s="3">
        <v>60.6</v>
      </c>
      <c r="J55" s="3">
        <v>7.5666666666666664</v>
      </c>
      <c r="K55" s="3">
        <v>917.7</v>
      </c>
      <c r="L55" s="3">
        <v>5.6</v>
      </c>
      <c r="M55" s="3">
        <v>122.56666666666666</v>
      </c>
      <c r="N55" s="3">
        <f>MIN((100-_8th_Sep[[#This Row],[28 Days BH]]),(1000-_8th_Sep[[#This Row],[365 Days BH]]))</f>
        <v>39.4</v>
      </c>
      <c r="O55" s="3">
        <f>_8th_Sep[[#This Row],[Min BH left]]-2</f>
        <v>37.4</v>
      </c>
      <c r="P55" s="3">
        <f>210-_8th_Sep[[#This Row],[28 days DT]]</f>
        <v>87.433333333333337</v>
      </c>
      <c r="Q55" s="3">
        <f>48-SUM(_8th_Sep[[#This Row],[-1D]:[-6D]])</f>
        <v>26</v>
      </c>
      <c r="R55" s="3">
        <f>2-((_8th_Sep[[#This Row],[-1D]]&gt;12)+(_8th_Sep[[#This Row],[-2D]]&gt;12)+(_8th_Sep[[#This Row],[-3D]]&gt;12))</f>
        <v>2</v>
      </c>
    </row>
    <row r="56" spans="1:18" x14ac:dyDescent="0.3">
      <c r="A56" s="1" t="s">
        <v>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3">
        <v>0</v>
      </c>
      <c r="J56" s="3">
        <v>0</v>
      </c>
      <c r="K56" s="3">
        <v>781.4</v>
      </c>
      <c r="L56" s="3">
        <v>0</v>
      </c>
      <c r="M56" s="3">
        <v>0</v>
      </c>
      <c r="N56" s="3">
        <f>MIN((100-_8th_Sep[[#This Row],[28 Days BH]]),(1000-_8th_Sep[[#This Row],[365 Days BH]]))</f>
        <v>100</v>
      </c>
      <c r="O56" s="3">
        <f>_8th_Sep[[#This Row],[Min BH left]]-2</f>
        <v>98</v>
      </c>
      <c r="P56" s="3">
        <f>210-_8th_Sep[[#This Row],[28 days DT]]</f>
        <v>210</v>
      </c>
      <c r="Q56" s="3">
        <f>48-SUM(_8th_Sep[[#This Row],[-1D]:[-6D]])</f>
        <v>48</v>
      </c>
      <c r="R56" s="3">
        <f>2-((_8th_Sep[[#This Row],[-1D]]&gt;12)+(_8th_Sep[[#This Row],[-2D]]&gt;12)+(_8th_Sep[[#This Row],[-3D]]&gt;12))</f>
        <v>2</v>
      </c>
    </row>
    <row r="57" spans="1:18" x14ac:dyDescent="0.3">
      <c r="A57" s="1" t="s">
        <v>73</v>
      </c>
      <c r="B57" s="1">
        <v>9</v>
      </c>
      <c r="C57" s="1">
        <v>7</v>
      </c>
      <c r="D57" s="1">
        <v>11</v>
      </c>
      <c r="E57" s="1">
        <v>0</v>
      </c>
      <c r="F57" s="1">
        <v>0</v>
      </c>
      <c r="G57" s="1">
        <v>0</v>
      </c>
      <c r="H57" s="1">
        <v>7</v>
      </c>
      <c r="I57" s="3">
        <v>73.099999999999994</v>
      </c>
      <c r="J57" s="3">
        <v>0</v>
      </c>
      <c r="K57" s="3">
        <v>863.36666666666667</v>
      </c>
      <c r="L57" s="3">
        <v>0</v>
      </c>
      <c r="M57" s="3">
        <v>171.4</v>
      </c>
      <c r="N57" s="3">
        <f>MIN((100-_8th_Sep[[#This Row],[28 Days BH]]),(1000-_8th_Sep[[#This Row],[365 Days BH]]))</f>
        <v>26.900000000000006</v>
      </c>
      <c r="O57" s="3">
        <f>_8th_Sep[[#This Row],[Min BH left]]-2</f>
        <v>24.900000000000006</v>
      </c>
      <c r="P57" s="3">
        <f>210-_8th_Sep[[#This Row],[28 days DT]]</f>
        <v>38.599999999999994</v>
      </c>
      <c r="Q57" s="3">
        <f>48-SUM(_8th_Sep[[#This Row],[-1D]:[-6D]])</f>
        <v>21</v>
      </c>
      <c r="R57" s="3">
        <f>2-((_8th_Sep[[#This Row],[-1D]]&gt;12)+(_8th_Sep[[#This Row],[-2D]]&gt;12)+(_8th_Sep[[#This Row],[-3D]]&gt;12))</f>
        <v>2</v>
      </c>
    </row>
    <row r="58" spans="1:18" x14ac:dyDescent="0.3">
      <c r="A58" s="1" t="s">
        <v>74</v>
      </c>
      <c r="B58" s="1">
        <v>8</v>
      </c>
      <c r="C58" s="1">
        <v>7</v>
      </c>
      <c r="D58" s="1">
        <v>0</v>
      </c>
      <c r="E58" s="1">
        <v>0</v>
      </c>
      <c r="F58" s="1">
        <v>0</v>
      </c>
      <c r="G58" s="1">
        <v>7</v>
      </c>
      <c r="H58" s="1">
        <v>12</v>
      </c>
      <c r="I58" s="3">
        <v>70.400000000000006</v>
      </c>
      <c r="J58" s="3">
        <v>0</v>
      </c>
      <c r="K58" s="3">
        <v>869.25</v>
      </c>
      <c r="L58" s="3">
        <v>2.2000000000000002</v>
      </c>
      <c r="M58" s="3">
        <v>169.01666666666668</v>
      </c>
      <c r="N58" s="3">
        <f>MIN((100-_8th_Sep[[#This Row],[28 Days BH]]),(1000-_8th_Sep[[#This Row],[365 Days BH]]))</f>
        <v>29.599999999999994</v>
      </c>
      <c r="O58" s="3">
        <f>_8th_Sep[[#This Row],[Min BH left]]-2</f>
        <v>27.599999999999994</v>
      </c>
      <c r="P58" s="3">
        <f>210-_8th_Sep[[#This Row],[28 days DT]]</f>
        <v>40.98333333333332</v>
      </c>
      <c r="Q58" s="3">
        <f>48-SUM(_8th_Sep[[#This Row],[-1D]:[-6D]])</f>
        <v>26</v>
      </c>
      <c r="R58" s="3">
        <f>2-((_8th_Sep[[#This Row],[-1D]]&gt;12)+(_8th_Sep[[#This Row],[-2D]]&gt;12)+(_8th_Sep[[#This Row],[-3D]]&gt;12))</f>
        <v>2</v>
      </c>
    </row>
    <row r="59" spans="1:18" x14ac:dyDescent="0.3">
      <c r="A59" s="1" t="s">
        <v>75</v>
      </c>
      <c r="B59" s="1">
        <v>11</v>
      </c>
      <c r="C59" s="1">
        <v>8</v>
      </c>
      <c r="D59" s="1">
        <v>10</v>
      </c>
      <c r="E59" s="1">
        <v>0</v>
      </c>
      <c r="F59" s="1">
        <v>0</v>
      </c>
      <c r="G59" s="1">
        <v>0</v>
      </c>
      <c r="H59" s="1">
        <v>5</v>
      </c>
      <c r="I59" s="3">
        <v>60.633333333333333</v>
      </c>
      <c r="J59" s="3">
        <v>0</v>
      </c>
      <c r="K59" s="3">
        <v>861.2166666666667</v>
      </c>
      <c r="L59" s="3">
        <v>0</v>
      </c>
      <c r="M59" s="3">
        <v>128.31666666666666</v>
      </c>
      <c r="N59" s="3">
        <f>MIN((100-_8th_Sep[[#This Row],[28 Days BH]]),(1000-_8th_Sep[[#This Row],[365 Days BH]]))</f>
        <v>39.366666666666667</v>
      </c>
      <c r="O59" s="3">
        <f>_8th_Sep[[#This Row],[Min BH left]]-2</f>
        <v>37.366666666666667</v>
      </c>
      <c r="P59" s="3">
        <f>210-_8th_Sep[[#This Row],[28 days DT]]</f>
        <v>81.683333333333337</v>
      </c>
      <c r="Q59" s="3">
        <f>48-SUM(_8th_Sep[[#This Row],[-1D]:[-6D]])</f>
        <v>19</v>
      </c>
      <c r="R59" s="3">
        <f>2-((_8th_Sep[[#This Row],[-1D]]&gt;12)+(_8th_Sep[[#This Row],[-2D]]&gt;12)+(_8th_Sep[[#This Row],[-3D]]&gt;12))</f>
        <v>2</v>
      </c>
    </row>
    <row r="60" spans="1:18" x14ac:dyDescent="0.3">
      <c r="A60" s="1" t="s">
        <v>76</v>
      </c>
      <c r="B60" s="1">
        <v>8</v>
      </c>
      <c r="C60" s="1">
        <v>0</v>
      </c>
      <c r="D60" s="1">
        <v>0</v>
      </c>
      <c r="E60" s="1">
        <v>0</v>
      </c>
      <c r="F60" s="1">
        <v>8</v>
      </c>
      <c r="G60" s="1">
        <v>8</v>
      </c>
      <c r="H60" s="1">
        <v>9</v>
      </c>
      <c r="I60" s="3">
        <v>27.783333333333335</v>
      </c>
      <c r="J60" s="3">
        <v>2.7</v>
      </c>
      <c r="K60" s="3">
        <v>853.5</v>
      </c>
      <c r="L60" s="3">
        <v>4.3666666666666663</v>
      </c>
      <c r="M60" s="3">
        <v>72.966666666666669</v>
      </c>
      <c r="N60" s="3">
        <f>MIN((100-_8th_Sep[[#This Row],[28 Days BH]]),(1000-_8th_Sep[[#This Row],[365 Days BH]]))</f>
        <v>72.216666666666669</v>
      </c>
      <c r="O60" s="3">
        <f>_8th_Sep[[#This Row],[Min BH left]]-2</f>
        <v>70.216666666666669</v>
      </c>
      <c r="P60" s="3">
        <f>210-_8th_Sep[[#This Row],[28 days DT]]</f>
        <v>137.03333333333333</v>
      </c>
      <c r="Q60" s="3">
        <f>48-SUM(_8th_Sep[[#This Row],[-1D]:[-6D]])</f>
        <v>24</v>
      </c>
      <c r="R60" s="3">
        <f>2-((_8th_Sep[[#This Row],[-1D]]&gt;12)+(_8th_Sep[[#This Row],[-2D]]&gt;12)+(_8th_Sep[[#This Row],[-3D]]&gt;12))</f>
        <v>2</v>
      </c>
    </row>
    <row r="61" spans="1:18" x14ac:dyDescent="0.3">
      <c r="A61" s="1" t="s">
        <v>77</v>
      </c>
      <c r="B61" s="1">
        <v>10</v>
      </c>
      <c r="C61" s="1">
        <v>10</v>
      </c>
      <c r="D61" s="1">
        <v>9</v>
      </c>
      <c r="E61" s="1">
        <v>0</v>
      </c>
      <c r="F61" s="1">
        <v>0</v>
      </c>
      <c r="G61" s="1">
        <v>0</v>
      </c>
      <c r="H61" s="1">
        <v>8</v>
      </c>
      <c r="I61" s="3">
        <v>78.63333333333334</v>
      </c>
      <c r="J61" s="3">
        <v>0</v>
      </c>
      <c r="K61" s="3">
        <v>895.5333333333333</v>
      </c>
      <c r="L61" s="3">
        <v>5.166666666666667</v>
      </c>
      <c r="M61" s="3">
        <v>174.06666666666666</v>
      </c>
      <c r="N61" s="3">
        <f>MIN((100-_8th_Sep[[#This Row],[28 Days BH]]),(1000-_8th_Sep[[#This Row],[365 Days BH]]))</f>
        <v>21.36666666666666</v>
      </c>
      <c r="O61" s="3">
        <f>_8th_Sep[[#This Row],[Min BH left]]-2</f>
        <v>19.36666666666666</v>
      </c>
      <c r="P61" s="3">
        <f>210-_8th_Sep[[#This Row],[28 days DT]]</f>
        <v>35.933333333333337</v>
      </c>
      <c r="Q61" s="3">
        <f>48-SUM(_8th_Sep[[#This Row],[-1D]:[-6D]])</f>
        <v>19</v>
      </c>
      <c r="R61" s="3">
        <f>2-((_8th_Sep[[#This Row],[-1D]]&gt;12)+(_8th_Sep[[#This Row],[-2D]]&gt;12)+(_8th_Sep[[#This Row],[-3D]]&gt;12))</f>
        <v>2</v>
      </c>
    </row>
    <row r="62" spans="1:18" x14ac:dyDescent="0.3">
      <c r="A62" s="1" t="s">
        <v>78</v>
      </c>
      <c r="B62" s="1">
        <v>14</v>
      </c>
      <c r="C62" s="1">
        <v>7</v>
      </c>
      <c r="D62" s="1">
        <v>10</v>
      </c>
      <c r="E62" s="1">
        <v>0</v>
      </c>
      <c r="F62" s="1">
        <v>0</v>
      </c>
      <c r="G62" s="1">
        <v>0</v>
      </c>
      <c r="H62" s="1">
        <v>5</v>
      </c>
      <c r="I62" s="3">
        <v>76.88333333333334</v>
      </c>
      <c r="J62" s="3">
        <v>0</v>
      </c>
      <c r="K62" s="3">
        <v>877.2166666666667</v>
      </c>
      <c r="L62" s="3">
        <v>1.45</v>
      </c>
      <c r="M62" s="3">
        <v>177.85</v>
      </c>
      <c r="N62" s="3">
        <f>MIN((100-_8th_Sep[[#This Row],[28 Days BH]]),(1000-_8th_Sep[[#This Row],[365 Days BH]]))</f>
        <v>23.11666666666666</v>
      </c>
      <c r="O62" s="3">
        <f>_8th_Sep[[#This Row],[Min BH left]]-2</f>
        <v>21.11666666666666</v>
      </c>
      <c r="P62" s="3">
        <f>210-_8th_Sep[[#This Row],[28 days DT]]</f>
        <v>32.150000000000006</v>
      </c>
      <c r="Q62" s="3">
        <f>48-SUM(_8th_Sep[[#This Row],[-1D]:[-6D]])</f>
        <v>17</v>
      </c>
      <c r="R62" s="3">
        <f>2-((_8th_Sep[[#This Row],[-1D]]&gt;12)+(_8th_Sep[[#This Row],[-2D]]&gt;12)+(_8th_Sep[[#This Row],[-3D]]&gt;12))</f>
        <v>1</v>
      </c>
    </row>
    <row r="63" spans="1:18" x14ac:dyDescent="0.3">
      <c r="A63" s="1" t="s">
        <v>79</v>
      </c>
      <c r="B63" s="1">
        <v>6</v>
      </c>
      <c r="C63" s="1">
        <v>0</v>
      </c>
      <c r="D63" s="1">
        <v>0</v>
      </c>
      <c r="E63" s="1">
        <v>0</v>
      </c>
      <c r="F63" s="1">
        <v>3</v>
      </c>
      <c r="G63" s="1">
        <v>7</v>
      </c>
      <c r="H63" s="1">
        <v>9</v>
      </c>
      <c r="I63" s="3">
        <v>64.416666666666671</v>
      </c>
      <c r="J63" s="3">
        <v>5.15</v>
      </c>
      <c r="K63" s="3">
        <v>818.6</v>
      </c>
      <c r="L63" s="3">
        <v>2.75</v>
      </c>
      <c r="M63" s="3">
        <v>172.55</v>
      </c>
      <c r="N63" s="3">
        <f>MIN((100-_8th_Sep[[#This Row],[28 Days BH]]),(1000-_8th_Sep[[#This Row],[365 Days BH]]))</f>
        <v>35.583333333333329</v>
      </c>
      <c r="O63" s="3">
        <f>_8th_Sep[[#This Row],[Min BH left]]-2</f>
        <v>33.583333333333329</v>
      </c>
      <c r="P63" s="3">
        <f>210-_8th_Sep[[#This Row],[28 days DT]]</f>
        <v>37.449999999999989</v>
      </c>
      <c r="Q63" s="3">
        <f>48-SUM(_8th_Sep[[#This Row],[-1D]:[-6D]])</f>
        <v>32</v>
      </c>
      <c r="R63" s="3">
        <f>2-((_8th_Sep[[#This Row],[-1D]]&gt;12)+(_8th_Sep[[#This Row],[-2D]]&gt;12)+(_8th_Sep[[#This Row],[-3D]]&gt;12))</f>
        <v>2</v>
      </c>
    </row>
    <row r="64" spans="1:18" x14ac:dyDescent="0.3">
      <c r="A64" s="1" t="s">
        <v>80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7</v>
      </c>
      <c r="H64" s="1">
        <v>12</v>
      </c>
      <c r="I64" s="3">
        <v>59.983333333333334</v>
      </c>
      <c r="J64" s="3">
        <v>2</v>
      </c>
      <c r="K64" s="3">
        <v>882.56666666666672</v>
      </c>
      <c r="L64" s="3">
        <v>4.0666666666666664</v>
      </c>
      <c r="M64" s="3">
        <v>159.6</v>
      </c>
      <c r="N64" s="3">
        <f>MIN((100-_8th_Sep[[#This Row],[28 Days BH]]),(1000-_8th_Sep[[#This Row],[365 Days BH]]))</f>
        <v>40.016666666666666</v>
      </c>
      <c r="O64" s="3">
        <f>_8th_Sep[[#This Row],[Min BH left]]-2</f>
        <v>38.016666666666666</v>
      </c>
      <c r="P64" s="3">
        <f>210-_8th_Sep[[#This Row],[28 days DT]]</f>
        <v>50.400000000000006</v>
      </c>
      <c r="Q64" s="3">
        <f>48-SUM(_8th_Sep[[#This Row],[-1D]:[-6D]])</f>
        <v>39</v>
      </c>
      <c r="R64" s="3">
        <f>2-((_8th_Sep[[#This Row],[-1D]]&gt;12)+(_8th_Sep[[#This Row],[-2D]]&gt;12)+(_8th_Sep[[#This Row],[-3D]]&gt;12))</f>
        <v>2</v>
      </c>
    </row>
    <row r="65" spans="1:18" x14ac:dyDescent="0.3">
      <c r="A65" s="1" t="s">
        <v>81</v>
      </c>
      <c r="B65" s="1">
        <v>9</v>
      </c>
      <c r="C65" s="1">
        <v>5</v>
      </c>
      <c r="D65" s="1">
        <v>8</v>
      </c>
      <c r="E65" s="1">
        <v>0</v>
      </c>
      <c r="F65" s="1">
        <v>0</v>
      </c>
      <c r="G65" s="1">
        <v>0</v>
      </c>
      <c r="H65" s="1">
        <v>0</v>
      </c>
      <c r="I65" s="3">
        <v>33.966666666666669</v>
      </c>
      <c r="J65" s="3">
        <v>0</v>
      </c>
      <c r="K65" s="3">
        <v>753.73333333333335</v>
      </c>
      <c r="L65" s="3">
        <v>0</v>
      </c>
      <c r="M65" s="3">
        <v>83.066666666666663</v>
      </c>
      <c r="N65" s="3">
        <f>MIN((100-_8th_Sep[[#This Row],[28 Days BH]]),(1000-_8th_Sep[[#This Row],[365 Days BH]]))</f>
        <v>66.033333333333331</v>
      </c>
      <c r="O65" s="3">
        <f>_8th_Sep[[#This Row],[Min BH left]]-2</f>
        <v>64.033333333333331</v>
      </c>
      <c r="P65" s="3">
        <f>210-_8th_Sep[[#This Row],[28 days DT]]</f>
        <v>126.93333333333334</v>
      </c>
      <c r="Q65" s="3">
        <f>48-SUM(_8th_Sep[[#This Row],[-1D]:[-6D]])</f>
        <v>26</v>
      </c>
      <c r="R65" s="3">
        <f>2-((_8th_Sep[[#This Row],[-1D]]&gt;12)+(_8th_Sep[[#This Row],[-2D]]&gt;12)+(_8th_Sep[[#This Row],[-3D]]&gt;12))</f>
        <v>2</v>
      </c>
    </row>
    <row r="66" spans="1:18" x14ac:dyDescent="0.3">
      <c r="A66" s="1" t="s">
        <v>82</v>
      </c>
      <c r="B66" s="1">
        <v>3</v>
      </c>
      <c r="C66" s="1">
        <v>8</v>
      </c>
      <c r="D66" s="1">
        <v>4</v>
      </c>
      <c r="E66" s="1">
        <v>0</v>
      </c>
      <c r="F66" s="1">
        <v>0</v>
      </c>
      <c r="G66" s="1">
        <v>0</v>
      </c>
      <c r="H66" s="1">
        <v>8</v>
      </c>
      <c r="I66" s="3">
        <v>61.716666666666669</v>
      </c>
      <c r="J66" s="3">
        <v>0</v>
      </c>
      <c r="K66" s="3">
        <v>827.05</v>
      </c>
      <c r="L66" s="3">
        <v>1.2333333333333334</v>
      </c>
      <c r="M66" s="3">
        <v>172.23333333333332</v>
      </c>
      <c r="N66" s="3">
        <f>MIN((100-_8th_Sep[[#This Row],[28 Days BH]]),(1000-_8th_Sep[[#This Row],[365 Days BH]]))</f>
        <v>38.283333333333331</v>
      </c>
      <c r="O66" s="3">
        <f>_8th_Sep[[#This Row],[Min BH left]]-2</f>
        <v>36.283333333333331</v>
      </c>
      <c r="P66" s="3">
        <f>210-_8th_Sep[[#This Row],[28 days DT]]</f>
        <v>37.76666666666668</v>
      </c>
      <c r="Q66" s="3">
        <f>48-SUM(_8th_Sep[[#This Row],[-1D]:[-6D]])</f>
        <v>33</v>
      </c>
      <c r="R66" s="3">
        <f>2-((_8th_Sep[[#This Row],[-1D]]&gt;12)+(_8th_Sep[[#This Row],[-2D]]&gt;12)+(_8th_Sep[[#This Row],[-3D]]&gt;12))</f>
        <v>2</v>
      </c>
    </row>
    <row r="67" spans="1:18" x14ac:dyDescent="0.3">
      <c r="A67" s="1" t="s">
        <v>83</v>
      </c>
      <c r="B67" s="1">
        <v>12</v>
      </c>
      <c r="C67" s="1">
        <v>5</v>
      </c>
      <c r="D67" s="1">
        <v>0</v>
      </c>
      <c r="E67" s="1">
        <v>0</v>
      </c>
      <c r="F67" s="1">
        <v>0</v>
      </c>
      <c r="G67" s="1">
        <v>5</v>
      </c>
      <c r="H67" s="1">
        <v>3</v>
      </c>
      <c r="I67" s="3">
        <v>61.283333333333331</v>
      </c>
      <c r="J67" s="3">
        <v>2.75</v>
      </c>
      <c r="K67" s="3">
        <v>922.48333333333335</v>
      </c>
      <c r="L67" s="3">
        <v>3.1833333333333331</v>
      </c>
      <c r="M67" s="3">
        <v>169.53333333333333</v>
      </c>
      <c r="N67" s="3">
        <f>MIN((100-_8th_Sep[[#This Row],[28 Days BH]]),(1000-_8th_Sep[[#This Row],[365 Days BH]]))</f>
        <v>38.716666666666669</v>
      </c>
      <c r="O67" s="3">
        <f>_8th_Sep[[#This Row],[Min BH left]]-2</f>
        <v>36.716666666666669</v>
      </c>
      <c r="P67" s="3">
        <f>210-_8th_Sep[[#This Row],[28 days DT]]</f>
        <v>40.466666666666669</v>
      </c>
      <c r="Q67" s="3">
        <f>48-SUM(_8th_Sep[[#This Row],[-1D]:[-6D]])</f>
        <v>26</v>
      </c>
      <c r="R67" s="3">
        <f>2-((_8th_Sep[[#This Row],[-1D]]&gt;12)+(_8th_Sep[[#This Row],[-2D]]&gt;12)+(_8th_Sep[[#This Row],[-3D]]&gt;12))</f>
        <v>2</v>
      </c>
    </row>
    <row r="68" spans="1:18" x14ac:dyDescent="0.3">
      <c r="A68" s="1" t="s">
        <v>84</v>
      </c>
      <c r="B68" s="1">
        <v>11</v>
      </c>
      <c r="C68" s="1">
        <v>0</v>
      </c>
      <c r="D68" s="1">
        <v>0</v>
      </c>
      <c r="E68" s="1">
        <v>0</v>
      </c>
      <c r="F68" s="1">
        <v>9</v>
      </c>
      <c r="G68" s="1">
        <v>4</v>
      </c>
      <c r="H68" s="1">
        <v>8</v>
      </c>
      <c r="I68" s="3">
        <v>60.666666666666664</v>
      </c>
      <c r="J68" s="3">
        <v>0</v>
      </c>
      <c r="K68" s="3">
        <v>759.55</v>
      </c>
      <c r="L68" s="3">
        <v>0</v>
      </c>
      <c r="M68" s="3">
        <v>148.1</v>
      </c>
      <c r="N68" s="3">
        <f>MIN((100-_8th_Sep[[#This Row],[28 Days BH]]),(1000-_8th_Sep[[#This Row],[365 Days BH]]))</f>
        <v>39.333333333333336</v>
      </c>
      <c r="O68" s="3">
        <f>_8th_Sep[[#This Row],[Min BH left]]-2</f>
        <v>37.333333333333336</v>
      </c>
      <c r="P68" s="3">
        <f>210-_8th_Sep[[#This Row],[28 days DT]]</f>
        <v>61.900000000000006</v>
      </c>
      <c r="Q68" s="3">
        <f>48-SUM(_8th_Sep[[#This Row],[-1D]:[-6D]])</f>
        <v>24</v>
      </c>
      <c r="R68" s="3">
        <f>2-((_8th_Sep[[#This Row],[-1D]]&gt;12)+(_8th_Sep[[#This Row],[-2D]]&gt;12)+(_8th_Sep[[#This Row],[-3D]]&gt;12))</f>
        <v>2</v>
      </c>
    </row>
    <row r="69" spans="1:18" x14ac:dyDescent="0.3">
      <c r="A69" s="1" t="s">
        <v>85</v>
      </c>
      <c r="B69" s="1">
        <v>11</v>
      </c>
      <c r="C69" s="1">
        <v>8</v>
      </c>
      <c r="D69" s="1">
        <v>0</v>
      </c>
      <c r="E69" s="1">
        <v>0</v>
      </c>
      <c r="F69" s="1">
        <v>0</v>
      </c>
      <c r="G69" s="1">
        <v>8</v>
      </c>
      <c r="H69" s="1">
        <v>14</v>
      </c>
      <c r="I69" s="3">
        <v>79.483333333333334</v>
      </c>
      <c r="J69" s="3">
        <v>6.0666666666666664</v>
      </c>
      <c r="K69" s="3">
        <v>849.76666666666665</v>
      </c>
      <c r="L69" s="3">
        <v>5.9666666666666668</v>
      </c>
      <c r="M69" s="3">
        <v>167.03333333333333</v>
      </c>
      <c r="N69" s="3">
        <f>MIN((100-_8th_Sep[[#This Row],[28 Days BH]]),(1000-_8th_Sep[[#This Row],[365 Days BH]]))</f>
        <v>20.516666666666666</v>
      </c>
      <c r="O69" s="3">
        <f>_8th_Sep[[#This Row],[Min BH left]]-2</f>
        <v>18.516666666666666</v>
      </c>
      <c r="P69" s="3">
        <f>210-_8th_Sep[[#This Row],[28 days DT]]</f>
        <v>42.966666666666669</v>
      </c>
      <c r="Q69" s="3">
        <f>48-SUM(_8th_Sep[[#This Row],[-1D]:[-6D]])</f>
        <v>21</v>
      </c>
      <c r="R69" s="3">
        <f>2-((_8th_Sep[[#This Row],[-1D]]&gt;12)+(_8th_Sep[[#This Row],[-2D]]&gt;12)+(_8th_Sep[[#This Row],[-3D]]&gt;12))</f>
        <v>2</v>
      </c>
    </row>
    <row r="70" spans="1:18" x14ac:dyDescent="0.3">
      <c r="A70" s="1" t="s">
        <v>86</v>
      </c>
      <c r="B70" s="1">
        <v>0</v>
      </c>
      <c r="C70" s="1">
        <v>0</v>
      </c>
      <c r="D70" s="1">
        <v>0</v>
      </c>
      <c r="E70" s="1">
        <v>11</v>
      </c>
      <c r="F70" s="1">
        <v>11</v>
      </c>
      <c r="G70" s="1">
        <v>9</v>
      </c>
      <c r="H70" s="1">
        <v>9</v>
      </c>
      <c r="I70" s="3">
        <v>43.716666666666669</v>
      </c>
      <c r="J70" s="3">
        <v>0</v>
      </c>
      <c r="K70" s="3">
        <v>874.7</v>
      </c>
      <c r="L70" s="3">
        <v>0</v>
      </c>
      <c r="M70" s="3">
        <v>91.933333333333337</v>
      </c>
      <c r="N70" s="3">
        <f>MIN((100-_8th_Sep[[#This Row],[28 Days BH]]),(1000-_8th_Sep[[#This Row],[365 Days BH]]))</f>
        <v>56.283333333333331</v>
      </c>
      <c r="O70" s="3">
        <f>_8th_Sep[[#This Row],[Min BH left]]-2</f>
        <v>54.283333333333331</v>
      </c>
      <c r="P70" s="3">
        <f>210-_8th_Sep[[#This Row],[28 days DT]]</f>
        <v>118.06666666666666</v>
      </c>
      <c r="Q70" s="3">
        <f>48-SUM(_8th_Sep[[#This Row],[-1D]:[-6D]])</f>
        <v>17</v>
      </c>
      <c r="R70" s="3">
        <f>2-((_8th_Sep[[#This Row],[-1D]]&gt;12)+(_8th_Sep[[#This Row],[-2D]]&gt;12)+(_8th_Sep[[#This Row],[-3D]]&gt;12))</f>
        <v>2</v>
      </c>
    </row>
    <row r="71" spans="1:18" x14ac:dyDescent="0.3">
      <c r="A71" s="1" t="s">
        <v>87</v>
      </c>
      <c r="B71" s="1">
        <v>8</v>
      </c>
      <c r="C71" s="1">
        <v>7</v>
      </c>
      <c r="D71" s="1">
        <v>0</v>
      </c>
      <c r="E71" s="1">
        <v>0</v>
      </c>
      <c r="F71" s="1">
        <v>0</v>
      </c>
      <c r="G71" s="1">
        <v>10</v>
      </c>
      <c r="H71" s="1">
        <v>5</v>
      </c>
      <c r="I71" s="3">
        <v>69.11666666666666</v>
      </c>
      <c r="J71" s="3">
        <v>0</v>
      </c>
      <c r="K71" s="3">
        <v>774.41666666666663</v>
      </c>
      <c r="L71" s="3">
        <v>0</v>
      </c>
      <c r="M71" s="3">
        <v>154.85</v>
      </c>
      <c r="N71" s="3">
        <f>MIN((100-_8th_Sep[[#This Row],[28 Days BH]]),(1000-_8th_Sep[[#This Row],[365 Days BH]]))</f>
        <v>30.88333333333334</v>
      </c>
      <c r="O71" s="3">
        <f>_8th_Sep[[#This Row],[Min BH left]]-2</f>
        <v>28.88333333333334</v>
      </c>
      <c r="P71" s="3">
        <f>210-_8th_Sep[[#This Row],[28 days DT]]</f>
        <v>55.150000000000006</v>
      </c>
      <c r="Q71" s="3">
        <f>48-SUM(_8th_Sep[[#This Row],[-1D]:[-6D]])</f>
        <v>23</v>
      </c>
      <c r="R71" s="3">
        <f>2-((_8th_Sep[[#This Row],[-1D]]&gt;12)+(_8th_Sep[[#This Row],[-2D]]&gt;12)+(_8th_Sep[[#This Row],[-3D]]&gt;12))</f>
        <v>2</v>
      </c>
    </row>
    <row r="72" spans="1:18" x14ac:dyDescent="0.3">
      <c r="A72" s="1" t="s">
        <v>88</v>
      </c>
      <c r="B72" s="1">
        <v>7</v>
      </c>
      <c r="C72" s="1">
        <v>13</v>
      </c>
      <c r="D72" s="1">
        <v>0</v>
      </c>
      <c r="E72" s="1">
        <v>0</v>
      </c>
      <c r="F72" s="1">
        <v>0</v>
      </c>
      <c r="G72" s="1">
        <v>13</v>
      </c>
      <c r="H72" s="1">
        <v>8</v>
      </c>
      <c r="I72" s="3">
        <v>68.7</v>
      </c>
      <c r="J72" s="3">
        <v>4.916666666666667</v>
      </c>
      <c r="K72" s="3">
        <v>902.43333333333328</v>
      </c>
      <c r="L72" s="3">
        <v>0</v>
      </c>
      <c r="M72" s="3">
        <v>180.83333333333334</v>
      </c>
      <c r="N72" s="3">
        <f>MIN((100-_8th_Sep[[#This Row],[28 Days BH]]),(1000-_8th_Sep[[#This Row],[365 Days BH]]))</f>
        <v>31.299999999999997</v>
      </c>
      <c r="O72" s="3">
        <f>_8th_Sep[[#This Row],[Min BH left]]-2</f>
        <v>29.299999999999997</v>
      </c>
      <c r="P72" s="3">
        <f>210-_8th_Sep[[#This Row],[28 days DT]]</f>
        <v>29.166666666666657</v>
      </c>
      <c r="Q72" s="3">
        <f>48-SUM(_8th_Sep[[#This Row],[-1D]:[-6D]])</f>
        <v>15</v>
      </c>
      <c r="R72" s="3">
        <f>2-((_8th_Sep[[#This Row],[-1D]]&gt;12)+(_8th_Sep[[#This Row],[-2D]]&gt;12)+(_8th_Sep[[#This Row],[-3D]]&gt;12))</f>
        <v>1</v>
      </c>
    </row>
    <row r="73" spans="1:18" x14ac:dyDescent="0.3">
      <c r="A73" s="1" t="s">
        <v>89</v>
      </c>
      <c r="B73" s="1">
        <v>12</v>
      </c>
      <c r="C73" s="1">
        <v>0</v>
      </c>
      <c r="D73" s="1">
        <v>0</v>
      </c>
      <c r="E73" s="1">
        <v>0</v>
      </c>
      <c r="F73" s="1">
        <v>6</v>
      </c>
      <c r="G73" s="1">
        <v>13</v>
      </c>
      <c r="H73" s="1">
        <v>10</v>
      </c>
      <c r="I73" s="3">
        <v>38.516666666666666</v>
      </c>
      <c r="J73" s="3">
        <v>6.4333333333333336</v>
      </c>
      <c r="K73" s="3">
        <v>768.01666666666665</v>
      </c>
      <c r="L73" s="3">
        <v>0</v>
      </c>
      <c r="M73" s="3">
        <v>83.066666666666663</v>
      </c>
      <c r="N73" s="3">
        <f>MIN((100-_8th_Sep[[#This Row],[28 Days BH]]),(1000-_8th_Sep[[#This Row],[365 Days BH]]))</f>
        <v>61.483333333333334</v>
      </c>
      <c r="O73" s="3">
        <f>_8th_Sep[[#This Row],[Min BH left]]-2</f>
        <v>59.483333333333334</v>
      </c>
      <c r="P73" s="3">
        <f>210-_8th_Sep[[#This Row],[28 days DT]]</f>
        <v>126.93333333333334</v>
      </c>
      <c r="Q73" s="3">
        <f>48-SUM(_8th_Sep[[#This Row],[-1D]:[-6D]])</f>
        <v>17</v>
      </c>
      <c r="R73" s="3">
        <f>2-((_8th_Sep[[#This Row],[-1D]]&gt;12)+(_8th_Sep[[#This Row],[-2D]]&gt;12)+(_8th_Sep[[#This Row],[-3D]]&gt;12))</f>
        <v>2</v>
      </c>
    </row>
    <row r="74" spans="1:18" x14ac:dyDescent="0.3">
      <c r="A74" s="1" t="s">
        <v>90</v>
      </c>
      <c r="B74" s="1">
        <v>13</v>
      </c>
      <c r="C74" s="1">
        <v>11</v>
      </c>
      <c r="D74" s="1">
        <v>0</v>
      </c>
      <c r="E74" s="1">
        <v>0</v>
      </c>
      <c r="F74" s="1">
        <v>0</v>
      </c>
      <c r="G74" s="1">
        <v>1</v>
      </c>
      <c r="H74" s="1">
        <v>4</v>
      </c>
      <c r="I74" s="3">
        <v>44.483333333333334</v>
      </c>
      <c r="J74" s="3">
        <v>5.7833333333333332</v>
      </c>
      <c r="K74" s="3">
        <v>903.26666666666665</v>
      </c>
      <c r="L74" s="3">
        <v>0</v>
      </c>
      <c r="M74" s="3">
        <v>135.31666666666666</v>
      </c>
      <c r="N74" s="3">
        <f>MIN((100-_8th_Sep[[#This Row],[28 Days BH]]),(1000-_8th_Sep[[#This Row],[365 Days BH]]))</f>
        <v>55.516666666666666</v>
      </c>
      <c r="O74" s="3">
        <f>_8th_Sep[[#This Row],[Min BH left]]-2</f>
        <v>53.516666666666666</v>
      </c>
      <c r="P74" s="3">
        <f>210-_8th_Sep[[#This Row],[28 days DT]]</f>
        <v>74.683333333333337</v>
      </c>
      <c r="Q74" s="3">
        <f>48-SUM(_8th_Sep[[#This Row],[-1D]:[-6D]])</f>
        <v>23</v>
      </c>
      <c r="R74" s="3">
        <f>2-((_8th_Sep[[#This Row],[-1D]]&gt;12)+(_8th_Sep[[#This Row],[-2D]]&gt;12)+(_8th_Sep[[#This Row],[-3D]]&gt;12))</f>
        <v>1</v>
      </c>
    </row>
    <row r="75" spans="1:18" x14ac:dyDescent="0.3">
      <c r="A75" s="1" t="s">
        <v>91</v>
      </c>
      <c r="B75" s="1">
        <v>7</v>
      </c>
      <c r="C75" s="1">
        <v>8</v>
      </c>
      <c r="D75" s="1">
        <v>4</v>
      </c>
      <c r="E75" s="1">
        <v>0</v>
      </c>
      <c r="F75" s="1">
        <v>0</v>
      </c>
      <c r="G75" s="1">
        <v>0</v>
      </c>
      <c r="H75" s="1">
        <v>8</v>
      </c>
      <c r="I75" s="3">
        <v>73.733333333333334</v>
      </c>
      <c r="J75" s="3">
        <v>0</v>
      </c>
      <c r="K75" s="3">
        <v>847.98333333333335</v>
      </c>
      <c r="L75" s="3">
        <v>1.2166666666666668</v>
      </c>
      <c r="M75" s="3">
        <v>162.66666666666666</v>
      </c>
      <c r="N75" s="3">
        <f>MIN((100-_8th_Sep[[#This Row],[28 Days BH]]),(1000-_8th_Sep[[#This Row],[365 Days BH]]))</f>
        <v>26.266666666666666</v>
      </c>
      <c r="O75" s="3">
        <f>_8th_Sep[[#This Row],[Min BH left]]-2</f>
        <v>24.266666666666666</v>
      </c>
      <c r="P75" s="3">
        <f>210-_8th_Sep[[#This Row],[28 days DT]]</f>
        <v>47.333333333333343</v>
      </c>
      <c r="Q75" s="3">
        <f>48-SUM(_8th_Sep[[#This Row],[-1D]:[-6D]])</f>
        <v>29</v>
      </c>
      <c r="R75" s="3">
        <f>2-((_8th_Sep[[#This Row],[-1D]]&gt;12)+(_8th_Sep[[#This Row],[-2D]]&gt;12)+(_8th_Sep[[#This Row],[-3D]]&gt;12))</f>
        <v>2</v>
      </c>
    </row>
    <row r="76" spans="1:18" x14ac:dyDescent="0.3">
      <c r="A76" s="1" t="s">
        <v>92</v>
      </c>
      <c r="B76" s="1">
        <v>0</v>
      </c>
      <c r="C76" s="1">
        <v>0</v>
      </c>
      <c r="D76" s="1">
        <v>0</v>
      </c>
      <c r="E76" s="1">
        <v>9</v>
      </c>
      <c r="F76" s="1">
        <v>7</v>
      </c>
      <c r="G76" s="1">
        <v>1</v>
      </c>
      <c r="H76" s="1">
        <v>0</v>
      </c>
      <c r="I76" s="3">
        <v>17.933333333333334</v>
      </c>
      <c r="J76" s="3">
        <v>0</v>
      </c>
      <c r="K76" s="3">
        <v>334.6</v>
      </c>
      <c r="L76" s="3">
        <v>0</v>
      </c>
      <c r="M76" s="3">
        <v>101.98333333333333</v>
      </c>
      <c r="N76" s="3">
        <f>MIN((100-_8th_Sep[[#This Row],[28 Days BH]]),(1000-_8th_Sep[[#This Row],[365 Days BH]]))</f>
        <v>82.066666666666663</v>
      </c>
      <c r="O76" s="3">
        <f>_8th_Sep[[#This Row],[Min BH left]]-2</f>
        <v>80.066666666666663</v>
      </c>
      <c r="P76" s="3">
        <f>210-_8th_Sep[[#This Row],[28 days DT]]</f>
        <v>108.01666666666667</v>
      </c>
      <c r="Q76" s="3">
        <f>48-SUM(_8th_Sep[[#This Row],[-1D]:[-6D]])</f>
        <v>31</v>
      </c>
      <c r="R76" s="3">
        <f>2-((_8th_Sep[[#This Row],[-1D]]&gt;12)+(_8th_Sep[[#This Row],[-2D]]&gt;12)+(_8th_Sep[[#This Row],[-3D]]&gt;12))</f>
        <v>2</v>
      </c>
    </row>
    <row r="77" spans="1:18" x14ac:dyDescent="0.3">
      <c r="A77" s="1" t="s">
        <v>93</v>
      </c>
      <c r="B77" s="1">
        <v>4</v>
      </c>
      <c r="C77" s="1">
        <v>4</v>
      </c>
      <c r="D77" s="1">
        <v>0</v>
      </c>
      <c r="E77" s="1">
        <v>0</v>
      </c>
      <c r="F77" s="1">
        <v>0</v>
      </c>
      <c r="G77" s="1">
        <v>13</v>
      </c>
      <c r="H77" s="1">
        <v>9</v>
      </c>
      <c r="I77" s="3">
        <v>58.416666666666664</v>
      </c>
      <c r="J77" s="3">
        <v>3.8333333333333335</v>
      </c>
      <c r="K77" s="3">
        <v>812.6</v>
      </c>
      <c r="L77" s="3">
        <v>3.7833333333333332</v>
      </c>
      <c r="M77" s="3">
        <v>148.25</v>
      </c>
      <c r="N77" s="3">
        <f>MIN((100-_8th_Sep[[#This Row],[28 Days BH]]),(1000-_8th_Sep[[#This Row],[365 Days BH]]))</f>
        <v>41.583333333333336</v>
      </c>
      <c r="O77" s="3">
        <f>_8th_Sep[[#This Row],[Min BH left]]-2</f>
        <v>39.583333333333336</v>
      </c>
      <c r="P77" s="3">
        <f>210-_8th_Sep[[#This Row],[28 days DT]]</f>
        <v>61.75</v>
      </c>
      <c r="Q77" s="3">
        <f>48-SUM(_8th_Sep[[#This Row],[-1D]:[-6D]])</f>
        <v>27</v>
      </c>
      <c r="R77" s="3">
        <f>2-((_8th_Sep[[#This Row],[-1D]]&gt;12)+(_8th_Sep[[#This Row],[-2D]]&gt;12)+(_8th_Sep[[#This Row],[-3D]]&gt;12))</f>
        <v>2</v>
      </c>
    </row>
    <row r="78" spans="1:18" x14ac:dyDescent="0.3">
      <c r="A78" s="1" t="s">
        <v>94</v>
      </c>
      <c r="B78" s="1">
        <v>8</v>
      </c>
      <c r="C78" s="1">
        <v>0</v>
      </c>
      <c r="D78" s="1">
        <v>0</v>
      </c>
      <c r="E78" s="1">
        <v>0</v>
      </c>
      <c r="F78" s="1">
        <v>0</v>
      </c>
      <c r="G78" s="1">
        <v>9</v>
      </c>
      <c r="H78" s="1">
        <v>10</v>
      </c>
      <c r="I78" s="3">
        <v>54.666666666666664</v>
      </c>
      <c r="J78" s="3">
        <v>7.7</v>
      </c>
      <c r="K78" s="3">
        <v>867.35</v>
      </c>
      <c r="L78" s="3">
        <v>12.683333333333334</v>
      </c>
      <c r="M78" s="3">
        <v>159.76666666666668</v>
      </c>
      <c r="N78" s="3">
        <f>MIN((100-_8th_Sep[[#This Row],[28 Days BH]]),(1000-_8th_Sep[[#This Row],[365 Days BH]]))</f>
        <v>45.333333333333336</v>
      </c>
      <c r="O78" s="3">
        <f>_8th_Sep[[#This Row],[Min BH left]]-2</f>
        <v>43.333333333333336</v>
      </c>
      <c r="P78" s="3">
        <f>210-_8th_Sep[[#This Row],[28 days DT]]</f>
        <v>50.23333333333332</v>
      </c>
      <c r="Q78" s="3">
        <f>48-SUM(_8th_Sep[[#This Row],[-1D]:[-6D]])</f>
        <v>31</v>
      </c>
      <c r="R78" s="3">
        <f>2-((_8th_Sep[[#This Row],[-1D]]&gt;12)+(_8th_Sep[[#This Row],[-2D]]&gt;12)+(_8th_Sep[[#This Row],[-3D]]&gt;12))</f>
        <v>2</v>
      </c>
    </row>
    <row r="79" spans="1:18" x14ac:dyDescent="0.3">
      <c r="A79" s="1" t="s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3">
        <v>60.1</v>
      </c>
      <c r="J79" s="3">
        <v>5.166666666666667</v>
      </c>
      <c r="K79" s="3">
        <v>754.13333333333333</v>
      </c>
      <c r="L79" s="3">
        <v>0</v>
      </c>
      <c r="M79" s="3">
        <v>132.93333333333334</v>
      </c>
      <c r="N79" s="3">
        <f>MIN((100-_8th_Sep[[#This Row],[28 Days BH]]),(1000-_8th_Sep[[#This Row],[365 Days BH]]))</f>
        <v>39.9</v>
      </c>
      <c r="O79" s="3">
        <f>_8th_Sep[[#This Row],[Min BH left]]-2</f>
        <v>37.9</v>
      </c>
      <c r="P79" s="3">
        <f>210-_8th_Sep[[#This Row],[28 days DT]]</f>
        <v>77.066666666666663</v>
      </c>
      <c r="Q79" s="3">
        <f>48-SUM(_8th_Sep[[#This Row],[-1D]:[-6D]])</f>
        <v>48</v>
      </c>
      <c r="R79" s="3">
        <f>2-((_8th_Sep[[#This Row],[-1D]]&gt;12)+(_8th_Sep[[#This Row],[-2D]]&gt;12)+(_8th_Sep[[#This Row],[-3D]]&gt;12))</f>
        <v>2</v>
      </c>
    </row>
    <row r="80" spans="1:18" x14ac:dyDescent="0.3">
      <c r="A80" s="1" t="s">
        <v>96</v>
      </c>
      <c r="B80" s="1">
        <v>0</v>
      </c>
      <c r="C80" s="1">
        <v>0</v>
      </c>
      <c r="D80" s="1">
        <v>0</v>
      </c>
      <c r="E80" s="1">
        <v>5</v>
      </c>
      <c r="F80" s="1">
        <v>5</v>
      </c>
      <c r="G80" s="1">
        <v>7</v>
      </c>
      <c r="H80" s="1">
        <v>10</v>
      </c>
      <c r="I80" s="3">
        <v>53.8</v>
      </c>
      <c r="J80" s="3">
        <v>4.1166666666666663</v>
      </c>
      <c r="K80" s="3">
        <v>700.11666666666667</v>
      </c>
      <c r="L80" s="3">
        <v>12.866666666666667</v>
      </c>
      <c r="M80" s="3">
        <v>162.65</v>
      </c>
      <c r="N80" s="3">
        <f>MIN((100-_8th_Sep[[#This Row],[28 Days BH]]),(1000-_8th_Sep[[#This Row],[365 Days BH]]))</f>
        <v>46.2</v>
      </c>
      <c r="O80" s="3">
        <f>_8th_Sep[[#This Row],[Min BH left]]-2</f>
        <v>44.2</v>
      </c>
      <c r="P80" s="3">
        <f>210-_8th_Sep[[#This Row],[28 days DT]]</f>
        <v>47.349999999999994</v>
      </c>
      <c r="Q80" s="3">
        <f>48-SUM(_8th_Sep[[#This Row],[-1D]:[-6D]])</f>
        <v>31</v>
      </c>
      <c r="R80" s="3">
        <f>2-((_8th_Sep[[#This Row],[-1D]]&gt;12)+(_8th_Sep[[#This Row],[-2D]]&gt;12)+(_8th_Sep[[#This Row],[-3D]]&gt;12))</f>
        <v>2</v>
      </c>
    </row>
    <row r="81" spans="1:18" x14ac:dyDescent="0.3">
      <c r="A81" s="1" t="s">
        <v>97</v>
      </c>
      <c r="B81" s="1">
        <v>0</v>
      </c>
      <c r="C81" s="1">
        <v>0</v>
      </c>
      <c r="D81" s="1">
        <v>0</v>
      </c>
      <c r="E81" s="1">
        <v>7</v>
      </c>
      <c r="F81" s="1">
        <v>9</v>
      </c>
      <c r="G81" s="1">
        <v>4</v>
      </c>
      <c r="H81" s="1">
        <v>5</v>
      </c>
      <c r="I81" s="3">
        <v>77.216666666666669</v>
      </c>
      <c r="J81" s="3">
        <v>6.75</v>
      </c>
      <c r="K81" s="3">
        <v>899.9</v>
      </c>
      <c r="L81" s="3">
        <v>0</v>
      </c>
      <c r="M81" s="3">
        <v>168.33333333333334</v>
      </c>
      <c r="N81" s="3">
        <f>MIN((100-_8th_Sep[[#This Row],[28 Days BH]]),(1000-_8th_Sep[[#This Row],[365 Days BH]]))</f>
        <v>22.783333333333331</v>
      </c>
      <c r="O81" s="3">
        <f>_8th_Sep[[#This Row],[Min BH left]]-2</f>
        <v>20.783333333333331</v>
      </c>
      <c r="P81" s="3">
        <f>210-_8th_Sep[[#This Row],[28 days DT]]</f>
        <v>41.666666666666657</v>
      </c>
      <c r="Q81" s="3">
        <f>48-SUM(_8th_Sep[[#This Row],[-1D]:[-6D]])</f>
        <v>28</v>
      </c>
      <c r="R81" s="3">
        <f>2-((_8th_Sep[[#This Row],[-1D]]&gt;12)+(_8th_Sep[[#This Row],[-2D]]&gt;12)+(_8th_Sep[[#This Row],[-3D]]&gt;12))</f>
        <v>2</v>
      </c>
    </row>
    <row r="82" spans="1:18" x14ac:dyDescent="0.3">
      <c r="A82" s="1" t="s">
        <v>98</v>
      </c>
      <c r="B82" s="1">
        <v>11</v>
      </c>
      <c r="C82" s="1">
        <v>11</v>
      </c>
      <c r="D82" s="1">
        <v>9</v>
      </c>
      <c r="E82" s="1">
        <v>0</v>
      </c>
      <c r="F82" s="1">
        <v>0</v>
      </c>
      <c r="G82" s="1">
        <v>0</v>
      </c>
      <c r="H82" s="1">
        <v>2</v>
      </c>
      <c r="I82" s="3">
        <v>55.283333333333331</v>
      </c>
      <c r="J82" s="3">
        <v>0</v>
      </c>
      <c r="K82" s="3">
        <v>876.16666666666663</v>
      </c>
      <c r="L82" s="3">
        <v>0</v>
      </c>
      <c r="M82" s="3">
        <v>131.58333333333334</v>
      </c>
      <c r="N82" s="3">
        <f>MIN((100-_8th_Sep[[#This Row],[28 Days BH]]),(1000-_8th_Sep[[#This Row],[365 Days BH]]))</f>
        <v>44.716666666666669</v>
      </c>
      <c r="O82" s="3">
        <f>_8th_Sep[[#This Row],[Min BH left]]-2</f>
        <v>42.716666666666669</v>
      </c>
      <c r="P82" s="3">
        <f>210-_8th_Sep[[#This Row],[28 days DT]]</f>
        <v>78.416666666666657</v>
      </c>
      <c r="Q82" s="3">
        <f>48-SUM(_8th_Sep[[#This Row],[-1D]:[-6D]])</f>
        <v>17</v>
      </c>
      <c r="R82" s="3">
        <f>2-((_8th_Sep[[#This Row],[-1D]]&gt;12)+(_8th_Sep[[#This Row],[-2D]]&gt;12)+(_8th_Sep[[#This Row],[-3D]]&gt;12))</f>
        <v>2</v>
      </c>
    </row>
    <row r="83" spans="1:18" x14ac:dyDescent="0.3">
      <c r="A83" s="1" t="s">
        <v>99</v>
      </c>
      <c r="B83" s="1">
        <v>10</v>
      </c>
      <c r="C83" s="1">
        <v>0</v>
      </c>
      <c r="D83" s="1">
        <v>0</v>
      </c>
      <c r="E83" s="1">
        <v>0</v>
      </c>
      <c r="F83" s="1">
        <v>0</v>
      </c>
      <c r="G83" s="1">
        <v>4</v>
      </c>
      <c r="H83" s="1">
        <v>4</v>
      </c>
      <c r="I83" s="3">
        <v>65.433333333333337</v>
      </c>
      <c r="J83" s="3">
        <v>4.2833333333333332</v>
      </c>
      <c r="K83" s="3">
        <v>613.93333333333328</v>
      </c>
      <c r="L83" s="3">
        <v>1.4166666666666667</v>
      </c>
      <c r="M83" s="3">
        <v>161.96666666666667</v>
      </c>
      <c r="N83" s="3">
        <f>MIN((100-_8th_Sep[[#This Row],[28 Days BH]]),(1000-_8th_Sep[[#This Row],[365 Days BH]]))</f>
        <v>34.566666666666663</v>
      </c>
      <c r="O83" s="3">
        <f>_8th_Sep[[#This Row],[Min BH left]]-2</f>
        <v>32.566666666666663</v>
      </c>
      <c r="P83" s="3">
        <f>210-_8th_Sep[[#This Row],[28 days DT]]</f>
        <v>48.033333333333331</v>
      </c>
      <c r="Q83" s="3">
        <f>48-SUM(_8th_Sep[[#This Row],[-1D]:[-6D]])</f>
        <v>34</v>
      </c>
      <c r="R83" s="3">
        <f>2-((_8th_Sep[[#This Row],[-1D]]&gt;12)+(_8th_Sep[[#This Row],[-2D]]&gt;12)+(_8th_Sep[[#This Row],[-3D]]&gt;12))</f>
        <v>2</v>
      </c>
    </row>
    <row r="84" spans="1:18" x14ac:dyDescent="0.3">
      <c r="A84" s="1" t="s">
        <v>100</v>
      </c>
      <c r="B84" s="1">
        <v>13</v>
      </c>
      <c r="C84" s="1">
        <v>3</v>
      </c>
      <c r="D84" s="1">
        <v>8</v>
      </c>
      <c r="E84" s="1">
        <v>0</v>
      </c>
      <c r="F84" s="1">
        <v>0</v>
      </c>
      <c r="G84" s="1">
        <v>0</v>
      </c>
      <c r="H84" s="1">
        <v>9</v>
      </c>
      <c r="I84" s="3">
        <v>60.333333333333336</v>
      </c>
      <c r="J84" s="3">
        <v>0</v>
      </c>
      <c r="K84" s="3">
        <v>833.9666666666667</v>
      </c>
      <c r="L84" s="3">
        <v>0</v>
      </c>
      <c r="M84" s="3">
        <v>166.43333333333334</v>
      </c>
      <c r="N84" s="3">
        <f>MIN((100-_8th_Sep[[#This Row],[28 Days BH]]),(1000-_8th_Sep[[#This Row],[365 Days BH]]))</f>
        <v>39.666666666666664</v>
      </c>
      <c r="O84" s="3">
        <f>_8th_Sep[[#This Row],[Min BH left]]-2</f>
        <v>37.666666666666664</v>
      </c>
      <c r="P84" s="3">
        <f>210-_8th_Sep[[#This Row],[28 days DT]]</f>
        <v>43.566666666666663</v>
      </c>
      <c r="Q84" s="3">
        <f>48-SUM(_8th_Sep[[#This Row],[-1D]:[-6D]])</f>
        <v>24</v>
      </c>
      <c r="R84" s="3">
        <f>2-((_8th_Sep[[#This Row],[-1D]]&gt;12)+(_8th_Sep[[#This Row],[-2D]]&gt;12)+(_8th_Sep[[#This Row],[-3D]]&gt;12))</f>
        <v>1</v>
      </c>
    </row>
    <row r="85" spans="1:18" x14ac:dyDescent="0.3">
      <c r="A85" s="1" t="s">
        <v>101</v>
      </c>
      <c r="B85" s="1">
        <v>11</v>
      </c>
      <c r="C85" s="1">
        <v>5</v>
      </c>
      <c r="D85" s="1">
        <v>0</v>
      </c>
      <c r="E85" s="1">
        <v>0</v>
      </c>
      <c r="F85" s="1">
        <v>0</v>
      </c>
      <c r="G85" s="1">
        <v>9</v>
      </c>
      <c r="H85" s="1">
        <v>12</v>
      </c>
      <c r="I85" s="3">
        <v>66.466666666666669</v>
      </c>
      <c r="J85" s="3">
        <v>5.2166666666666668</v>
      </c>
      <c r="K85" s="3">
        <v>882.2166666666667</v>
      </c>
      <c r="L85" s="3">
        <v>5</v>
      </c>
      <c r="M85" s="3">
        <v>160.9</v>
      </c>
      <c r="N85" s="3">
        <f>MIN((100-_8th_Sep[[#This Row],[28 Days BH]]),(1000-_8th_Sep[[#This Row],[365 Days BH]]))</f>
        <v>33.533333333333331</v>
      </c>
      <c r="O85" s="3">
        <f>_8th_Sep[[#This Row],[Min BH left]]-2</f>
        <v>31.533333333333331</v>
      </c>
      <c r="P85" s="3">
        <f>210-_8th_Sep[[#This Row],[28 days DT]]</f>
        <v>49.099999999999994</v>
      </c>
      <c r="Q85" s="3">
        <f>48-SUM(_8th_Sep[[#This Row],[-1D]:[-6D]])</f>
        <v>23</v>
      </c>
      <c r="R85" s="3">
        <f>2-((_8th_Sep[[#This Row],[-1D]]&gt;12)+(_8th_Sep[[#This Row],[-2D]]&gt;12)+(_8th_Sep[[#This Row],[-3D]]&gt;12))</f>
        <v>2</v>
      </c>
    </row>
    <row r="86" spans="1:18" x14ac:dyDescent="0.3">
      <c r="A86" s="1" t="s">
        <v>102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3">
        <v>24.066666666666666</v>
      </c>
      <c r="J86" s="3">
        <v>4.416666666666667</v>
      </c>
      <c r="K86" s="3">
        <v>200.35</v>
      </c>
      <c r="L86" s="3">
        <v>0</v>
      </c>
      <c r="M86" s="3">
        <v>82.45</v>
      </c>
      <c r="N86" s="3">
        <f>MIN((100-_8th_Sep[[#This Row],[28 Days BH]]),(1000-_8th_Sep[[#This Row],[365 Days BH]]))</f>
        <v>75.933333333333337</v>
      </c>
      <c r="O86" s="3">
        <f>_8th_Sep[[#This Row],[Min BH left]]-2</f>
        <v>73.933333333333337</v>
      </c>
      <c r="P86" s="3">
        <f>210-_8th_Sep[[#This Row],[28 days DT]]</f>
        <v>127.55</v>
      </c>
      <c r="Q86" s="3">
        <f>48-SUM(_8th_Sep[[#This Row],[-1D]:[-6D]])</f>
        <v>48</v>
      </c>
      <c r="R86" s="3">
        <f>2-((_8th_Sep[[#This Row],[-1D]]&gt;12)+(_8th_Sep[[#This Row],[-2D]]&gt;12)+(_8th_Sep[[#This Row],[-3D]]&gt;12))</f>
        <v>2</v>
      </c>
    </row>
    <row r="87" spans="1:18" x14ac:dyDescent="0.3">
      <c r="A87" s="1" t="s">
        <v>103</v>
      </c>
      <c r="B87" s="1">
        <v>0</v>
      </c>
      <c r="C87" s="1">
        <v>0</v>
      </c>
      <c r="D87" s="1">
        <v>0</v>
      </c>
      <c r="E87" s="1">
        <v>5</v>
      </c>
      <c r="F87" s="1">
        <v>13</v>
      </c>
      <c r="G87" s="1">
        <v>10</v>
      </c>
      <c r="H87" s="1">
        <v>5</v>
      </c>
      <c r="I87" s="3">
        <v>66.63333333333334</v>
      </c>
      <c r="J87" s="3">
        <v>4.0666666666666664</v>
      </c>
      <c r="K87" s="3">
        <v>877.68333333333328</v>
      </c>
      <c r="L87" s="3">
        <v>4.9833333333333334</v>
      </c>
      <c r="M87" s="3">
        <v>167.36666666666667</v>
      </c>
      <c r="N87" s="3">
        <f>MIN((100-_8th_Sep[[#This Row],[28 Days BH]]),(1000-_8th_Sep[[#This Row],[365 Days BH]]))</f>
        <v>33.36666666666666</v>
      </c>
      <c r="O87" s="3">
        <f>_8th_Sep[[#This Row],[Min BH left]]-2</f>
        <v>31.36666666666666</v>
      </c>
      <c r="P87" s="3">
        <f>210-_8th_Sep[[#This Row],[28 days DT]]</f>
        <v>42.633333333333326</v>
      </c>
      <c r="Q87" s="3">
        <f>48-SUM(_8th_Sep[[#This Row],[-1D]:[-6D]])</f>
        <v>20</v>
      </c>
      <c r="R87" s="3">
        <f>2-((_8th_Sep[[#This Row],[-1D]]&gt;12)+(_8th_Sep[[#This Row],[-2D]]&gt;12)+(_8th_Sep[[#This Row],[-3D]]&gt;12))</f>
        <v>2</v>
      </c>
    </row>
    <row r="88" spans="1:18" x14ac:dyDescent="0.3">
      <c r="A88" s="1" t="s">
        <v>104</v>
      </c>
      <c r="B88" s="1">
        <v>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3">
        <v>53.216666666666669</v>
      </c>
      <c r="J88" s="3">
        <v>4.6833333333333336</v>
      </c>
      <c r="K88" s="3">
        <v>852.65</v>
      </c>
      <c r="L88" s="3">
        <v>4.1500000000000004</v>
      </c>
      <c r="M88" s="3">
        <v>127.93333333333334</v>
      </c>
      <c r="N88" s="3">
        <f>MIN((100-_8th_Sep[[#This Row],[28 Days BH]]),(1000-_8th_Sep[[#This Row],[365 Days BH]]))</f>
        <v>46.783333333333331</v>
      </c>
      <c r="O88" s="3">
        <f>_8th_Sep[[#This Row],[Min BH left]]-2</f>
        <v>44.783333333333331</v>
      </c>
      <c r="P88" s="3">
        <f>210-_8th_Sep[[#This Row],[28 days DT]]</f>
        <v>82.066666666666663</v>
      </c>
      <c r="Q88" s="3">
        <f>48-SUM(_8th_Sep[[#This Row],[-1D]:[-6D]])</f>
        <v>40</v>
      </c>
      <c r="R88" s="3">
        <f>2-((_8th_Sep[[#This Row],[-1D]]&gt;12)+(_8th_Sep[[#This Row],[-2D]]&gt;12)+(_8th_Sep[[#This Row],[-3D]]&gt;12))</f>
        <v>2</v>
      </c>
    </row>
    <row r="89" spans="1:18" x14ac:dyDescent="0.3">
      <c r="A89" s="1" t="s">
        <v>105</v>
      </c>
      <c r="B89" s="1">
        <v>4</v>
      </c>
      <c r="C89" s="1">
        <v>0</v>
      </c>
      <c r="D89" s="1">
        <v>0</v>
      </c>
      <c r="E89" s="1">
        <v>0</v>
      </c>
      <c r="F89" s="1">
        <v>10</v>
      </c>
      <c r="G89" s="1">
        <v>5</v>
      </c>
      <c r="H89" s="1">
        <v>8</v>
      </c>
      <c r="I89" s="3">
        <v>41.7</v>
      </c>
      <c r="J89" s="3">
        <v>0</v>
      </c>
      <c r="K89" s="3">
        <v>648.48333333333335</v>
      </c>
      <c r="L89" s="3">
        <v>0</v>
      </c>
      <c r="M89" s="3">
        <v>100.3</v>
      </c>
      <c r="N89" s="3">
        <f>MIN((100-_8th_Sep[[#This Row],[28 Days BH]]),(1000-_8th_Sep[[#This Row],[365 Days BH]]))</f>
        <v>58.3</v>
      </c>
      <c r="O89" s="3">
        <f>_8th_Sep[[#This Row],[Min BH left]]-2</f>
        <v>56.3</v>
      </c>
      <c r="P89" s="3">
        <f>210-_8th_Sep[[#This Row],[28 days DT]]</f>
        <v>109.7</v>
      </c>
      <c r="Q89" s="3">
        <f>48-SUM(_8th_Sep[[#This Row],[-1D]:[-6D]])</f>
        <v>29</v>
      </c>
      <c r="R89" s="3">
        <f>2-((_8th_Sep[[#This Row],[-1D]]&gt;12)+(_8th_Sep[[#This Row],[-2D]]&gt;12)+(_8th_Sep[[#This Row],[-3D]]&gt;12))</f>
        <v>2</v>
      </c>
    </row>
    <row r="90" spans="1:18" x14ac:dyDescent="0.3">
      <c r="A90" s="1" t="s">
        <v>106</v>
      </c>
      <c r="B90" s="1">
        <v>8</v>
      </c>
      <c r="C90" s="1">
        <v>0</v>
      </c>
      <c r="D90" s="1">
        <v>0</v>
      </c>
      <c r="E90" s="1">
        <v>0</v>
      </c>
      <c r="F90" s="1">
        <v>9</v>
      </c>
      <c r="G90" s="1">
        <v>5</v>
      </c>
      <c r="H90" s="1">
        <v>4</v>
      </c>
      <c r="I90" s="3">
        <v>59.916666666666664</v>
      </c>
      <c r="J90" s="3">
        <v>2.8</v>
      </c>
      <c r="K90" s="3">
        <v>873.3</v>
      </c>
      <c r="L90" s="3">
        <v>5.166666666666667</v>
      </c>
      <c r="M90" s="3">
        <v>166.2</v>
      </c>
      <c r="N90" s="3">
        <f>MIN((100-_8th_Sep[[#This Row],[28 Days BH]]),(1000-_8th_Sep[[#This Row],[365 Days BH]]))</f>
        <v>40.083333333333336</v>
      </c>
      <c r="O90" s="3">
        <f>_8th_Sep[[#This Row],[Min BH left]]-2</f>
        <v>38.083333333333336</v>
      </c>
      <c r="P90" s="3">
        <f>210-_8th_Sep[[#This Row],[28 days DT]]</f>
        <v>43.800000000000011</v>
      </c>
      <c r="Q90" s="3">
        <f>48-SUM(_8th_Sep[[#This Row],[-1D]:[-6D]])</f>
        <v>26</v>
      </c>
      <c r="R90" s="3">
        <f>2-((_8th_Sep[[#This Row],[-1D]]&gt;12)+(_8th_Sep[[#This Row],[-2D]]&gt;12)+(_8th_Sep[[#This Row],[-3D]]&gt;12))</f>
        <v>2</v>
      </c>
    </row>
    <row r="91" spans="1:18" x14ac:dyDescent="0.3">
      <c r="A91" s="1" t="s">
        <v>107</v>
      </c>
      <c r="B91" s="1">
        <v>0</v>
      </c>
      <c r="C91" s="1">
        <v>0</v>
      </c>
      <c r="D91" s="1">
        <v>0</v>
      </c>
      <c r="E91" s="1">
        <v>0</v>
      </c>
      <c r="F91" s="1">
        <v>6</v>
      </c>
      <c r="G91" s="1">
        <v>7</v>
      </c>
      <c r="H91" s="1">
        <v>12</v>
      </c>
      <c r="I91" s="3">
        <v>47.5</v>
      </c>
      <c r="J91" s="3">
        <v>2.0166666666666666</v>
      </c>
      <c r="K91" s="3">
        <v>807.2833333333333</v>
      </c>
      <c r="L91" s="3">
        <v>4.7166666666666668</v>
      </c>
      <c r="M91" s="3">
        <v>162.55000000000001</v>
      </c>
      <c r="N91" s="3">
        <f>MIN((100-_8th_Sep[[#This Row],[28 Days BH]]),(1000-_8th_Sep[[#This Row],[365 Days BH]]))</f>
        <v>52.5</v>
      </c>
      <c r="O91" s="3">
        <f>_8th_Sep[[#This Row],[Min BH left]]-2</f>
        <v>50.5</v>
      </c>
      <c r="P91" s="3">
        <f>210-_8th_Sep[[#This Row],[28 days DT]]</f>
        <v>47.449999999999989</v>
      </c>
      <c r="Q91" s="3">
        <f>48-SUM(_8th_Sep[[#This Row],[-1D]:[-6D]])</f>
        <v>35</v>
      </c>
      <c r="R91" s="3">
        <f>2-((_8th_Sep[[#This Row],[-1D]]&gt;12)+(_8th_Sep[[#This Row],[-2D]]&gt;12)+(_8th_Sep[[#This Row],[-3D]]&gt;12))</f>
        <v>2</v>
      </c>
    </row>
    <row r="92" spans="1:18" x14ac:dyDescent="0.3">
      <c r="A92" s="1" t="s">
        <v>108</v>
      </c>
      <c r="B92" s="1">
        <v>10</v>
      </c>
      <c r="C92" s="1">
        <v>10</v>
      </c>
      <c r="D92" s="1">
        <v>0</v>
      </c>
      <c r="E92" s="1">
        <v>0</v>
      </c>
      <c r="F92" s="1">
        <v>0</v>
      </c>
      <c r="G92" s="1">
        <v>0</v>
      </c>
      <c r="H92" s="1">
        <v>5</v>
      </c>
      <c r="I92" s="3">
        <v>60.3</v>
      </c>
      <c r="J92" s="3">
        <v>0</v>
      </c>
      <c r="K92" s="3">
        <v>879.65</v>
      </c>
      <c r="L92" s="3">
        <v>0</v>
      </c>
      <c r="M92" s="3">
        <v>163.25</v>
      </c>
      <c r="N92" s="3">
        <f>MIN((100-_8th_Sep[[#This Row],[28 Days BH]]),(1000-_8th_Sep[[#This Row],[365 Days BH]]))</f>
        <v>39.700000000000003</v>
      </c>
      <c r="O92" s="3">
        <f>_8th_Sep[[#This Row],[Min BH left]]-2</f>
        <v>37.700000000000003</v>
      </c>
      <c r="P92" s="3">
        <f>210-_8th_Sep[[#This Row],[28 days DT]]</f>
        <v>46.75</v>
      </c>
      <c r="Q92" s="3">
        <f>48-SUM(_8th_Sep[[#This Row],[-1D]:[-6D]])</f>
        <v>28</v>
      </c>
      <c r="R92" s="3">
        <f>2-((_8th_Sep[[#This Row],[-1D]]&gt;12)+(_8th_Sep[[#This Row],[-2D]]&gt;12)+(_8th_Sep[[#This Row],[-3D]]&gt;12))</f>
        <v>2</v>
      </c>
    </row>
    <row r="93" spans="1:18" x14ac:dyDescent="0.3">
      <c r="A93" s="1" t="s">
        <v>109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3">
        <v>54.75</v>
      </c>
      <c r="J93" s="3">
        <v>7.5666666666666664</v>
      </c>
      <c r="K93" s="3">
        <v>244.4</v>
      </c>
      <c r="L93" s="3">
        <v>0</v>
      </c>
      <c r="M93" s="3">
        <v>126.43333333333334</v>
      </c>
      <c r="N93" s="3">
        <f>MIN((100-_8th_Sep[[#This Row],[28 Days BH]]),(1000-_8th_Sep[[#This Row],[365 Days BH]]))</f>
        <v>45.25</v>
      </c>
      <c r="O93" s="3">
        <f>_8th_Sep[[#This Row],[Min BH left]]-2</f>
        <v>43.25</v>
      </c>
      <c r="P93" s="3">
        <f>210-_8th_Sep[[#This Row],[28 days DT]]</f>
        <v>83.566666666666663</v>
      </c>
      <c r="Q93" s="3">
        <f>48-SUM(_8th_Sep[[#This Row],[-1D]:[-6D]])</f>
        <v>48</v>
      </c>
      <c r="R93" s="3">
        <f>2-((_8th_Sep[[#This Row],[-1D]]&gt;12)+(_8th_Sep[[#This Row],[-2D]]&gt;12)+(_8th_Sep[[#This Row],[-3D]]&gt;12))</f>
        <v>2</v>
      </c>
    </row>
    <row r="94" spans="1:18" x14ac:dyDescent="0.3">
      <c r="A94" s="1" t="s">
        <v>110</v>
      </c>
      <c r="B94" s="1">
        <v>6</v>
      </c>
      <c r="C94" s="1">
        <v>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3">
        <v>32.450000000000003</v>
      </c>
      <c r="J94" s="3">
        <v>4.916666666666667</v>
      </c>
      <c r="K94" s="3">
        <v>739.13333333333333</v>
      </c>
      <c r="L94" s="3">
        <v>1.7166666666666668</v>
      </c>
      <c r="M94" s="3">
        <v>124.31666666666666</v>
      </c>
      <c r="N94" s="3">
        <f>MIN((100-_8th_Sep[[#This Row],[28 Days BH]]),(1000-_8th_Sep[[#This Row],[365 Days BH]]))</f>
        <v>67.55</v>
      </c>
      <c r="O94" s="3">
        <f>_8th_Sep[[#This Row],[Min BH left]]-2</f>
        <v>65.55</v>
      </c>
      <c r="P94" s="3">
        <f>210-_8th_Sep[[#This Row],[28 days DT]]</f>
        <v>85.683333333333337</v>
      </c>
      <c r="Q94" s="3">
        <f>48-SUM(_8th_Sep[[#This Row],[-1D]:[-6D]])</f>
        <v>37</v>
      </c>
      <c r="R94" s="3">
        <f>2-((_8th_Sep[[#This Row],[-1D]]&gt;12)+(_8th_Sep[[#This Row],[-2D]]&gt;12)+(_8th_Sep[[#This Row],[-3D]]&gt;12))</f>
        <v>2</v>
      </c>
    </row>
    <row r="95" spans="1:18" x14ac:dyDescent="0.3">
      <c r="A95" s="1" t="s">
        <v>111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3">
        <v>29.4</v>
      </c>
      <c r="J95" s="3">
        <v>4.666666666666667</v>
      </c>
      <c r="K95" s="3">
        <v>802.11666666666667</v>
      </c>
      <c r="L95" s="3">
        <v>5.0999999999999996</v>
      </c>
      <c r="M95" s="3">
        <v>64.650000000000006</v>
      </c>
      <c r="N95" s="3">
        <f>MIN((100-_8th_Sep[[#This Row],[28 Days BH]]),(1000-_8th_Sep[[#This Row],[365 Days BH]]))</f>
        <v>70.599999999999994</v>
      </c>
      <c r="O95" s="3">
        <f>_8th_Sep[[#This Row],[Min BH left]]-2</f>
        <v>68.599999999999994</v>
      </c>
      <c r="P95" s="3">
        <f>210-_8th_Sep[[#This Row],[28 days DT]]</f>
        <v>145.35</v>
      </c>
      <c r="Q95" s="3">
        <f>48-SUM(_8th_Sep[[#This Row],[-1D]:[-6D]])</f>
        <v>48</v>
      </c>
      <c r="R95" s="3">
        <f>2-((_8th_Sep[[#This Row],[-1D]]&gt;12)+(_8th_Sep[[#This Row],[-2D]]&gt;12)+(_8th_Sep[[#This Row],[-3D]]&gt;12))</f>
        <v>2</v>
      </c>
    </row>
    <row r="96" spans="1:18" x14ac:dyDescent="0.3">
      <c r="A96" s="1" t="s">
        <v>112</v>
      </c>
      <c r="B96" s="1">
        <v>8</v>
      </c>
      <c r="C96" s="1">
        <v>0</v>
      </c>
      <c r="D96" s="1">
        <v>0</v>
      </c>
      <c r="E96" s="1">
        <v>0</v>
      </c>
      <c r="F96" s="1">
        <v>0</v>
      </c>
      <c r="G96" s="1">
        <v>5</v>
      </c>
      <c r="H96" s="1">
        <v>3</v>
      </c>
      <c r="I96" s="3">
        <v>49.1</v>
      </c>
      <c r="J96" s="3">
        <v>4.3166666666666664</v>
      </c>
      <c r="K96" s="3">
        <v>813.5333333333333</v>
      </c>
      <c r="L96" s="3">
        <v>3.7833333333333332</v>
      </c>
      <c r="M96" s="3">
        <v>159.48333333333332</v>
      </c>
      <c r="N96" s="3">
        <f>MIN((100-_8th_Sep[[#This Row],[28 Days BH]]),(1000-_8th_Sep[[#This Row],[365 Days BH]]))</f>
        <v>50.9</v>
      </c>
      <c r="O96" s="3">
        <f>_8th_Sep[[#This Row],[Min BH left]]-2</f>
        <v>48.9</v>
      </c>
      <c r="P96" s="3">
        <f>210-_8th_Sep[[#This Row],[28 days DT]]</f>
        <v>50.51666666666668</v>
      </c>
      <c r="Q96" s="3">
        <f>48-SUM(_8th_Sep[[#This Row],[-1D]:[-6D]])</f>
        <v>35</v>
      </c>
      <c r="R96" s="3">
        <f>2-((_8th_Sep[[#This Row],[-1D]]&gt;12)+(_8th_Sep[[#This Row],[-2D]]&gt;12)+(_8th_Sep[[#This Row],[-3D]]&gt;12))</f>
        <v>2</v>
      </c>
    </row>
    <row r="97" spans="1:18" x14ac:dyDescent="0.3">
      <c r="A97" s="1" t="s">
        <v>113</v>
      </c>
      <c r="B97" s="1">
        <v>6</v>
      </c>
      <c r="C97" s="1">
        <v>6</v>
      </c>
      <c r="D97" s="1">
        <v>6</v>
      </c>
      <c r="E97" s="1">
        <v>0</v>
      </c>
      <c r="F97" s="1">
        <v>0</v>
      </c>
      <c r="G97" s="1">
        <v>0</v>
      </c>
      <c r="H97" s="1">
        <v>1</v>
      </c>
      <c r="I97" s="3">
        <v>61.7</v>
      </c>
      <c r="J97" s="3">
        <v>0</v>
      </c>
      <c r="K97" s="3">
        <v>704.73333333333335</v>
      </c>
      <c r="L97" s="3">
        <v>3.2833333333333332</v>
      </c>
      <c r="M97" s="3">
        <v>163.48333333333332</v>
      </c>
      <c r="N97" s="3">
        <f>MIN((100-_8th_Sep[[#This Row],[28 Days BH]]),(1000-_8th_Sep[[#This Row],[365 Days BH]]))</f>
        <v>38.299999999999997</v>
      </c>
      <c r="O97" s="3">
        <f>_8th_Sep[[#This Row],[Min BH left]]-2</f>
        <v>36.299999999999997</v>
      </c>
      <c r="P97" s="3">
        <f>210-_8th_Sep[[#This Row],[28 days DT]]</f>
        <v>46.51666666666668</v>
      </c>
      <c r="Q97" s="3">
        <f>48-SUM(_8th_Sep[[#This Row],[-1D]:[-6D]])</f>
        <v>30</v>
      </c>
      <c r="R97" s="3">
        <f>2-((_8th_Sep[[#This Row],[-1D]]&gt;12)+(_8th_Sep[[#This Row],[-2D]]&gt;12)+(_8th_Sep[[#This Row],[-3D]]&gt;12))</f>
        <v>2</v>
      </c>
    </row>
    <row r="98" spans="1:18" x14ac:dyDescent="0.3">
      <c r="A98" s="1" t="s">
        <v>114</v>
      </c>
      <c r="B98" s="1">
        <v>6</v>
      </c>
      <c r="C98" s="1">
        <v>0</v>
      </c>
      <c r="D98" s="1">
        <v>0</v>
      </c>
      <c r="E98" s="1">
        <v>0</v>
      </c>
      <c r="F98" s="1">
        <v>5</v>
      </c>
      <c r="G98" s="1">
        <v>8</v>
      </c>
      <c r="H98" s="1">
        <v>10</v>
      </c>
      <c r="I98" s="3">
        <v>75.38333333333334</v>
      </c>
      <c r="J98" s="3">
        <v>6.416666666666667</v>
      </c>
      <c r="K98" s="3">
        <v>916.9</v>
      </c>
      <c r="L98" s="3">
        <v>5.15</v>
      </c>
      <c r="M98" s="3">
        <v>172.03333333333333</v>
      </c>
      <c r="N98" s="3">
        <f>MIN((100-_8th_Sep[[#This Row],[28 Days BH]]),(1000-_8th_Sep[[#This Row],[365 Days BH]]))</f>
        <v>24.61666666666666</v>
      </c>
      <c r="O98" s="3">
        <f>_8th_Sep[[#This Row],[Min BH left]]-2</f>
        <v>22.61666666666666</v>
      </c>
      <c r="P98" s="3">
        <f>210-_8th_Sep[[#This Row],[28 days DT]]</f>
        <v>37.966666666666669</v>
      </c>
      <c r="Q98" s="3">
        <f>48-SUM(_8th_Sep[[#This Row],[-1D]:[-6D]])</f>
        <v>29</v>
      </c>
      <c r="R98" s="3">
        <f>2-((_8th_Sep[[#This Row],[-1D]]&gt;12)+(_8th_Sep[[#This Row],[-2D]]&gt;12)+(_8th_Sep[[#This Row],[-3D]]&gt;12))</f>
        <v>2</v>
      </c>
    </row>
    <row r="99" spans="1:18" x14ac:dyDescent="0.3">
      <c r="A99" s="1" t="s">
        <v>115</v>
      </c>
      <c r="B99" s="1">
        <v>12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6</v>
      </c>
      <c r="I99" s="3">
        <v>56.15</v>
      </c>
      <c r="J99" s="3">
        <v>0</v>
      </c>
      <c r="K99" s="3">
        <v>571.45000000000005</v>
      </c>
      <c r="L99" s="3">
        <v>0</v>
      </c>
      <c r="M99" s="3">
        <v>160.03333333333333</v>
      </c>
      <c r="N99" s="3">
        <f>MIN((100-_8th_Sep[[#This Row],[28 Days BH]]),(1000-_8th_Sep[[#This Row],[365 Days BH]]))</f>
        <v>43.85</v>
      </c>
      <c r="O99" s="3">
        <f>_8th_Sep[[#This Row],[Min BH left]]-2</f>
        <v>41.85</v>
      </c>
      <c r="P99" s="3">
        <f>210-_8th_Sep[[#This Row],[28 days DT]]</f>
        <v>49.966666666666669</v>
      </c>
      <c r="Q99" s="3">
        <f>48-SUM(_8th_Sep[[#This Row],[-1D]:[-6D]])</f>
        <v>33</v>
      </c>
      <c r="R99" s="3">
        <f>2-((_8th_Sep[[#This Row],[-1D]]&gt;12)+(_8th_Sep[[#This Row],[-2D]]&gt;12)+(_8th_Sep[[#This Row],[-3D]]&gt;12))</f>
        <v>2</v>
      </c>
    </row>
    <row r="100" spans="1:18" x14ac:dyDescent="0.3">
      <c r="A100" s="1" t="s">
        <v>116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3">
        <v>49.05</v>
      </c>
      <c r="J100" s="3">
        <v>0</v>
      </c>
      <c r="K100" s="3">
        <v>855</v>
      </c>
      <c r="L100" s="3">
        <v>2.6</v>
      </c>
      <c r="M100" s="3">
        <v>147.81666666666666</v>
      </c>
      <c r="N100" s="3">
        <f>MIN((100-_8th_Sep[[#This Row],[28 Days BH]]),(1000-_8th_Sep[[#This Row],[365 Days BH]]))</f>
        <v>50.95</v>
      </c>
      <c r="O100" s="3">
        <f>_8th_Sep[[#This Row],[Min BH left]]-2</f>
        <v>48.95</v>
      </c>
      <c r="P100" s="3">
        <f>210-_8th_Sep[[#This Row],[28 days DT]]</f>
        <v>62.183333333333337</v>
      </c>
      <c r="Q100" s="3">
        <f>48-SUM(_8th_Sep[[#This Row],[-1D]:[-6D]])</f>
        <v>46</v>
      </c>
      <c r="R100" s="3">
        <f>2-((_8th_Sep[[#This Row],[-1D]]&gt;12)+(_8th_Sep[[#This Row],[-2D]]&gt;12)+(_8th_Sep[[#This Row],[-3D]]&gt;12))</f>
        <v>2</v>
      </c>
    </row>
    <row r="101" spans="1:18" x14ac:dyDescent="0.3">
      <c r="A101" s="1" t="s">
        <v>117</v>
      </c>
      <c r="B101" s="1">
        <v>0</v>
      </c>
      <c r="C101" s="1">
        <v>0</v>
      </c>
      <c r="D101" s="1">
        <v>0</v>
      </c>
      <c r="E101" s="1">
        <v>0</v>
      </c>
      <c r="F101" s="1">
        <v>11</v>
      </c>
      <c r="G101" s="1">
        <v>6</v>
      </c>
      <c r="H101" s="1">
        <v>3</v>
      </c>
      <c r="I101" s="3">
        <v>56.216666666666669</v>
      </c>
      <c r="J101" s="3">
        <v>4.8499999999999996</v>
      </c>
      <c r="K101" s="3">
        <v>768.4</v>
      </c>
      <c r="L101" s="3">
        <v>4.4333333333333336</v>
      </c>
      <c r="M101" s="3">
        <v>164.7</v>
      </c>
      <c r="N101" s="3">
        <f>MIN((100-_8th_Sep[[#This Row],[28 Days BH]]),(1000-_8th_Sep[[#This Row],[365 Days BH]]))</f>
        <v>43.783333333333331</v>
      </c>
      <c r="O101" s="3">
        <f>_8th_Sep[[#This Row],[Min BH left]]-2</f>
        <v>41.783333333333331</v>
      </c>
      <c r="P101" s="3">
        <f>210-_8th_Sep[[#This Row],[28 days DT]]</f>
        <v>45.300000000000011</v>
      </c>
      <c r="Q101" s="3">
        <f>48-SUM(_8th_Sep[[#This Row],[-1D]:[-6D]])</f>
        <v>31</v>
      </c>
      <c r="R101" s="3">
        <f>2-((_8th_Sep[[#This Row],[-1D]]&gt;12)+(_8th_Sep[[#This Row],[-2D]]&gt;12)+(_8th_Sep[[#This Row],[-3D]]&gt;12))</f>
        <v>2</v>
      </c>
    </row>
    <row r="102" spans="1:18" x14ac:dyDescent="0.3">
      <c r="A102" s="1" t="s">
        <v>118</v>
      </c>
      <c r="B102" s="1">
        <v>14</v>
      </c>
      <c r="C102" s="1">
        <v>14</v>
      </c>
      <c r="D102" s="1">
        <v>10</v>
      </c>
      <c r="E102" s="1">
        <v>0</v>
      </c>
      <c r="F102" s="1">
        <v>0</v>
      </c>
      <c r="G102" s="1">
        <v>0</v>
      </c>
      <c r="H102" s="1">
        <v>4</v>
      </c>
      <c r="I102" s="3">
        <v>32.85</v>
      </c>
      <c r="J102" s="3">
        <v>0</v>
      </c>
      <c r="K102" s="3">
        <v>853.35</v>
      </c>
      <c r="L102" s="3">
        <v>12.7</v>
      </c>
      <c r="M102" s="3">
        <v>81</v>
      </c>
      <c r="N102" s="3">
        <f>MIN((100-_8th_Sep[[#This Row],[28 Days BH]]),(1000-_8th_Sep[[#This Row],[365 Days BH]]))</f>
        <v>67.150000000000006</v>
      </c>
      <c r="O102" s="3">
        <f>_8th_Sep[[#This Row],[Min BH left]]-2</f>
        <v>65.150000000000006</v>
      </c>
      <c r="P102" s="3">
        <f>210-_8th_Sep[[#This Row],[28 days DT]]</f>
        <v>129</v>
      </c>
      <c r="Q102" s="3">
        <f>48-SUM(_8th_Sep[[#This Row],[-1D]:[-6D]])</f>
        <v>10</v>
      </c>
      <c r="R102" s="3">
        <f>2-((_8th_Sep[[#This Row],[-1D]]&gt;12)+(_8th_Sep[[#This Row],[-2D]]&gt;12)+(_8th_Sep[[#This Row],[-3D]]&gt;12))</f>
        <v>0</v>
      </c>
    </row>
    <row r="103" spans="1:18" x14ac:dyDescent="0.3">
      <c r="A103" s="1" t="s">
        <v>119</v>
      </c>
      <c r="B103" s="1">
        <v>8</v>
      </c>
      <c r="C103" s="1">
        <v>6</v>
      </c>
      <c r="D103" s="1">
        <v>4</v>
      </c>
      <c r="E103" s="1">
        <v>0</v>
      </c>
      <c r="F103" s="1">
        <v>0</v>
      </c>
      <c r="G103" s="1">
        <v>0</v>
      </c>
      <c r="H103" s="1">
        <v>7</v>
      </c>
      <c r="I103" s="3">
        <v>77.183333333333337</v>
      </c>
      <c r="J103" s="3">
        <v>0</v>
      </c>
      <c r="K103" s="3">
        <v>935.4666666666667</v>
      </c>
      <c r="L103" s="3">
        <v>3.6666666666666665</v>
      </c>
      <c r="M103" s="3">
        <v>176.96666666666667</v>
      </c>
      <c r="N103" s="3">
        <f>MIN((100-_8th_Sep[[#This Row],[28 Days BH]]),(1000-_8th_Sep[[#This Row],[365 Days BH]]))</f>
        <v>22.816666666666663</v>
      </c>
      <c r="O103" s="3">
        <f>_8th_Sep[[#This Row],[Min BH left]]-2</f>
        <v>20.816666666666663</v>
      </c>
      <c r="P103" s="3">
        <f>210-_8th_Sep[[#This Row],[28 days DT]]</f>
        <v>33.033333333333331</v>
      </c>
      <c r="Q103" s="3">
        <f>48-SUM(_8th_Sep[[#This Row],[-1D]:[-6D]])</f>
        <v>30</v>
      </c>
      <c r="R103" s="3">
        <f>2-((_8th_Sep[[#This Row],[-1D]]&gt;12)+(_8th_Sep[[#This Row],[-2D]]&gt;12)+(_8th_Sep[[#This Row],[-3D]]&gt;12))</f>
        <v>2</v>
      </c>
    </row>
    <row r="104" spans="1:18" x14ac:dyDescent="0.3">
      <c r="A104" s="1" t="s">
        <v>120</v>
      </c>
      <c r="B104" s="1">
        <v>2</v>
      </c>
      <c r="C104" s="1">
        <v>10</v>
      </c>
      <c r="D104" s="1">
        <v>9</v>
      </c>
      <c r="E104" s="1">
        <v>0</v>
      </c>
      <c r="F104" s="1">
        <v>0</v>
      </c>
      <c r="G104" s="1">
        <v>0</v>
      </c>
      <c r="H104" s="1">
        <v>3</v>
      </c>
      <c r="I104" s="3">
        <v>69.566666666666663</v>
      </c>
      <c r="J104" s="3">
        <v>0</v>
      </c>
      <c r="K104" s="3">
        <v>849.11666666666667</v>
      </c>
      <c r="L104" s="3">
        <v>0</v>
      </c>
      <c r="M104" s="3">
        <v>172.25</v>
      </c>
      <c r="N104" s="3">
        <f>MIN((100-_8th_Sep[[#This Row],[28 Days BH]]),(1000-_8th_Sep[[#This Row],[365 Days BH]]))</f>
        <v>30.433333333333337</v>
      </c>
      <c r="O104" s="3">
        <f>_8th_Sep[[#This Row],[Min BH left]]-2</f>
        <v>28.433333333333337</v>
      </c>
      <c r="P104" s="3">
        <f>210-_8th_Sep[[#This Row],[28 days DT]]</f>
        <v>37.75</v>
      </c>
      <c r="Q104" s="3">
        <f>48-SUM(_8th_Sep[[#This Row],[-1D]:[-6D]])</f>
        <v>27</v>
      </c>
      <c r="R104" s="3">
        <f>2-((_8th_Sep[[#This Row],[-1D]]&gt;12)+(_8th_Sep[[#This Row],[-2D]]&gt;12)+(_8th_Sep[[#This Row],[-3D]]&gt;12))</f>
        <v>2</v>
      </c>
    </row>
    <row r="105" spans="1:18" x14ac:dyDescent="0.3">
      <c r="A105" s="1" t="s">
        <v>121</v>
      </c>
      <c r="B105" s="1">
        <v>4</v>
      </c>
      <c r="C105" s="1">
        <v>7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3">
        <v>66.05</v>
      </c>
      <c r="J105" s="3">
        <v>0</v>
      </c>
      <c r="K105" s="3">
        <v>151.33333333333334</v>
      </c>
      <c r="L105" s="3">
        <v>0</v>
      </c>
      <c r="M105" s="3">
        <v>154.4</v>
      </c>
      <c r="N105" s="3">
        <f>MIN((100-_8th_Sep[[#This Row],[28 Days BH]]),(1000-_8th_Sep[[#This Row],[365 Days BH]]))</f>
        <v>33.950000000000003</v>
      </c>
      <c r="O105" s="3">
        <f>_8th_Sep[[#This Row],[Min BH left]]-2</f>
        <v>31.950000000000003</v>
      </c>
      <c r="P105" s="3">
        <f>210-_8th_Sep[[#This Row],[28 days DT]]</f>
        <v>55.599999999999994</v>
      </c>
      <c r="Q105" s="3">
        <f>48-SUM(_8th_Sep[[#This Row],[-1D]:[-6D]])</f>
        <v>37</v>
      </c>
      <c r="R105" s="3">
        <f>2-((_8th_Sep[[#This Row],[-1D]]&gt;12)+(_8th_Sep[[#This Row],[-2D]]&gt;12)+(_8th_Sep[[#This Row],[-3D]]&gt;12))</f>
        <v>2</v>
      </c>
    </row>
    <row r="106" spans="1:18" x14ac:dyDescent="0.3">
      <c r="A106" s="1" t="s">
        <v>122</v>
      </c>
      <c r="B106" s="1">
        <v>9</v>
      </c>
      <c r="C106" s="1">
        <v>10</v>
      </c>
      <c r="D106" s="1">
        <v>11</v>
      </c>
      <c r="E106" s="1">
        <v>0</v>
      </c>
      <c r="F106" s="1">
        <v>0</v>
      </c>
      <c r="G106" s="1">
        <v>0</v>
      </c>
      <c r="H106" s="1">
        <v>2</v>
      </c>
      <c r="I106" s="3">
        <v>51.25</v>
      </c>
      <c r="J106" s="3">
        <v>0</v>
      </c>
      <c r="K106" s="3">
        <v>846.63333333333333</v>
      </c>
      <c r="L106" s="3">
        <v>0</v>
      </c>
      <c r="M106" s="3">
        <v>132.93333333333334</v>
      </c>
      <c r="N106" s="3">
        <f>MIN((100-_8th_Sep[[#This Row],[28 Days BH]]),(1000-_8th_Sep[[#This Row],[365 Days BH]]))</f>
        <v>48.75</v>
      </c>
      <c r="O106" s="3">
        <f>_8th_Sep[[#This Row],[Min BH left]]-2</f>
        <v>46.75</v>
      </c>
      <c r="P106" s="3">
        <f>210-_8th_Sep[[#This Row],[28 days DT]]</f>
        <v>77.066666666666663</v>
      </c>
      <c r="Q106" s="3">
        <f>48-SUM(_8th_Sep[[#This Row],[-1D]:[-6D]])</f>
        <v>18</v>
      </c>
      <c r="R106" s="3">
        <f>2-((_8th_Sep[[#This Row],[-1D]]&gt;12)+(_8th_Sep[[#This Row],[-2D]]&gt;12)+(_8th_Sep[[#This Row],[-3D]]&gt;12))</f>
        <v>2</v>
      </c>
    </row>
    <row r="107" spans="1:18" x14ac:dyDescent="0.3">
      <c r="A107" s="1" t="s">
        <v>123</v>
      </c>
      <c r="B107" s="1">
        <v>10</v>
      </c>
      <c r="C107" s="1">
        <v>5</v>
      </c>
      <c r="D107" s="1">
        <v>0</v>
      </c>
      <c r="E107" s="1">
        <v>0</v>
      </c>
      <c r="F107" s="1">
        <v>0</v>
      </c>
      <c r="G107" s="1">
        <v>7</v>
      </c>
      <c r="H107" s="1">
        <v>11</v>
      </c>
      <c r="I107" s="3">
        <v>59.783333333333331</v>
      </c>
      <c r="J107" s="3">
        <v>6.9833333333333334</v>
      </c>
      <c r="K107" s="3">
        <v>895.98333333333335</v>
      </c>
      <c r="L107" s="3">
        <v>0</v>
      </c>
      <c r="M107" s="3">
        <v>162.55000000000001</v>
      </c>
      <c r="N107" s="3">
        <f>MIN((100-_8th_Sep[[#This Row],[28 Days BH]]),(1000-_8th_Sep[[#This Row],[365 Days BH]]))</f>
        <v>40.216666666666669</v>
      </c>
      <c r="O107" s="3">
        <f>_8th_Sep[[#This Row],[Min BH left]]-2</f>
        <v>38.216666666666669</v>
      </c>
      <c r="P107" s="3">
        <f>210-_8th_Sep[[#This Row],[28 days DT]]</f>
        <v>47.449999999999989</v>
      </c>
      <c r="Q107" s="3">
        <f>48-SUM(_8th_Sep[[#This Row],[-1D]:[-6D]])</f>
        <v>26</v>
      </c>
      <c r="R107" s="3">
        <f>2-((_8th_Sep[[#This Row],[-1D]]&gt;12)+(_8th_Sep[[#This Row],[-2D]]&gt;12)+(_8th_Sep[[#This Row],[-3D]]&gt;12))</f>
        <v>2</v>
      </c>
    </row>
    <row r="108" spans="1:18" x14ac:dyDescent="0.3">
      <c r="A108" s="1" t="s">
        <v>124</v>
      </c>
      <c r="B108" s="1">
        <v>7</v>
      </c>
      <c r="C108" s="1">
        <v>6</v>
      </c>
      <c r="D108" s="1">
        <v>0</v>
      </c>
      <c r="E108" s="1">
        <v>0</v>
      </c>
      <c r="F108" s="1">
        <v>0</v>
      </c>
      <c r="G108" s="1">
        <v>6</v>
      </c>
      <c r="H108" s="1">
        <v>1</v>
      </c>
      <c r="I108" s="3">
        <v>31.266666666666666</v>
      </c>
      <c r="J108" s="3">
        <v>3.15</v>
      </c>
      <c r="K108" s="3">
        <v>798.56666666666672</v>
      </c>
      <c r="L108" s="3">
        <v>12.783333333333333</v>
      </c>
      <c r="M108" s="3">
        <v>115.13333333333334</v>
      </c>
      <c r="N108" s="3">
        <f>MIN((100-_8th_Sep[[#This Row],[28 Days BH]]),(1000-_8th_Sep[[#This Row],[365 Days BH]]))</f>
        <v>68.733333333333334</v>
      </c>
      <c r="O108" s="3">
        <f>_8th_Sep[[#This Row],[Min BH left]]-2</f>
        <v>66.733333333333334</v>
      </c>
      <c r="P108" s="3">
        <f>210-_8th_Sep[[#This Row],[28 days DT]]</f>
        <v>94.86666666666666</v>
      </c>
      <c r="Q108" s="3">
        <f>48-SUM(_8th_Sep[[#This Row],[-1D]:[-6D]])</f>
        <v>29</v>
      </c>
      <c r="R108" s="3">
        <f>2-((_8th_Sep[[#This Row],[-1D]]&gt;12)+(_8th_Sep[[#This Row],[-2D]]&gt;12)+(_8th_Sep[[#This Row],[-3D]]&gt;12))</f>
        <v>2</v>
      </c>
    </row>
    <row r="109" spans="1:18" x14ac:dyDescent="0.3">
      <c r="A109" s="1" t="s">
        <v>125</v>
      </c>
      <c r="B109" s="1">
        <v>9</v>
      </c>
      <c r="C109" s="1">
        <v>10</v>
      </c>
      <c r="D109" s="1">
        <v>0</v>
      </c>
      <c r="E109" s="1">
        <v>0</v>
      </c>
      <c r="F109" s="1">
        <v>0</v>
      </c>
      <c r="G109" s="1">
        <v>13</v>
      </c>
      <c r="H109" s="1">
        <v>8</v>
      </c>
      <c r="I109" s="3">
        <v>68.733333333333334</v>
      </c>
      <c r="J109" s="3">
        <v>6.5</v>
      </c>
      <c r="K109" s="3">
        <v>837.91666666666663</v>
      </c>
      <c r="L109" s="3">
        <v>5.0666666666666664</v>
      </c>
      <c r="M109" s="3">
        <v>176.5</v>
      </c>
      <c r="N109" s="3">
        <f>MIN((100-_8th_Sep[[#This Row],[28 Days BH]]),(1000-_8th_Sep[[#This Row],[365 Days BH]]))</f>
        <v>31.266666666666666</v>
      </c>
      <c r="O109" s="3">
        <f>_8th_Sep[[#This Row],[Min BH left]]-2</f>
        <v>29.266666666666666</v>
      </c>
      <c r="P109" s="3">
        <f>210-_8th_Sep[[#This Row],[28 days DT]]</f>
        <v>33.5</v>
      </c>
      <c r="Q109" s="3">
        <f>48-SUM(_8th_Sep[[#This Row],[-1D]:[-6D]])</f>
        <v>16</v>
      </c>
      <c r="R109" s="3">
        <f>2-((_8th_Sep[[#This Row],[-1D]]&gt;12)+(_8th_Sep[[#This Row],[-2D]]&gt;12)+(_8th_Sep[[#This Row],[-3D]]&gt;12))</f>
        <v>2</v>
      </c>
    </row>
    <row r="110" spans="1:18" x14ac:dyDescent="0.3">
      <c r="A110" s="1" t="s">
        <v>126</v>
      </c>
      <c r="B110" s="1">
        <v>0</v>
      </c>
      <c r="C110" s="1">
        <v>0</v>
      </c>
      <c r="D110" s="1">
        <v>0</v>
      </c>
      <c r="E110" s="1">
        <v>8</v>
      </c>
      <c r="F110" s="1">
        <v>11</v>
      </c>
      <c r="G110" s="1">
        <v>1</v>
      </c>
      <c r="H110" s="1">
        <v>9</v>
      </c>
      <c r="I110" s="3">
        <v>58.383333333333333</v>
      </c>
      <c r="J110" s="3">
        <v>0</v>
      </c>
      <c r="K110" s="3">
        <v>795.98333333333335</v>
      </c>
      <c r="L110" s="3">
        <v>3.6</v>
      </c>
      <c r="M110" s="3">
        <v>136.35</v>
      </c>
      <c r="N110" s="3">
        <f>MIN((100-_8th_Sep[[#This Row],[28 Days BH]]),(1000-_8th_Sep[[#This Row],[365 Days BH]]))</f>
        <v>41.616666666666667</v>
      </c>
      <c r="O110" s="3">
        <f>_8th_Sep[[#This Row],[Min BH left]]-2</f>
        <v>39.616666666666667</v>
      </c>
      <c r="P110" s="3">
        <f>210-_8th_Sep[[#This Row],[28 days DT]]</f>
        <v>73.650000000000006</v>
      </c>
      <c r="Q110" s="3">
        <f>48-SUM(_8th_Sep[[#This Row],[-1D]:[-6D]])</f>
        <v>28</v>
      </c>
      <c r="R110" s="3">
        <f>2-((_8th_Sep[[#This Row],[-1D]]&gt;12)+(_8th_Sep[[#This Row],[-2D]]&gt;12)+(_8th_Sep[[#This Row],[-3D]]&gt;12))</f>
        <v>2</v>
      </c>
    </row>
    <row r="111" spans="1:18" x14ac:dyDescent="0.3">
      <c r="A111" s="1" t="s">
        <v>127</v>
      </c>
      <c r="B111" s="1">
        <v>10</v>
      </c>
      <c r="C111" s="1">
        <v>0</v>
      </c>
      <c r="D111" s="1">
        <v>0</v>
      </c>
      <c r="E111" s="1">
        <v>0</v>
      </c>
      <c r="F111" s="1">
        <v>13</v>
      </c>
      <c r="G111" s="1">
        <v>11</v>
      </c>
      <c r="H111" s="1">
        <v>12</v>
      </c>
      <c r="I111" s="3">
        <v>63.3</v>
      </c>
      <c r="J111" s="3">
        <v>1.1333333333333333</v>
      </c>
      <c r="K111" s="3">
        <v>833.13333333333333</v>
      </c>
      <c r="L111" s="3">
        <v>0</v>
      </c>
      <c r="M111" s="3">
        <v>169.58333333333334</v>
      </c>
      <c r="N111" s="3">
        <f>MIN((100-_8th_Sep[[#This Row],[28 Days BH]]),(1000-_8th_Sep[[#This Row],[365 Days BH]]))</f>
        <v>36.700000000000003</v>
      </c>
      <c r="O111" s="3">
        <f>_8th_Sep[[#This Row],[Min BH left]]-2</f>
        <v>34.700000000000003</v>
      </c>
      <c r="P111" s="3">
        <f>210-_8th_Sep[[#This Row],[28 days DT]]</f>
        <v>40.416666666666657</v>
      </c>
      <c r="Q111" s="3">
        <f>48-SUM(_8th_Sep[[#This Row],[-1D]:[-6D]])</f>
        <v>14</v>
      </c>
      <c r="R111" s="3">
        <f>2-((_8th_Sep[[#This Row],[-1D]]&gt;12)+(_8th_Sep[[#This Row],[-2D]]&gt;12)+(_8th_Sep[[#This Row],[-3D]]&gt;12))</f>
        <v>2</v>
      </c>
    </row>
    <row r="112" spans="1:18" x14ac:dyDescent="0.3">
      <c r="A112" s="1" t="s">
        <v>128</v>
      </c>
      <c r="B112" s="1">
        <v>9</v>
      </c>
      <c r="C112" s="1">
        <v>0</v>
      </c>
      <c r="D112" s="1">
        <v>0</v>
      </c>
      <c r="E112" s="1">
        <v>0</v>
      </c>
      <c r="F112" s="1">
        <v>2</v>
      </c>
      <c r="G112" s="1">
        <v>0</v>
      </c>
      <c r="H112" s="1">
        <v>2</v>
      </c>
      <c r="I112" s="3">
        <v>28.266666666666666</v>
      </c>
      <c r="J112" s="3">
        <v>0</v>
      </c>
      <c r="K112" s="3">
        <v>580.11666666666667</v>
      </c>
      <c r="L112" s="3">
        <v>0</v>
      </c>
      <c r="M112" s="3">
        <v>136</v>
      </c>
      <c r="N112" s="3">
        <f>MIN((100-_8th_Sep[[#This Row],[28 Days BH]]),(1000-_8th_Sep[[#This Row],[365 Days BH]]))</f>
        <v>71.733333333333334</v>
      </c>
      <c r="O112" s="3">
        <f>_8th_Sep[[#This Row],[Min BH left]]-2</f>
        <v>69.733333333333334</v>
      </c>
      <c r="P112" s="3">
        <f>210-_8th_Sep[[#This Row],[28 days DT]]</f>
        <v>74</v>
      </c>
      <c r="Q112" s="3">
        <f>48-SUM(_8th_Sep[[#This Row],[-1D]:[-6D]])</f>
        <v>37</v>
      </c>
      <c r="R112" s="3">
        <f>2-((_8th_Sep[[#This Row],[-1D]]&gt;12)+(_8th_Sep[[#This Row],[-2D]]&gt;12)+(_8th_Sep[[#This Row],[-3D]]&gt;12))</f>
        <v>2</v>
      </c>
    </row>
    <row r="113" spans="1:18" x14ac:dyDescent="0.3">
      <c r="A113" s="1" t="s">
        <v>129</v>
      </c>
      <c r="B113" s="1">
        <v>0</v>
      </c>
      <c r="C113" s="1">
        <v>0</v>
      </c>
      <c r="D113" s="1">
        <v>0</v>
      </c>
      <c r="E113" s="1">
        <v>4</v>
      </c>
      <c r="F113" s="1">
        <v>10</v>
      </c>
      <c r="G113" s="1">
        <v>9</v>
      </c>
      <c r="H113" s="1">
        <v>6</v>
      </c>
      <c r="I113" s="3">
        <v>77</v>
      </c>
      <c r="J113" s="3">
        <v>4.3833333333333337</v>
      </c>
      <c r="K113" s="3">
        <v>881.23333333333335</v>
      </c>
      <c r="L113" s="3">
        <v>5.8833333333333329</v>
      </c>
      <c r="M113" s="3">
        <v>177.33333333333334</v>
      </c>
      <c r="N113" s="3">
        <f>MIN((100-_8th_Sep[[#This Row],[28 Days BH]]),(1000-_8th_Sep[[#This Row],[365 Days BH]]))</f>
        <v>23</v>
      </c>
      <c r="O113" s="3">
        <f>_8th_Sep[[#This Row],[Min BH left]]-2</f>
        <v>21</v>
      </c>
      <c r="P113" s="3">
        <f>210-_8th_Sep[[#This Row],[28 days DT]]</f>
        <v>32.666666666666657</v>
      </c>
      <c r="Q113" s="3">
        <f>48-SUM(_8th_Sep[[#This Row],[-1D]:[-6D]])</f>
        <v>25</v>
      </c>
      <c r="R113" s="3">
        <f>2-((_8th_Sep[[#This Row],[-1D]]&gt;12)+(_8th_Sep[[#This Row],[-2D]]&gt;12)+(_8th_Sep[[#This Row],[-3D]]&gt;12))</f>
        <v>2</v>
      </c>
    </row>
    <row r="114" spans="1:18" x14ac:dyDescent="0.3">
      <c r="A114" s="1" t="s">
        <v>130</v>
      </c>
      <c r="B114" s="1">
        <v>5</v>
      </c>
      <c r="C114" s="1">
        <v>0</v>
      </c>
      <c r="D114" s="1">
        <v>0</v>
      </c>
      <c r="E114" s="1">
        <v>0</v>
      </c>
      <c r="F114" s="1">
        <v>0</v>
      </c>
      <c r="G114" s="1">
        <v>8</v>
      </c>
      <c r="H114" s="1">
        <v>10</v>
      </c>
      <c r="I114" s="3">
        <v>52.333333333333336</v>
      </c>
      <c r="J114" s="3">
        <v>7.7</v>
      </c>
      <c r="K114" s="3">
        <v>860.95</v>
      </c>
      <c r="L114" s="3">
        <v>1.35</v>
      </c>
      <c r="M114" s="3">
        <v>157.11666666666667</v>
      </c>
      <c r="N114" s="3">
        <f>MIN((100-_8th_Sep[[#This Row],[28 Days BH]]),(1000-_8th_Sep[[#This Row],[365 Days BH]]))</f>
        <v>47.666666666666664</v>
      </c>
      <c r="O114" s="3">
        <f>_8th_Sep[[#This Row],[Min BH left]]-2</f>
        <v>45.666666666666664</v>
      </c>
      <c r="P114" s="3">
        <f>210-_8th_Sep[[#This Row],[28 days DT]]</f>
        <v>52.883333333333326</v>
      </c>
      <c r="Q114" s="3">
        <f>48-SUM(_8th_Sep[[#This Row],[-1D]:[-6D]])</f>
        <v>35</v>
      </c>
      <c r="R114" s="3">
        <f>2-((_8th_Sep[[#This Row],[-1D]]&gt;12)+(_8th_Sep[[#This Row],[-2D]]&gt;12)+(_8th_Sep[[#This Row],[-3D]]&gt;12))</f>
        <v>2</v>
      </c>
    </row>
    <row r="115" spans="1:18" x14ac:dyDescent="0.3">
      <c r="A115" s="1" t="s">
        <v>131</v>
      </c>
      <c r="B115" s="1">
        <v>5</v>
      </c>
      <c r="C115" s="1">
        <v>8</v>
      </c>
      <c r="D115" s="1">
        <v>10</v>
      </c>
      <c r="E115" s="1">
        <v>0</v>
      </c>
      <c r="F115" s="1">
        <v>0</v>
      </c>
      <c r="G115" s="1">
        <v>0</v>
      </c>
      <c r="H115" s="1">
        <v>10</v>
      </c>
      <c r="I115" s="3">
        <v>64.783333333333331</v>
      </c>
      <c r="J115" s="3">
        <v>0</v>
      </c>
      <c r="K115" s="3">
        <v>834.95</v>
      </c>
      <c r="L115" s="3">
        <v>1.0333333333333334</v>
      </c>
      <c r="M115" s="3">
        <v>162.9</v>
      </c>
      <c r="N115" s="3">
        <f>MIN((100-_8th_Sep[[#This Row],[28 Days BH]]),(1000-_8th_Sep[[#This Row],[365 Days BH]]))</f>
        <v>35.216666666666669</v>
      </c>
      <c r="O115" s="3">
        <f>_8th_Sep[[#This Row],[Min BH left]]-2</f>
        <v>33.216666666666669</v>
      </c>
      <c r="P115" s="3">
        <f>210-_8th_Sep[[#This Row],[28 days DT]]</f>
        <v>47.099999999999994</v>
      </c>
      <c r="Q115" s="3">
        <f>48-SUM(_8th_Sep[[#This Row],[-1D]:[-6D]])</f>
        <v>25</v>
      </c>
      <c r="R115" s="3">
        <f>2-((_8th_Sep[[#This Row],[-1D]]&gt;12)+(_8th_Sep[[#This Row],[-2D]]&gt;12)+(_8th_Sep[[#This Row],[-3D]]&gt;12))</f>
        <v>2</v>
      </c>
    </row>
    <row r="116" spans="1:18" x14ac:dyDescent="0.3">
      <c r="A116" s="1" t="s">
        <v>132</v>
      </c>
      <c r="B116" s="1">
        <v>0</v>
      </c>
      <c r="C116" s="1">
        <v>0</v>
      </c>
      <c r="D116" s="1">
        <v>0</v>
      </c>
      <c r="E116" s="1">
        <v>6</v>
      </c>
      <c r="F116" s="1">
        <v>13</v>
      </c>
      <c r="G116" s="1">
        <v>8</v>
      </c>
      <c r="H116" s="1">
        <v>6</v>
      </c>
      <c r="I116" s="3">
        <v>59.666666666666664</v>
      </c>
      <c r="J116" s="3">
        <v>0</v>
      </c>
      <c r="K116" s="3">
        <v>718.31666666666672</v>
      </c>
      <c r="L116" s="3">
        <v>0</v>
      </c>
      <c r="M116" s="3">
        <v>169.41666666666666</v>
      </c>
      <c r="N116" s="3">
        <f>MIN((100-_8th_Sep[[#This Row],[28 Days BH]]),(1000-_8th_Sep[[#This Row],[365 Days BH]]))</f>
        <v>40.333333333333336</v>
      </c>
      <c r="O116" s="3">
        <f>_8th_Sep[[#This Row],[Min BH left]]-2</f>
        <v>38.333333333333336</v>
      </c>
      <c r="P116" s="3">
        <f>210-_8th_Sep[[#This Row],[28 days DT]]</f>
        <v>40.583333333333343</v>
      </c>
      <c r="Q116" s="3">
        <f>48-SUM(_8th_Sep[[#This Row],[-1D]:[-6D]])</f>
        <v>21</v>
      </c>
      <c r="R116" s="3">
        <f>2-((_8th_Sep[[#This Row],[-1D]]&gt;12)+(_8th_Sep[[#This Row],[-2D]]&gt;12)+(_8th_Sep[[#This Row],[-3D]]&gt;12))</f>
        <v>2</v>
      </c>
    </row>
    <row r="117" spans="1:18" x14ac:dyDescent="0.3">
      <c r="A117" s="1" t="s">
        <v>133</v>
      </c>
      <c r="B117" s="1">
        <v>0</v>
      </c>
      <c r="C117" s="1">
        <v>0</v>
      </c>
      <c r="D117" s="1">
        <v>0</v>
      </c>
      <c r="E117" s="1">
        <v>3</v>
      </c>
      <c r="F117" s="1">
        <v>8</v>
      </c>
      <c r="G117" s="1">
        <v>5</v>
      </c>
      <c r="H117" s="1">
        <v>8</v>
      </c>
      <c r="I117" s="3">
        <v>61.416666666666664</v>
      </c>
      <c r="J117" s="3">
        <v>6</v>
      </c>
      <c r="K117" s="3">
        <v>470.25</v>
      </c>
      <c r="L117" s="3">
        <v>0</v>
      </c>
      <c r="M117" s="3">
        <v>163.31666666666666</v>
      </c>
      <c r="N117" s="3">
        <f>MIN((100-_8th_Sep[[#This Row],[28 Days BH]]),(1000-_8th_Sep[[#This Row],[365 Days BH]]))</f>
        <v>38.583333333333336</v>
      </c>
      <c r="O117" s="3">
        <f>_8th_Sep[[#This Row],[Min BH left]]-2</f>
        <v>36.583333333333336</v>
      </c>
      <c r="P117" s="3">
        <f>210-_8th_Sep[[#This Row],[28 days DT]]</f>
        <v>46.683333333333337</v>
      </c>
      <c r="Q117" s="3">
        <f>48-SUM(_8th_Sep[[#This Row],[-1D]:[-6D]])</f>
        <v>32</v>
      </c>
      <c r="R117" s="3">
        <f>2-((_8th_Sep[[#This Row],[-1D]]&gt;12)+(_8th_Sep[[#This Row],[-2D]]&gt;12)+(_8th_Sep[[#This Row],[-3D]]&gt;12))</f>
        <v>2</v>
      </c>
    </row>
    <row r="118" spans="1:18" x14ac:dyDescent="0.3">
      <c r="A118" s="1" t="s">
        <v>134</v>
      </c>
      <c r="B118" s="1">
        <v>8</v>
      </c>
      <c r="C118" s="1">
        <v>0</v>
      </c>
      <c r="D118" s="1">
        <v>0</v>
      </c>
      <c r="E118" s="1">
        <v>0</v>
      </c>
      <c r="F118" s="1">
        <v>4</v>
      </c>
      <c r="G118" s="1">
        <v>10</v>
      </c>
      <c r="H118" s="1">
        <v>10</v>
      </c>
      <c r="I118" s="3">
        <v>67.95</v>
      </c>
      <c r="J118" s="3">
        <v>3.0666666666666669</v>
      </c>
      <c r="K118" s="3">
        <v>806.41666666666663</v>
      </c>
      <c r="L118" s="3">
        <v>1.4</v>
      </c>
      <c r="M118" s="3">
        <v>162.78333333333333</v>
      </c>
      <c r="N118" s="3">
        <f>MIN((100-_8th_Sep[[#This Row],[28 Days BH]]),(1000-_8th_Sep[[#This Row],[365 Days BH]]))</f>
        <v>32.049999999999997</v>
      </c>
      <c r="O118" s="3">
        <f>_8th_Sep[[#This Row],[Min BH left]]-2</f>
        <v>30.049999999999997</v>
      </c>
      <c r="P118" s="3">
        <f>210-_8th_Sep[[#This Row],[28 days DT]]</f>
        <v>47.216666666666669</v>
      </c>
      <c r="Q118" s="3">
        <f>48-SUM(_8th_Sep[[#This Row],[-1D]:[-6D]])</f>
        <v>26</v>
      </c>
      <c r="R118" s="3">
        <f>2-((_8th_Sep[[#This Row],[-1D]]&gt;12)+(_8th_Sep[[#This Row],[-2D]]&gt;12)+(_8th_Sep[[#This Row],[-3D]]&gt;12))</f>
        <v>2</v>
      </c>
    </row>
    <row r="119" spans="1:18" x14ac:dyDescent="0.3">
      <c r="A119" s="1" t="s">
        <v>135</v>
      </c>
      <c r="B119" s="1">
        <v>10</v>
      </c>
      <c r="C119" s="1">
        <v>8</v>
      </c>
      <c r="D119" s="1">
        <v>0</v>
      </c>
      <c r="E119" s="1">
        <v>0</v>
      </c>
      <c r="F119" s="1">
        <v>0</v>
      </c>
      <c r="G119" s="1">
        <v>0</v>
      </c>
      <c r="H119" s="1">
        <v>6</v>
      </c>
      <c r="I119" s="3">
        <v>62.5</v>
      </c>
      <c r="J119" s="3">
        <v>0</v>
      </c>
      <c r="K119" s="3">
        <v>96</v>
      </c>
      <c r="L119" s="3">
        <v>0</v>
      </c>
      <c r="M119" s="3">
        <v>150.44999999999999</v>
      </c>
      <c r="N119" s="3">
        <f>MIN((100-_8th_Sep[[#This Row],[28 Days BH]]),(1000-_8th_Sep[[#This Row],[365 Days BH]]))</f>
        <v>37.5</v>
      </c>
      <c r="O119" s="3">
        <f>_8th_Sep[[#This Row],[Min BH left]]-2</f>
        <v>35.5</v>
      </c>
      <c r="P119" s="3">
        <f>210-_8th_Sep[[#This Row],[28 days DT]]</f>
        <v>59.550000000000011</v>
      </c>
      <c r="Q119" s="3">
        <f>48-SUM(_8th_Sep[[#This Row],[-1D]:[-6D]])</f>
        <v>30</v>
      </c>
      <c r="R119" s="3">
        <f>2-((_8th_Sep[[#This Row],[-1D]]&gt;12)+(_8th_Sep[[#This Row],[-2D]]&gt;12)+(_8th_Sep[[#This Row],[-3D]]&gt;12))</f>
        <v>2</v>
      </c>
    </row>
    <row r="120" spans="1:18" x14ac:dyDescent="0.3">
      <c r="A120" s="1" t="s">
        <v>136</v>
      </c>
      <c r="B120" s="1">
        <v>8</v>
      </c>
      <c r="C120" s="1">
        <v>11</v>
      </c>
      <c r="D120" s="1">
        <v>0</v>
      </c>
      <c r="E120" s="1">
        <v>0</v>
      </c>
      <c r="F120" s="1">
        <v>0</v>
      </c>
      <c r="G120" s="1">
        <v>5</v>
      </c>
      <c r="H120" s="1">
        <v>6</v>
      </c>
      <c r="I120" s="3">
        <v>84.2</v>
      </c>
      <c r="J120" s="3">
        <v>7.25</v>
      </c>
      <c r="K120" s="3">
        <v>906.08333333333337</v>
      </c>
      <c r="L120" s="3">
        <v>5.75</v>
      </c>
      <c r="M120" s="3">
        <v>177.3</v>
      </c>
      <c r="N120" s="3">
        <f>MIN((100-_8th_Sep[[#This Row],[28 Days BH]]),(1000-_8th_Sep[[#This Row],[365 Days BH]]))</f>
        <v>15.799999999999997</v>
      </c>
      <c r="O120" s="3">
        <f>_8th_Sep[[#This Row],[Min BH left]]-2</f>
        <v>13.799999999999997</v>
      </c>
      <c r="P120" s="3">
        <f>210-_8th_Sep[[#This Row],[28 days DT]]</f>
        <v>32.699999999999989</v>
      </c>
      <c r="Q120" s="3">
        <f>48-SUM(_8th_Sep[[#This Row],[-1D]:[-6D]])</f>
        <v>24</v>
      </c>
      <c r="R120" s="3">
        <f>2-((_8th_Sep[[#This Row],[-1D]]&gt;12)+(_8th_Sep[[#This Row],[-2D]]&gt;12)+(_8th_Sep[[#This Row],[-3D]]&gt;12))</f>
        <v>2</v>
      </c>
    </row>
    <row r="121" spans="1:18" x14ac:dyDescent="0.3">
      <c r="A121" s="1" t="s">
        <v>137</v>
      </c>
      <c r="B121" s="1">
        <v>10</v>
      </c>
      <c r="C121" s="1">
        <v>1</v>
      </c>
      <c r="D121" s="1">
        <v>11</v>
      </c>
      <c r="E121" s="1">
        <v>0</v>
      </c>
      <c r="F121" s="1">
        <v>0</v>
      </c>
      <c r="G121" s="1">
        <v>0</v>
      </c>
      <c r="H121" s="1">
        <v>9</v>
      </c>
      <c r="I121" s="3">
        <v>55.81666666666667</v>
      </c>
      <c r="J121" s="3">
        <v>0</v>
      </c>
      <c r="K121" s="3">
        <v>917.85</v>
      </c>
      <c r="L121" s="3">
        <v>1.0333333333333334</v>
      </c>
      <c r="M121" s="3">
        <v>122.66666666666667</v>
      </c>
      <c r="N121" s="3">
        <f>MIN((100-_8th_Sep[[#This Row],[28 Days BH]]),(1000-_8th_Sep[[#This Row],[365 Days BH]]))</f>
        <v>44.18333333333333</v>
      </c>
      <c r="O121" s="3">
        <f>_8th_Sep[[#This Row],[Min BH left]]-2</f>
        <v>42.18333333333333</v>
      </c>
      <c r="P121" s="3">
        <f>210-_8th_Sep[[#This Row],[28 days DT]]</f>
        <v>87.333333333333329</v>
      </c>
      <c r="Q121" s="3">
        <f>48-SUM(_8th_Sep[[#This Row],[-1D]:[-6D]])</f>
        <v>26</v>
      </c>
      <c r="R121" s="3">
        <f>2-((_8th_Sep[[#This Row],[-1D]]&gt;12)+(_8th_Sep[[#This Row],[-2D]]&gt;12)+(_8th_Sep[[#This Row],[-3D]]&gt;12))</f>
        <v>2</v>
      </c>
    </row>
    <row r="122" spans="1:18" x14ac:dyDescent="0.3">
      <c r="A122" s="1" t="s">
        <v>138</v>
      </c>
      <c r="B122" s="1">
        <v>1</v>
      </c>
      <c r="C122" s="1">
        <v>0</v>
      </c>
      <c r="D122" s="1">
        <v>0</v>
      </c>
      <c r="E122" s="1">
        <v>0</v>
      </c>
      <c r="F122" s="1">
        <v>9</v>
      </c>
      <c r="G122" s="1">
        <v>13</v>
      </c>
      <c r="H122" s="1">
        <v>10</v>
      </c>
      <c r="I122" s="3">
        <v>59.266666666666666</v>
      </c>
      <c r="J122" s="3">
        <v>5.7333333333333334</v>
      </c>
      <c r="K122" s="3">
        <v>926.7166666666667</v>
      </c>
      <c r="L122" s="3">
        <v>3.5166666666666666</v>
      </c>
      <c r="M122" s="3">
        <v>129.9</v>
      </c>
      <c r="N122" s="3">
        <f>MIN((100-_8th_Sep[[#This Row],[28 Days BH]]),(1000-_8th_Sep[[#This Row],[365 Days BH]]))</f>
        <v>40.733333333333334</v>
      </c>
      <c r="O122" s="3">
        <f>_8th_Sep[[#This Row],[Min BH left]]-2</f>
        <v>38.733333333333334</v>
      </c>
      <c r="P122" s="3">
        <f>210-_8th_Sep[[#This Row],[28 days DT]]</f>
        <v>80.099999999999994</v>
      </c>
      <c r="Q122" s="3">
        <f>48-SUM(_8th_Sep[[#This Row],[-1D]:[-6D]])</f>
        <v>25</v>
      </c>
      <c r="R122" s="3">
        <f>2-((_8th_Sep[[#This Row],[-1D]]&gt;12)+(_8th_Sep[[#This Row],[-2D]]&gt;12)+(_8th_Sep[[#This Row],[-3D]]&gt;12))</f>
        <v>2</v>
      </c>
    </row>
    <row r="123" spans="1:18" x14ac:dyDescent="0.3">
      <c r="A123" s="1" t="s">
        <v>139</v>
      </c>
      <c r="B123" s="1">
        <v>0</v>
      </c>
      <c r="C123" s="1">
        <v>0</v>
      </c>
      <c r="D123" s="1">
        <v>0</v>
      </c>
      <c r="E123" s="1">
        <v>9</v>
      </c>
      <c r="F123" s="1">
        <v>6</v>
      </c>
      <c r="G123" s="1">
        <v>9</v>
      </c>
      <c r="H123" s="1">
        <v>5</v>
      </c>
      <c r="I123" s="3">
        <v>52.05</v>
      </c>
      <c r="J123" s="3">
        <v>0</v>
      </c>
      <c r="K123" s="3">
        <v>765.93333333333328</v>
      </c>
      <c r="L123" s="3">
        <v>0</v>
      </c>
      <c r="M123" s="3">
        <v>163</v>
      </c>
      <c r="N123" s="3">
        <f>MIN((100-_8th_Sep[[#This Row],[28 Days BH]]),(1000-_8th_Sep[[#This Row],[365 Days BH]]))</f>
        <v>47.95</v>
      </c>
      <c r="O123" s="3">
        <f>_8th_Sep[[#This Row],[Min BH left]]-2</f>
        <v>45.95</v>
      </c>
      <c r="P123" s="3">
        <f>210-_8th_Sep[[#This Row],[28 days DT]]</f>
        <v>47</v>
      </c>
      <c r="Q123" s="3">
        <f>48-SUM(_8th_Sep[[#This Row],[-1D]:[-6D]])</f>
        <v>24</v>
      </c>
      <c r="R123" s="3">
        <f>2-((_8th_Sep[[#This Row],[-1D]]&gt;12)+(_8th_Sep[[#This Row],[-2D]]&gt;12)+(_8th_Sep[[#This Row],[-3D]]&gt;12))</f>
        <v>2</v>
      </c>
    </row>
    <row r="124" spans="1:18" x14ac:dyDescent="0.3">
      <c r="A124" s="1" t="s">
        <v>140</v>
      </c>
      <c r="B124" s="1">
        <v>6</v>
      </c>
      <c r="C124" s="1">
        <v>7</v>
      </c>
      <c r="D124" s="1">
        <v>0</v>
      </c>
      <c r="E124" s="1">
        <v>0</v>
      </c>
      <c r="F124" s="1">
        <v>0</v>
      </c>
      <c r="G124" s="1">
        <v>10</v>
      </c>
      <c r="H124" s="1">
        <v>8</v>
      </c>
      <c r="I124" s="3">
        <v>33.299999999999997</v>
      </c>
      <c r="J124" s="3">
        <v>4.916666666666667</v>
      </c>
      <c r="K124" s="3">
        <v>924.15</v>
      </c>
      <c r="L124" s="3">
        <v>5.0333333333333332</v>
      </c>
      <c r="M124" s="3">
        <v>77.11666666666666</v>
      </c>
      <c r="N124" s="3">
        <f>MIN((100-_8th_Sep[[#This Row],[28 Days BH]]),(1000-_8th_Sep[[#This Row],[365 Days BH]]))</f>
        <v>66.7</v>
      </c>
      <c r="O124" s="3">
        <f>_8th_Sep[[#This Row],[Min BH left]]-2</f>
        <v>64.7</v>
      </c>
      <c r="P124" s="3">
        <f>210-_8th_Sep[[#This Row],[28 days DT]]</f>
        <v>132.88333333333333</v>
      </c>
      <c r="Q124" s="3">
        <f>48-SUM(_8th_Sep[[#This Row],[-1D]:[-6D]])</f>
        <v>25</v>
      </c>
      <c r="R124" s="3">
        <f>2-((_8th_Sep[[#This Row],[-1D]]&gt;12)+(_8th_Sep[[#This Row],[-2D]]&gt;12)+(_8th_Sep[[#This Row],[-3D]]&gt;12))</f>
        <v>2</v>
      </c>
    </row>
    <row r="125" spans="1:18" x14ac:dyDescent="0.3">
      <c r="A125" s="1" t="s">
        <v>141</v>
      </c>
      <c r="B125" s="1">
        <v>3</v>
      </c>
      <c r="C125" s="1">
        <v>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3">
        <v>29.983333333333334</v>
      </c>
      <c r="J125" s="3">
        <v>7.5666666666666664</v>
      </c>
      <c r="K125" s="3">
        <v>671.91666666666663</v>
      </c>
      <c r="L125" s="3">
        <v>4.083333333333333</v>
      </c>
      <c r="M125" s="3">
        <v>64.099999999999994</v>
      </c>
      <c r="N125" s="3">
        <f>MIN((100-_8th_Sep[[#This Row],[28 Days BH]]),(1000-_8th_Sep[[#This Row],[365 Days BH]]))</f>
        <v>70.016666666666666</v>
      </c>
      <c r="O125" s="3">
        <f>_8th_Sep[[#This Row],[Min BH left]]-2</f>
        <v>68.016666666666666</v>
      </c>
      <c r="P125" s="3">
        <f>210-_8th_Sep[[#This Row],[28 days DT]]</f>
        <v>145.9</v>
      </c>
      <c r="Q125" s="3">
        <f>48-SUM(_8th_Sep[[#This Row],[-1D]:[-6D]])</f>
        <v>36</v>
      </c>
      <c r="R125" s="3">
        <f>2-((_8th_Sep[[#This Row],[-1D]]&gt;12)+(_8th_Sep[[#This Row],[-2D]]&gt;12)+(_8th_Sep[[#This Row],[-3D]]&gt;12))</f>
        <v>2</v>
      </c>
    </row>
    <row r="126" spans="1:18" x14ac:dyDescent="0.3">
      <c r="A126" s="1" t="s">
        <v>142</v>
      </c>
      <c r="B126" s="1">
        <v>3</v>
      </c>
      <c r="C126" s="1">
        <v>7</v>
      </c>
      <c r="D126" s="1">
        <v>9</v>
      </c>
      <c r="E126" s="1">
        <v>0</v>
      </c>
      <c r="F126" s="1">
        <v>0</v>
      </c>
      <c r="G126" s="1">
        <v>0</v>
      </c>
      <c r="H126" s="1">
        <v>5</v>
      </c>
      <c r="I126" s="3">
        <v>69.349999999999994</v>
      </c>
      <c r="J126" s="3">
        <v>0</v>
      </c>
      <c r="K126" s="3">
        <v>819.76666666666665</v>
      </c>
      <c r="L126" s="3">
        <v>12.966666666666667</v>
      </c>
      <c r="M126" s="3">
        <v>158</v>
      </c>
      <c r="N126" s="3">
        <f>MIN((100-_8th_Sep[[#This Row],[28 Days BH]]),(1000-_8th_Sep[[#This Row],[365 Days BH]]))</f>
        <v>30.650000000000006</v>
      </c>
      <c r="O126" s="3">
        <f>_8th_Sep[[#This Row],[Min BH left]]-2</f>
        <v>28.650000000000006</v>
      </c>
      <c r="P126" s="3">
        <f>210-_8th_Sep[[#This Row],[28 days DT]]</f>
        <v>52</v>
      </c>
      <c r="Q126" s="3">
        <f>48-SUM(_8th_Sep[[#This Row],[-1D]:[-6D]])</f>
        <v>29</v>
      </c>
      <c r="R126" s="3">
        <f>2-((_8th_Sep[[#This Row],[-1D]]&gt;12)+(_8th_Sep[[#This Row],[-2D]]&gt;12)+(_8th_Sep[[#This Row],[-3D]]&gt;12))</f>
        <v>2</v>
      </c>
    </row>
    <row r="127" spans="1:18" x14ac:dyDescent="0.3">
      <c r="A127" s="1" t="s">
        <v>143</v>
      </c>
      <c r="B127" s="1">
        <v>11</v>
      </c>
      <c r="C127" s="1">
        <v>8</v>
      </c>
      <c r="D127" s="1">
        <v>0</v>
      </c>
      <c r="E127" s="1">
        <v>0</v>
      </c>
      <c r="F127" s="1">
        <v>0</v>
      </c>
      <c r="G127" s="1">
        <v>0</v>
      </c>
      <c r="H127" s="1">
        <v>11</v>
      </c>
      <c r="I127" s="3">
        <v>51.93333333333333</v>
      </c>
      <c r="J127" s="3">
        <v>0</v>
      </c>
      <c r="K127" s="3">
        <v>510.16666666666669</v>
      </c>
      <c r="L127" s="3">
        <v>0</v>
      </c>
      <c r="M127" s="3">
        <v>156.69999999999999</v>
      </c>
      <c r="N127" s="3">
        <f>MIN((100-_8th_Sep[[#This Row],[28 Days BH]]),(1000-_8th_Sep[[#This Row],[365 Days BH]]))</f>
        <v>48.06666666666667</v>
      </c>
      <c r="O127" s="3">
        <f>_8th_Sep[[#This Row],[Min BH left]]-2</f>
        <v>46.06666666666667</v>
      </c>
      <c r="P127" s="3">
        <f>210-_8th_Sep[[#This Row],[28 days DT]]</f>
        <v>53.300000000000011</v>
      </c>
      <c r="Q127" s="3">
        <f>48-SUM(_8th_Sep[[#This Row],[-1D]:[-6D]])</f>
        <v>29</v>
      </c>
      <c r="R127" s="3">
        <f>2-((_8th_Sep[[#This Row],[-1D]]&gt;12)+(_8th_Sep[[#This Row],[-2D]]&gt;12)+(_8th_Sep[[#This Row],[-3D]]&gt;12))</f>
        <v>2</v>
      </c>
    </row>
    <row r="128" spans="1:18" x14ac:dyDescent="0.3">
      <c r="A128" s="1" t="s">
        <v>144</v>
      </c>
      <c r="B128" s="1">
        <v>0</v>
      </c>
      <c r="C128" s="1">
        <v>0</v>
      </c>
      <c r="D128" s="1">
        <v>0</v>
      </c>
      <c r="E128" s="1">
        <v>11</v>
      </c>
      <c r="F128" s="1">
        <v>11</v>
      </c>
      <c r="G128" s="1">
        <v>9</v>
      </c>
      <c r="H128" s="1">
        <v>9</v>
      </c>
      <c r="I128" s="3">
        <v>69.783333333333331</v>
      </c>
      <c r="J128" s="3">
        <v>3.8166666666666664</v>
      </c>
      <c r="K128" s="3">
        <v>794.25</v>
      </c>
      <c r="L128" s="3">
        <v>4.916666666666667</v>
      </c>
      <c r="M128" s="3">
        <v>165.58333333333334</v>
      </c>
      <c r="N128" s="3">
        <f>MIN((100-_8th_Sep[[#This Row],[28 Days BH]]),(1000-_8th_Sep[[#This Row],[365 Days BH]]))</f>
        <v>30.216666666666669</v>
      </c>
      <c r="O128" s="3">
        <f>_8th_Sep[[#This Row],[Min BH left]]-2</f>
        <v>28.216666666666669</v>
      </c>
      <c r="P128" s="3">
        <f>210-_8th_Sep[[#This Row],[28 days DT]]</f>
        <v>44.416666666666657</v>
      </c>
      <c r="Q128" s="3">
        <f>48-SUM(_8th_Sep[[#This Row],[-1D]:[-6D]])</f>
        <v>17</v>
      </c>
      <c r="R128" s="3">
        <f>2-((_8th_Sep[[#This Row],[-1D]]&gt;12)+(_8th_Sep[[#This Row],[-2D]]&gt;12)+(_8th_Sep[[#This Row],[-3D]]&gt;12))</f>
        <v>2</v>
      </c>
    </row>
    <row r="129" spans="1:18" x14ac:dyDescent="0.3">
      <c r="A129" s="1" t="s">
        <v>145</v>
      </c>
      <c r="B129" s="1">
        <v>0</v>
      </c>
      <c r="C129" s="1">
        <v>0</v>
      </c>
      <c r="D129" s="1">
        <v>0</v>
      </c>
      <c r="E129" s="1">
        <v>7</v>
      </c>
      <c r="F129" s="1">
        <v>8</v>
      </c>
      <c r="G129" s="1">
        <v>6</v>
      </c>
      <c r="H129" s="1">
        <v>0</v>
      </c>
      <c r="I129" s="3">
        <v>75.95</v>
      </c>
      <c r="J129" s="3">
        <v>4.4333333333333336</v>
      </c>
      <c r="K129" s="3">
        <v>790.35</v>
      </c>
      <c r="L129" s="3">
        <v>5.2</v>
      </c>
      <c r="M129" s="3">
        <v>163.53333333333333</v>
      </c>
      <c r="N129" s="3">
        <f>MIN((100-_8th_Sep[[#This Row],[28 Days BH]]),(1000-_8th_Sep[[#This Row],[365 Days BH]]))</f>
        <v>24.049999999999997</v>
      </c>
      <c r="O129" s="3">
        <f>_8th_Sep[[#This Row],[Min BH left]]-2</f>
        <v>22.049999999999997</v>
      </c>
      <c r="P129" s="3">
        <f>210-_8th_Sep[[#This Row],[28 days DT]]</f>
        <v>46.466666666666669</v>
      </c>
      <c r="Q129" s="3">
        <f>48-SUM(_8th_Sep[[#This Row],[-1D]:[-6D]])</f>
        <v>27</v>
      </c>
      <c r="R129" s="3">
        <f>2-((_8th_Sep[[#This Row],[-1D]]&gt;12)+(_8th_Sep[[#This Row],[-2D]]&gt;12)+(_8th_Sep[[#This Row],[-3D]]&gt;12))</f>
        <v>2</v>
      </c>
    </row>
    <row r="130" spans="1:18" x14ac:dyDescent="0.3">
      <c r="A130" s="1" t="s">
        <v>146</v>
      </c>
      <c r="B130" s="1">
        <v>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3">
        <v>30.116666666666667</v>
      </c>
      <c r="J130" s="3">
        <v>0</v>
      </c>
      <c r="K130" s="3">
        <v>709.56666666666672</v>
      </c>
      <c r="L130" s="3">
        <v>0</v>
      </c>
      <c r="M130" s="3">
        <v>78.5</v>
      </c>
      <c r="N130" s="3">
        <f>MIN((100-_8th_Sep[[#This Row],[28 Days BH]]),(1000-_8th_Sep[[#This Row],[365 Days BH]]))</f>
        <v>69.883333333333326</v>
      </c>
      <c r="O130" s="3">
        <f>_8th_Sep[[#This Row],[Min BH left]]-2</f>
        <v>67.883333333333326</v>
      </c>
      <c r="P130" s="3">
        <f>210-_8th_Sep[[#This Row],[28 days DT]]</f>
        <v>131.5</v>
      </c>
      <c r="Q130" s="3">
        <f>48-SUM(_8th_Sep[[#This Row],[-1D]:[-6D]])</f>
        <v>39</v>
      </c>
      <c r="R130" s="3">
        <f>2-((_8th_Sep[[#This Row],[-1D]]&gt;12)+(_8th_Sep[[#This Row],[-2D]]&gt;12)+(_8th_Sep[[#This Row],[-3D]]&gt;12))</f>
        <v>2</v>
      </c>
    </row>
    <row r="131" spans="1:18" x14ac:dyDescent="0.3">
      <c r="A131" s="1" t="s">
        <v>147</v>
      </c>
      <c r="B131" s="1">
        <v>8</v>
      </c>
      <c r="C131" s="1">
        <v>5</v>
      </c>
      <c r="D131" s="1">
        <v>5</v>
      </c>
      <c r="E131" s="1">
        <v>0</v>
      </c>
      <c r="F131" s="1">
        <v>0</v>
      </c>
      <c r="G131" s="1">
        <v>0</v>
      </c>
      <c r="H131" s="1">
        <v>5</v>
      </c>
      <c r="I131" s="3">
        <v>77.033333333333331</v>
      </c>
      <c r="J131" s="3">
        <v>0</v>
      </c>
      <c r="K131" s="3">
        <v>963.95</v>
      </c>
      <c r="L131" s="3">
        <v>4.45</v>
      </c>
      <c r="M131" s="3">
        <v>178.95</v>
      </c>
      <c r="N131" s="3">
        <f>MIN((100-_8th_Sep[[#This Row],[28 Days BH]]),(1000-_8th_Sep[[#This Row],[365 Days BH]]))</f>
        <v>22.966666666666669</v>
      </c>
      <c r="O131" s="3">
        <f>_8th_Sep[[#This Row],[Min BH left]]-2</f>
        <v>20.966666666666669</v>
      </c>
      <c r="P131" s="3">
        <f>210-_8th_Sep[[#This Row],[28 days DT]]</f>
        <v>31.050000000000011</v>
      </c>
      <c r="Q131" s="3">
        <f>48-SUM(_8th_Sep[[#This Row],[-1D]:[-6D]])</f>
        <v>30</v>
      </c>
      <c r="R131" s="3">
        <f>2-((_8th_Sep[[#This Row],[-1D]]&gt;12)+(_8th_Sep[[#This Row],[-2D]]&gt;12)+(_8th_Sep[[#This Row],[-3D]]&gt;12))</f>
        <v>2</v>
      </c>
    </row>
    <row r="132" spans="1:18" x14ac:dyDescent="0.3">
      <c r="A132" s="1" t="s">
        <v>148</v>
      </c>
      <c r="B132" s="1">
        <v>8</v>
      </c>
      <c r="C132" s="1">
        <v>0</v>
      </c>
      <c r="D132" s="1">
        <v>0</v>
      </c>
      <c r="E132" s="1">
        <v>0</v>
      </c>
      <c r="F132" s="1">
        <v>12</v>
      </c>
      <c r="G132" s="1">
        <v>8</v>
      </c>
      <c r="H132" s="1">
        <v>10</v>
      </c>
      <c r="I132" s="3">
        <v>55.18333333333333</v>
      </c>
      <c r="J132" s="3">
        <v>0</v>
      </c>
      <c r="K132" s="3">
        <v>703.88333333333333</v>
      </c>
      <c r="L132" s="3">
        <v>0</v>
      </c>
      <c r="M132" s="3">
        <v>148.65</v>
      </c>
      <c r="N132" s="3">
        <f>MIN((100-_8th_Sep[[#This Row],[28 Days BH]]),(1000-_8th_Sep[[#This Row],[365 Days BH]]))</f>
        <v>44.81666666666667</v>
      </c>
      <c r="O132" s="3">
        <f>_8th_Sep[[#This Row],[Min BH left]]-2</f>
        <v>42.81666666666667</v>
      </c>
      <c r="P132" s="3">
        <f>210-_8th_Sep[[#This Row],[28 days DT]]</f>
        <v>61.349999999999994</v>
      </c>
      <c r="Q132" s="3">
        <f>48-SUM(_8th_Sep[[#This Row],[-1D]:[-6D]])</f>
        <v>20</v>
      </c>
      <c r="R132" s="3">
        <f>2-((_8th_Sep[[#This Row],[-1D]]&gt;12)+(_8th_Sep[[#This Row],[-2D]]&gt;12)+(_8th_Sep[[#This Row],[-3D]]&gt;12))</f>
        <v>2</v>
      </c>
    </row>
    <row r="133" spans="1:18" x14ac:dyDescent="0.3">
      <c r="A133" s="1" t="s">
        <v>149</v>
      </c>
      <c r="B133" s="1">
        <v>0</v>
      </c>
      <c r="C133" s="1">
        <v>0</v>
      </c>
      <c r="D133" s="1">
        <v>0</v>
      </c>
      <c r="E133" s="1">
        <v>0</v>
      </c>
      <c r="F133" s="1">
        <v>2</v>
      </c>
      <c r="G133" s="1">
        <v>4</v>
      </c>
      <c r="H133" s="1">
        <v>7</v>
      </c>
      <c r="I133" s="3">
        <v>42.766666666666666</v>
      </c>
      <c r="J133" s="3">
        <v>3.3</v>
      </c>
      <c r="K133" s="3">
        <v>571.13333333333333</v>
      </c>
      <c r="L133" s="3">
        <v>0</v>
      </c>
      <c r="M133" s="3">
        <v>171.76666666666668</v>
      </c>
      <c r="N133" s="3">
        <f>MIN((100-_8th_Sep[[#This Row],[28 Days BH]]),(1000-_8th_Sep[[#This Row],[365 Days BH]]))</f>
        <v>57.233333333333334</v>
      </c>
      <c r="O133" s="3">
        <f>_8th_Sep[[#This Row],[Min BH left]]-2</f>
        <v>55.233333333333334</v>
      </c>
      <c r="P133" s="3">
        <f>210-_8th_Sep[[#This Row],[28 days DT]]</f>
        <v>38.23333333333332</v>
      </c>
      <c r="Q133" s="3">
        <f>48-SUM(_8th_Sep[[#This Row],[-1D]:[-6D]])</f>
        <v>42</v>
      </c>
      <c r="R133" s="3">
        <f>2-((_8th_Sep[[#This Row],[-1D]]&gt;12)+(_8th_Sep[[#This Row],[-2D]]&gt;12)+(_8th_Sep[[#This Row],[-3D]]&gt;12))</f>
        <v>2</v>
      </c>
    </row>
    <row r="134" spans="1:18" x14ac:dyDescent="0.3">
      <c r="A134" s="1" t="s">
        <v>150</v>
      </c>
      <c r="B134" s="1">
        <v>11</v>
      </c>
      <c r="C134" s="1">
        <v>0</v>
      </c>
      <c r="D134" s="1">
        <v>0</v>
      </c>
      <c r="E134" s="1">
        <v>0</v>
      </c>
      <c r="F134" s="1">
        <v>2</v>
      </c>
      <c r="G134" s="1">
        <v>8</v>
      </c>
      <c r="H134" s="1">
        <v>5</v>
      </c>
      <c r="I134" s="3">
        <v>62.18333333333333</v>
      </c>
      <c r="J134" s="3">
        <v>6.916666666666667</v>
      </c>
      <c r="K134" s="3">
        <v>927.68333333333328</v>
      </c>
      <c r="L134" s="3">
        <v>0</v>
      </c>
      <c r="M134" s="3">
        <v>170.36666666666667</v>
      </c>
      <c r="N134" s="3">
        <f>MIN((100-_8th_Sep[[#This Row],[28 Days BH]]),(1000-_8th_Sep[[#This Row],[365 Days BH]]))</f>
        <v>37.81666666666667</v>
      </c>
      <c r="O134" s="3">
        <f>_8th_Sep[[#This Row],[Min BH left]]-2</f>
        <v>35.81666666666667</v>
      </c>
      <c r="P134" s="3">
        <f>210-_8th_Sep[[#This Row],[28 days DT]]</f>
        <v>39.633333333333326</v>
      </c>
      <c r="Q134" s="3">
        <f>48-SUM(_8th_Sep[[#This Row],[-1D]:[-6D]])</f>
        <v>27</v>
      </c>
      <c r="R134" s="3">
        <f>2-((_8th_Sep[[#This Row],[-1D]]&gt;12)+(_8th_Sep[[#This Row],[-2D]]&gt;12)+(_8th_Sep[[#This Row],[-3D]]&gt;12))</f>
        <v>2</v>
      </c>
    </row>
    <row r="135" spans="1:18" x14ac:dyDescent="0.3">
      <c r="A135" s="1" t="s">
        <v>151</v>
      </c>
      <c r="B135" s="1">
        <v>12</v>
      </c>
      <c r="C135" s="1">
        <v>0</v>
      </c>
      <c r="D135" s="1">
        <v>0</v>
      </c>
      <c r="E135" s="1">
        <v>0</v>
      </c>
      <c r="F135" s="1">
        <v>8</v>
      </c>
      <c r="G135" s="1">
        <v>6</v>
      </c>
      <c r="H135" s="1">
        <v>9</v>
      </c>
      <c r="I135" s="3">
        <v>18.100000000000001</v>
      </c>
      <c r="J135" s="3">
        <v>0</v>
      </c>
      <c r="K135" s="3">
        <v>758.2</v>
      </c>
      <c r="L135" s="3">
        <v>3.9333333333333336</v>
      </c>
      <c r="M135" s="3">
        <v>54.466666666666669</v>
      </c>
      <c r="N135" s="3">
        <f>MIN((100-_8th_Sep[[#This Row],[28 Days BH]]),(1000-_8th_Sep[[#This Row],[365 Days BH]]))</f>
        <v>81.900000000000006</v>
      </c>
      <c r="O135" s="3">
        <f>_8th_Sep[[#This Row],[Min BH left]]-2</f>
        <v>79.900000000000006</v>
      </c>
      <c r="P135" s="3">
        <f>210-_8th_Sep[[#This Row],[28 days DT]]</f>
        <v>155.53333333333333</v>
      </c>
      <c r="Q135" s="3">
        <f>48-SUM(_8th_Sep[[#This Row],[-1D]:[-6D]])</f>
        <v>22</v>
      </c>
      <c r="R135" s="3">
        <f>2-((_8th_Sep[[#This Row],[-1D]]&gt;12)+(_8th_Sep[[#This Row],[-2D]]&gt;12)+(_8th_Sep[[#This Row],[-3D]]&gt;12))</f>
        <v>2</v>
      </c>
    </row>
    <row r="136" spans="1:18" x14ac:dyDescent="0.3">
      <c r="A136" s="1" t="s">
        <v>152</v>
      </c>
      <c r="B136" s="1">
        <v>10</v>
      </c>
      <c r="C136" s="1">
        <v>8</v>
      </c>
      <c r="D136" s="1">
        <v>0</v>
      </c>
      <c r="E136" s="1">
        <v>0</v>
      </c>
      <c r="F136" s="1">
        <v>0</v>
      </c>
      <c r="G136" s="1">
        <v>5</v>
      </c>
      <c r="H136" s="1">
        <v>9</v>
      </c>
      <c r="I136" s="3">
        <v>66.583333333333329</v>
      </c>
      <c r="J136" s="3">
        <v>7.3</v>
      </c>
      <c r="K136" s="3">
        <v>867.11666666666667</v>
      </c>
      <c r="L136" s="3">
        <v>2.6833333333333336</v>
      </c>
      <c r="M136" s="3">
        <v>167.61666666666667</v>
      </c>
      <c r="N136" s="3">
        <f>MIN((100-_8th_Sep[[#This Row],[28 Days BH]]),(1000-_8th_Sep[[#This Row],[365 Days BH]]))</f>
        <v>33.416666666666671</v>
      </c>
      <c r="O136" s="3">
        <f>_8th_Sep[[#This Row],[Min BH left]]-2</f>
        <v>31.416666666666671</v>
      </c>
      <c r="P136" s="3">
        <f>210-_8th_Sep[[#This Row],[28 days DT]]</f>
        <v>42.383333333333326</v>
      </c>
      <c r="Q136" s="3">
        <f>48-SUM(_8th_Sep[[#This Row],[-1D]:[-6D]])</f>
        <v>25</v>
      </c>
      <c r="R136" s="3">
        <f>2-((_8th_Sep[[#This Row],[-1D]]&gt;12)+(_8th_Sep[[#This Row],[-2D]]&gt;12)+(_8th_Sep[[#This Row],[-3D]]&gt;12))</f>
        <v>2</v>
      </c>
    </row>
    <row r="137" spans="1:18" x14ac:dyDescent="0.3">
      <c r="A137" s="1" t="s">
        <v>153</v>
      </c>
      <c r="B137" s="1">
        <v>6</v>
      </c>
      <c r="C137" s="1">
        <v>12</v>
      </c>
      <c r="D137" s="1">
        <v>8</v>
      </c>
      <c r="E137" s="1">
        <v>0</v>
      </c>
      <c r="F137" s="1">
        <v>0</v>
      </c>
      <c r="G137" s="1">
        <v>0</v>
      </c>
      <c r="H137" s="1">
        <v>7</v>
      </c>
      <c r="I137" s="3">
        <v>55.266666666666666</v>
      </c>
      <c r="J137" s="3">
        <v>0</v>
      </c>
      <c r="K137" s="3">
        <v>717.2833333333333</v>
      </c>
      <c r="L137" s="3">
        <v>2.6</v>
      </c>
      <c r="M137" s="3">
        <v>138.15</v>
      </c>
      <c r="N137" s="3">
        <f>MIN((100-_8th_Sep[[#This Row],[28 Days BH]]),(1000-_8th_Sep[[#This Row],[365 Days BH]]))</f>
        <v>44.733333333333334</v>
      </c>
      <c r="O137" s="3">
        <f>_8th_Sep[[#This Row],[Min BH left]]-2</f>
        <v>42.733333333333334</v>
      </c>
      <c r="P137" s="3">
        <f>210-_8th_Sep[[#This Row],[28 days DT]]</f>
        <v>71.849999999999994</v>
      </c>
      <c r="Q137" s="3">
        <f>48-SUM(_8th_Sep[[#This Row],[-1D]:[-6D]])</f>
        <v>22</v>
      </c>
      <c r="R137" s="3">
        <f>2-((_8th_Sep[[#This Row],[-1D]]&gt;12)+(_8th_Sep[[#This Row],[-2D]]&gt;12)+(_8th_Sep[[#This Row],[-3D]]&gt;12))</f>
        <v>2</v>
      </c>
    </row>
    <row r="138" spans="1:18" x14ac:dyDescent="0.3">
      <c r="A138" s="1" t="s">
        <v>154</v>
      </c>
      <c r="B138" s="1">
        <v>5</v>
      </c>
      <c r="C138" s="1">
        <v>0</v>
      </c>
      <c r="D138" s="1">
        <v>0</v>
      </c>
      <c r="E138" s="1">
        <v>0</v>
      </c>
      <c r="F138" s="1">
        <v>3</v>
      </c>
      <c r="G138" s="1">
        <v>7</v>
      </c>
      <c r="H138" s="1">
        <v>11</v>
      </c>
      <c r="I138" s="3">
        <v>56.93333333333333</v>
      </c>
      <c r="J138" s="3">
        <v>1.0166666666666666</v>
      </c>
      <c r="K138" s="3">
        <v>750.1</v>
      </c>
      <c r="L138" s="3">
        <v>3.2833333333333332</v>
      </c>
      <c r="M138" s="3">
        <v>175.13333333333333</v>
      </c>
      <c r="N138" s="3">
        <f>MIN((100-_8th_Sep[[#This Row],[28 Days BH]]),(1000-_8th_Sep[[#This Row],[365 Days BH]]))</f>
        <v>43.06666666666667</v>
      </c>
      <c r="O138" s="3">
        <f>_8th_Sep[[#This Row],[Min BH left]]-2</f>
        <v>41.06666666666667</v>
      </c>
      <c r="P138" s="3">
        <f>210-_8th_Sep[[#This Row],[28 days DT]]</f>
        <v>34.866666666666674</v>
      </c>
      <c r="Q138" s="3">
        <f>48-SUM(_8th_Sep[[#This Row],[-1D]:[-6D]])</f>
        <v>33</v>
      </c>
      <c r="R138" s="3">
        <f>2-((_8th_Sep[[#This Row],[-1D]]&gt;12)+(_8th_Sep[[#This Row],[-2D]]&gt;12)+(_8th_Sep[[#This Row],[-3D]]&gt;12))</f>
        <v>2</v>
      </c>
    </row>
    <row r="139" spans="1:18" x14ac:dyDescent="0.3">
      <c r="A139" s="1" t="s">
        <v>155</v>
      </c>
      <c r="B139" s="1">
        <v>0</v>
      </c>
      <c r="C139" s="1">
        <v>0</v>
      </c>
      <c r="D139" s="1">
        <v>0</v>
      </c>
      <c r="E139" s="1">
        <v>5</v>
      </c>
      <c r="F139" s="1">
        <v>6</v>
      </c>
      <c r="G139" s="1">
        <v>2</v>
      </c>
      <c r="H139" s="1">
        <v>10</v>
      </c>
      <c r="I139" s="3">
        <v>42.05</v>
      </c>
      <c r="J139" s="3">
        <v>0.75</v>
      </c>
      <c r="K139" s="3">
        <v>622.95000000000005</v>
      </c>
      <c r="L139" s="3">
        <v>5.8833333333333329</v>
      </c>
      <c r="M139" s="3">
        <v>165.61666666666667</v>
      </c>
      <c r="N139" s="3">
        <f>MIN((100-_8th_Sep[[#This Row],[28 Days BH]]),(1000-_8th_Sep[[#This Row],[365 Days BH]]))</f>
        <v>57.95</v>
      </c>
      <c r="O139" s="3">
        <f>_8th_Sep[[#This Row],[Min BH left]]-2</f>
        <v>55.95</v>
      </c>
      <c r="P139" s="3">
        <f>210-_8th_Sep[[#This Row],[28 days DT]]</f>
        <v>44.383333333333326</v>
      </c>
      <c r="Q139" s="3">
        <f>48-SUM(_8th_Sep[[#This Row],[-1D]:[-6D]])</f>
        <v>35</v>
      </c>
      <c r="R139" s="3">
        <f>2-((_8th_Sep[[#This Row],[-1D]]&gt;12)+(_8th_Sep[[#This Row],[-2D]]&gt;12)+(_8th_Sep[[#This Row],[-3D]]&gt;12))</f>
        <v>2</v>
      </c>
    </row>
    <row r="140" spans="1:18" x14ac:dyDescent="0.3">
      <c r="A140" s="1" t="s">
        <v>156</v>
      </c>
      <c r="B140" s="1">
        <v>7</v>
      </c>
      <c r="C140" s="1">
        <v>8</v>
      </c>
      <c r="D140" s="1">
        <v>12</v>
      </c>
      <c r="E140" s="1">
        <v>0</v>
      </c>
      <c r="F140" s="1">
        <v>0</v>
      </c>
      <c r="G140" s="1">
        <v>0</v>
      </c>
      <c r="H140" s="1">
        <v>8</v>
      </c>
      <c r="I140" s="3">
        <v>56.116666666666667</v>
      </c>
      <c r="J140" s="3">
        <v>0</v>
      </c>
      <c r="K140" s="3">
        <v>135.08333333333334</v>
      </c>
      <c r="L140" s="3">
        <v>0</v>
      </c>
      <c r="M140" s="3">
        <v>168.8</v>
      </c>
      <c r="N140" s="3">
        <f>MIN((100-_8th_Sep[[#This Row],[28 Days BH]]),(1000-_8th_Sep[[#This Row],[365 Days BH]]))</f>
        <v>43.883333333333333</v>
      </c>
      <c r="O140" s="3">
        <f>_8th_Sep[[#This Row],[Min BH left]]-2</f>
        <v>41.883333333333333</v>
      </c>
      <c r="P140" s="3">
        <f>210-_8th_Sep[[#This Row],[28 days DT]]</f>
        <v>41.199999999999989</v>
      </c>
      <c r="Q140" s="3">
        <f>48-SUM(_8th_Sep[[#This Row],[-1D]:[-6D]])</f>
        <v>21</v>
      </c>
      <c r="R140" s="3">
        <f>2-((_8th_Sep[[#This Row],[-1D]]&gt;12)+(_8th_Sep[[#This Row],[-2D]]&gt;12)+(_8th_Sep[[#This Row],[-3D]]&gt;12))</f>
        <v>2</v>
      </c>
    </row>
    <row r="141" spans="1:18" x14ac:dyDescent="0.3">
      <c r="A141" s="1" t="s">
        <v>157</v>
      </c>
      <c r="B141" s="1">
        <v>0</v>
      </c>
      <c r="C141" s="1">
        <v>0</v>
      </c>
      <c r="D141" s="1">
        <v>0</v>
      </c>
      <c r="E141" s="1">
        <v>12</v>
      </c>
      <c r="F141" s="1">
        <v>13</v>
      </c>
      <c r="G141" s="1">
        <v>9</v>
      </c>
      <c r="H141" s="1">
        <v>9</v>
      </c>
      <c r="I141" s="3">
        <v>74.75</v>
      </c>
      <c r="J141" s="3">
        <v>4.166666666666667</v>
      </c>
      <c r="K141" s="3">
        <v>914.48333333333335</v>
      </c>
      <c r="L141" s="3">
        <v>6.083333333333333</v>
      </c>
      <c r="M141" s="3">
        <v>168.45</v>
      </c>
      <c r="N141" s="3">
        <f>MIN((100-_8th_Sep[[#This Row],[28 Days BH]]),(1000-_8th_Sep[[#This Row],[365 Days BH]]))</f>
        <v>25.25</v>
      </c>
      <c r="O141" s="3">
        <f>_8th_Sep[[#This Row],[Min BH left]]-2</f>
        <v>23.25</v>
      </c>
      <c r="P141" s="3">
        <f>210-_8th_Sep[[#This Row],[28 days DT]]</f>
        <v>41.550000000000011</v>
      </c>
      <c r="Q141" s="3">
        <f>48-SUM(_8th_Sep[[#This Row],[-1D]:[-6D]])</f>
        <v>14</v>
      </c>
      <c r="R141" s="3">
        <f>2-((_8th_Sep[[#This Row],[-1D]]&gt;12)+(_8th_Sep[[#This Row],[-2D]]&gt;12)+(_8th_Sep[[#This Row],[-3D]]&gt;12))</f>
        <v>2</v>
      </c>
    </row>
    <row r="142" spans="1:18" x14ac:dyDescent="0.3">
      <c r="A142" s="1" t="s">
        <v>158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109.5</v>
      </c>
      <c r="N142" s="3">
        <f>MIN((100-_8th_Sep[[#This Row],[28 Days BH]]),(1000-_8th_Sep[[#This Row],[365 Days BH]]))</f>
        <v>100</v>
      </c>
      <c r="O142" s="3">
        <f>_8th_Sep[[#This Row],[Min BH left]]-2</f>
        <v>98</v>
      </c>
      <c r="P142" s="3">
        <f>210-_8th_Sep[[#This Row],[28 days DT]]</f>
        <v>100.5</v>
      </c>
      <c r="Q142" s="3">
        <f>48-SUM(_8th_Sep[[#This Row],[-1D]:[-6D]])</f>
        <v>48</v>
      </c>
      <c r="R142" s="3">
        <f>2-((_8th_Sep[[#This Row],[-1D]]&gt;12)+(_8th_Sep[[#This Row],[-2D]]&gt;12)+(_8th_Sep[[#This Row],[-3D]]&gt;12))</f>
        <v>2</v>
      </c>
    </row>
    <row r="143" spans="1:18" x14ac:dyDescent="0.3">
      <c r="A143" s="1" t="s">
        <v>159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3">
        <v>30.6</v>
      </c>
      <c r="J143" s="3">
        <v>2.7833333333333332</v>
      </c>
      <c r="K143" s="3">
        <v>739.56666666666672</v>
      </c>
      <c r="L143" s="3">
        <v>4.9666666666666668</v>
      </c>
      <c r="M143" s="3">
        <v>121.36666666666666</v>
      </c>
      <c r="N143" s="3">
        <f>MIN((100-_8th_Sep[[#This Row],[28 Days BH]]),(1000-_8th_Sep[[#This Row],[365 Days BH]]))</f>
        <v>69.400000000000006</v>
      </c>
      <c r="O143" s="3">
        <f>_8th_Sep[[#This Row],[Min BH left]]-2</f>
        <v>67.400000000000006</v>
      </c>
      <c r="P143" s="3">
        <f>210-_8th_Sep[[#This Row],[28 days DT]]</f>
        <v>88.63333333333334</v>
      </c>
      <c r="Q143" s="3">
        <f>48-SUM(_8th_Sep[[#This Row],[-1D]:[-6D]])</f>
        <v>48</v>
      </c>
      <c r="R143" s="3">
        <f>2-((_8th_Sep[[#This Row],[-1D]]&gt;12)+(_8th_Sep[[#This Row],[-2D]]&gt;12)+(_8th_Sep[[#This Row],[-3D]]&gt;12))</f>
        <v>2</v>
      </c>
    </row>
    <row r="144" spans="1:18" x14ac:dyDescent="0.3">
      <c r="A144" s="1" t="s">
        <v>160</v>
      </c>
      <c r="B144" s="1">
        <v>9</v>
      </c>
      <c r="C144" s="1">
        <v>0</v>
      </c>
      <c r="D144" s="1">
        <v>0</v>
      </c>
      <c r="E144" s="1">
        <v>0</v>
      </c>
      <c r="F144" s="1">
        <v>10</v>
      </c>
      <c r="G144" s="1">
        <v>10</v>
      </c>
      <c r="H144" s="1">
        <v>0</v>
      </c>
      <c r="I144" s="3">
        <v>62.216666666666669</v>
      </c>
      <c r="J144" s="3">
        <v>1.2833333333333332</v>
      </c>
      <c r="K144" s="3">
        <v>884.38333333333333</v>
      </c>
      <c r="L144" s="3">
        <v>3.2333333333333334</v>
      </c>
      <c r="M144" s="3">
        <v>169.08333333333334</v>
      </c>
      <c r="N144" s="3">
        <f>MIN((100-_8th_Sep[[#This Row],[28 Days BH]]),(1000-_8th_Sep[[#This Row],[365 Days BH]]))</f>
        <v>37.783333333333331</v>
      </c>
      <c r="O144" s="3">
        <f>_8th_Sep[[#This Row],[Min BH left]]-2</f>
        <v>35.783333333333331</v>
      </c>
      <c r="P144" s="3">
        <f>210-_8th_Sep[[#This Row],[28 days DT]]</f>
        <v>40.916666666666657</v>
      </c>
      <c r="Q144" s="3">
        <f>48-SUM(_8th_Sep[[#This Row],[-1D]:[-6D]])</f>
        <v>19</v>
      </c>
      <c r="R144" s="3">
        <f>2-((_8th_Sep[[#This Row],[-1D]]&gt;12)+(_8th_Sep[[#This Row],[-2D]]&gt;12)+(_8th_Sep[[#This Row],[-3D]]&gt;12))</f>
        <v>2</v>
      </c>
    </row>
    <row r="145" spans="1:18" x14ac:dyDescent="0.3">
      <c r="A145" s="1" t="s">
        <v>161</v>
      </c>
      <c r="B145" s="1">
        <v>6</v>
      </c>
      <c r="C145" s="1">
        <v>7</v>
      </c>
      <c r="D145" s="1">
        <v>5</v>
      </c>
      <c r="E145" s="1">
        <v>0</v>
      </c>
      <c r="F145" s="1">
        <v>0</v>
      </c>
      <c r="G145" s="1">
        <v>0</v>
      </c>
      <c r="H145" s="1">
        <v>7</v>
      </c>
      <c r="I145" s="3">
        <v>65.083333333333329</v>
      </c>
      <c r="J145" s="3">
        <v>0</v>
      </c>
      <c r="K145" s="3">
        <v>716.7833333333333</v>
      </c>
      <c r="L145" s="3">
        <v>0</v>
      </c>
      <c r="M145" s="3">
        <v>157.41666666666666</v>
      </c>
      <c r="N145" s="3">
        <f>MIN((100-_8th_Sep[[#This Row],[28 Days BH]]),(1000-_8th_Sep[[#This Row],[365 Days BH]]))</f>
        <v>34.916666666666671</v>
      </c>
      <c r="O145" s="3">
        <f>_8th_Sep[[#This Row],[Min BH left]]-2</f>
        <v>32.916666666666671</v>
      </c>
      <c r="P145" s="3">
        <f>210-_8th_Sep[[#This Row],[28 days DT]]</f>
        <v>52.583333333333343</v>
      </c>
      <c r="Q145" s="3">
        <f>48-SUM(_8th_Sep[[#This Row],[-1D]:[-6D]])</f>
        <v>30</v>
      </c>
      <c r="R145" s="3">
        <f>2-((_8th_Sep[[#This Row],[-1D]]&gt;12)+(_8th_Sep[[#This Row],[-2D]]&gt;12)+(_8th_Sep[[#This Row],[-3D]]&gt;12))</f>
        <v>2</v>
      </c>
    </row>
    <row r="146" spans="1:18" x14ac:dyDescent="0.3">
      <c r="A146" s="1" t="s">
        <v>162</v>
      </c>
      <c r="B146" s="1">
        <v>5</v>
      </c>
      <c r="C146" s="1">
        <v>0</v>
      </c>
      <c r="D146" s="1">
        <v>0</v>
      </c>
      <c r="E146" s="1">
        <v>0</v>
      </c>
      <c r="F146" s="1">
        <v>5</v>
      </c>
      <c r="G146" s="1">
        <v>10</v>
      </c>
      <c r="H146" s="1">
        <v>4</v>
      </c>
      <c r="I146" s="3">
        <v>65.400000000000006</v>
      </c>
      <c r="J146" s="3">
        <v>3.25</v>
      </c>
      <c r="K146" s="3">
        <v>943.05</v>
      </c>
      <c r="L146" s="3">
        <v>4.7166666666666668</v>
      </c>
      <c r="M146" s="3">
        <v>170.13333333333333</v>
      </c>
      <c r="N146" s="3">
        <f>MIN((100-_8th_Sep[[#This Row],[28 Days BH]]),(1000-_8th_Sep[[#This Row],[365 Days BH]]))</f>
        <v>34.599999999999994</v>
      </c>
      <c r="O146" s="3">
        <f>_8th_Sep[[#This Row],[Min BH left]]-2</f>
        <v>32.599999999999994</v>
      </c>
      <c r="P146" s="3">
        <f>210-_8th_Sep[[#This Row],[28 days DT]]</f>
        <v>39.866666666666674</v>
      </c>
      <c r="Q146" s="3">
        <f>48-SUM(_8th_Sep[[#This Row],[-1D]:[-6D]])</f>
        <v>28</v>
      </c>
      <c r="R146" s="3">
        <f>2-((_8th_Sep[[#This Row],[-1D]]&gt;12)+(_8th_Sep[[#This Row],[-2D]]&gt;12)+(_8th_Sep[[#This Row],[-3D]]&gt;12))</f>
        <v>2</v>
      </c>
    </row>
    <row r="147" spans="1:18" x14ac:dyDescent="0.3">
      <c r="A147" s="1" t="s">
        <v>163</v>
      </c>
      <c r="B147" s="1">
        <v>8</v>
      </c>
      <c r="C147" s="1">
        <v>10</v>
      </c>
      <c r="D147" s="1">
        <v>0</v>
      </c>
      <c r="E147" s="1">
        <v>0</v>
      </c>
      <c r="F147" s="1">
        <v>0</v>
      </c>
      <c r="G147" s="1">
        <v>2</v>
      </c>
      <c r="H147" s="1">
        <v>6</v>
      </c>
      <c r="I147" s="3">
        <v>53.833333333333336</v>
      </c>
      <c r="J147" s="3">
        <v>3.1833333333333331</v>
      </c>
      <c r="K147" s="3">
        <v>688.63333333333333</v>
      </c>
      <c r="L147" s="3">
        <v>12.916666666666666</v>
      </c>
      <c r="M147" s="3">
        <v>177.65</v>
      </c>
      <c r="N147" s="3">
        <f>MIN((100-_8th_Sep[[#This Row],[28 Days BH]]),(1000-_8th_Sep[[#This Row],[365 Days BH]]))</f>
        <v>46.166666666666664</v>
      </c>
      <c r="O147" s="3">
        <f>_8th_Sep[[#This Row],[Min BH left]]-2</f>
        <v>44.166666666666664</v>
      </c>
      <c r="P147" s="3">
        <f>210-_8th_Sep[[#This Row],[28 days DT]]</f>
        <v>32.349999999999994</v>
      </c>
      <c r="Q147" s="3">
        <f>48-SUM(_8th_Sep[[#This Row],[-1D]:[-6D]])</f>
        <v>28</v>
      </c>
      <c r="R147" s="3">
        <f>2-((_8th_Sep[[#This Row],[-1D]]&gt;12)+(_8th_Sep[[#This Row],[-2D]]&gt;12)+(_8th_Sep[[#This Row],[-3D]]&gt;12))</f>
        <v>2</v>
      </c>
    </row>
    <row r="148" spans="1:18" x14ac:dyDescent="0.3">
      <c r="A148" s="1" t="s">
        <v>164</v>
      </c>
      <c r="B148" s="1">
        <v>5</v>
      </c>
      <c r="C148" s="1">
        <v>5</v>
      </c>
      <c r="D148" s="1">
        <v>0</v>
      </c>
      <c r="E148" s="1">
        <v>0</v>
      </c>
      <c r="F148" s="1">
        <v>0</v>
      </c>
      <c r="G148" s="1">
        <v>0</v>
      </c>
      <c r="H148" s="1">
        <v>5</v>
      </c>
      <c r="I148" s="3">
        <v>52.866666666666667</v>
      </c>
      <c r="J148" s="3">
        <v>0</v>
      </c>
      <c r="K148" s="3">
        <v>861.35</v>
      </c>
      <c r="L148" s="3">
        <v>5.5166666666666666</v>
      </c>
      <c r="M148" s="3">
        <v>161.68333333333334</v>
      </c>
      <c r="N148" s="3">
        <f>MIN((100-_8th_Sep[[#This Row],[28 Days BH]]),(1000-_8th_Sep[[#This Row],[365 Days BH]]))</f>
        <v>47.133333333333333</v>
      </c>
      <c r="O148" s="3">
        <f>_8th_Sep[[#This Row],[Min BH left]]-2</f>
        <v>45.133333333333333</v>
      </c>
      <c r="P148" s="3">
        <f>210-_8th_Sep[[#This Row],[28 days DT]]</f>
        <v>48.316666666666663</v>
      </c>
      <c r="Q148" s="3">
        <f>48-SUM(_8th_Sep[[#This Row],[-1D]:[-6D]])</f>
        <v>38</v>
      </c>
      <c r="R148" s="3">
        <f>2-((_8th_Sep[[#This Row],[-1D]]&gt;12)+(_8th_Sep[[#This Row],[-2D]]&gt;12)+(_8th_Sep[[#This Row],[-3D]]&gt;12))</f>
        <v>2</v>
      </c>
    </row>
    <row r="149" spans="1:18" x14ac:dyDescent="0.3">
      <c r="A149" s="1" t="s">
        <v>165</v>
      </c>
      <c r="B149" s="1">
        <v>13</v>
      </c>
      <c r="C149" s="1">
        <v>6</v>
      </c>
      <c r="D149" s="1">
        <v>0</v>
      </c>
      <c r="E149" s="1">
        <v>0</v>
      </c>
      <c r="F149" s="1">
        <v>0</v>
      </c>
      <c r="G149" s="1">
        <v>10</v>
      </c>
      <c r="H149" s="1">
        <v>5</v>
      </c>
      <c r="I149" s="3">
        <v>56.18333333333333</v>
      </c>
      <c r="J149" s="3">
        <v>6.5333333333333332</v>
      </c>
      <c r="K149" s="3">
        <v>909.18333333333328</v>
      </c>
      <c r="L149" s="3">
        <v>5.0999999999999996</v>
      </c>
      <c r="M149" s="3">
        <v>122.78333333333333</v>
      </c>
      <c r="N149" s="3">
        <f>MIN((100-_8th_Sep[[#This Row],[28 Days BH]]),(1000-_8th_Sep[[#This Row],[365 Days BH]]))</f>
        <v>43.81666666666667</v>
      </c>
      <c r="O149" s="3">
        <f>_8th_Sep[[#This Row],[Min BH left]]-2</f>
        <v>41.81666666666667</v>
      </c>
      <c r="P149" s="3">
        <f>210-_8th_Sep[[#This Row],[28 days DT]]</f>
        <v>87.216666666666669</v>
      </c>
      <c r="Q149" s="3">
        <f>48-SUM(_8th_Sep[[#This Row],[-1D]:[-6D]])</f>
        <v>19</v>
      </c>
      <c r="R149" s="3">
        <f>2-((_8th_Sep[[#This Row],[-1D]]&gt;12)+(_8th_Sep[[#This Row],[-2D]]&gt;12)+(_8th_Sep[[#This Row],[-3D]]&gt;12))</f>
        <v>1</v>
      </c>
    </row>
    <row r="150" spans="1:18" x14ac:dyDescent="0.3">
      <c r="A150" s="1" t="s">
        <v>166</v>
      </c>
      <c r="B150" s="1">
        <v>3</v>
      </c>
      <c r="C150" s="1">
        <v>0</v>
      </c>
      <c r="D150" s="1">
        <v>0</v>
      </c>
      <c r="E150" s="1">
        <v>0</v>
      </c>
      <c r="F150" s="1">
        <v>6</v>
      </c>
      <c r="G150" s="1">
        <v>6</v>
      </c>
      <c r="H150" s="1">
        <v>0</v>
      </c>
      <c r="I150" s="3">
        <v>72.266666666666666</v>
      </c>
      <c r="J150" s="3">
        <v>8.5666666666666664</v>
      </c>
      <c r="K150" s="3">
        <v>894.93333333333328</v>
      </c>
      <c r="L150" s="3">
        <v>4.4666666666666668</v>
      </c>
      <c r="M150" s="3">
        <v>177.08333333333334</v>
      </c>
      <c r="N150" s="3">
        <f>MIN((100-_8th_Sep[[#This Row],[28 Days BH]]),(1000-_8th_Sep[[#This Row],[365 Days BH]]))</f>
        <v>27.733333333333334</v>
      </c>
      <c r="O150" s="3">
        <f>_8th_Sep[[#This Row],[Min BH left]]-2</f>
        <v>25.733333333333334</v>
      </c>
      <c r="P150" s="3">
        <f>210-_8th_Sep[[#This Row],[28 days DT]]</f>
        <v>32.916666666666657</v>
      </c>
      <c r="Q150" s="3">
        <f>48-SUM(_8th_Sep[[#This Row],[-1D]:[-6D]])</f>
        <v>33</v>
      </c>
      <c r="R150" s="3">
        <f>2-((_8th_Sep[[#This Row],[-1D]]&gt;12)+(_8th_Sep[[#This Row],[-2D]]&gt;12)+(_8th_Sep[[#This Row],[-3D]]&gt;12))</f>
        <v>2</v>
      </c>
    </row>
    <row r="151" spans="1:18" x14ac:dyDescent="0.3">
      <c r="A151" s="1" t="s">
        <v>167</v>
      </c>
      <c r="B151" s="1">
        <v>10</v>
      </c>
      <c r="C151" s="1">
        <v>10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3">
        <v>64.183333333333337</v>
      </c>
      <c r="J151" s="3">
        <v>0</v>
      </c>
      <c r="K151" s="3">
        <v>838.2</v>
      </c>
      <c r="L151" s="3">
        <v>4.9833333333333334</v>
      </c>
      <c r="M151" s="3">
        <v>171.65</v>
      </c>
      <c r="N151" s="3">
        <f>MIN((100-_8th_Sep[[#This Row],[28 Days BH]]),(1000-_8th_Sep[[#This Row],[365 Days BH]]))</f>
        <v>35.816666666666663</v>
      </c>
      <c r="O151" s="3">
        <f>_8th_Sep[[#This Row],[Min BH left]]-2</f>
        <v>33.816666666666663</v>
      </c>
      <c r="P151" s="3">
        <f>210-_8th_Sep[[#This Row],[28 days DT]]</f>
        <v>38.349999999999994</v>
      </c>
      <c r="Q151" s="3">
        <f>48-SUM(_8th_Sep[[#This Row],[-1D]:[-6D]])</f>
        <v>26</v>
      </c>
      <c r="R151" s="3">
        <f>2-((_8th_Sep[[#This Row],[-1D]]&gt;12)+(_8th_Sep[[#This Row],[-2D]]&gt;12)+(_8th_Sep[[#This Row],[-3D]]&gt;12))</f>
        <v>2</v>
      </c>
    </row>
    <row r="152" spans="1:18" x14ac:dyDescent="0.3">
      <c r="A152" s="1" t="s">
        <v>168</v>
      </c>
      <c r="B152" s="1">
        <v>11</v>
      </c>
      <c r="C152" s="1">
        <v>0</v>
      </c>
      <c r="D152" s="1">
        <v>0</v>
      </c>
      <c r="E152" s="1">
        <v>0</v>
      </c>
      <c r="F152" s="1">
        <v>8</v>
      </c>
      <c r="G152" s="1">
        <v>8</v>
      </c>
      <c r="H152" s="1">
        <v>9</v>
      </c>
      <c r="I152" s="3">
        <v>71.816666666666663</v>
      </c>
      <c r="J152" s="3">
        <v>6.583333333333333</v>
      </c>
      <c r="K152" s="3">
        <v>142.51666666666668</v>
      </c>
      <c r="L152" s="3">
        <v>0</v>
      </c>
      <c r="M152" s="3">
        <v>168.78333333333333</v>
      </c>
      <c r="N152" s="3">
        <f>MIN((100-_8th_Sep[[#This Row],[28 Days BH]]),(1000-_8th_Sep[[#This Row],[365 Days BH]]))</f>
        <v>28.183333333333337</v>
      </c>
      <c r="O152" s="3">
        <f>_8th_Sep[[#This Row],[Min BH left]]-2</f>
        <v>26.183333333333337</v>
      </c>
      <c r="P152" s="3">
        <f>210-_8th_Sep[[#This Row],[28 days DT]]</f>
        <v>41.216666666666669</v>
      </c>
      <c r="Q152" s="3">
        <f>48-SUM(_8th_Sep[[#This Row],[-1D]:[-6D]])</f>
        <v>21</v>
      </c>
      <c r="R152" s="3">
        <f>2-((_8th_Sep[[#This Row],[-1D]]&gt;12)+(_8th_Sep[[#This Row],[-2D]]&gt;12)+(_8th_Sep[[#This Row],[-3D]]&gt;12))</f>
        <v>2</v>
      </c>
    </row>
    <row r="153" spans="1:18" x14ac:dyDescent="0.3">
      <c r="A153" s="1" t="s">
        <v>169</v>
      </c>
      <c r="B153" s="1">
        <v>0</v>
      </c>
      <c r="C153" s="1">
        <v>0</v>
      </c>
      <c r="D153" s="1">
        <v>0</v>
      </c>
      <c r="E153" s="1">
        <v>9</v>
      </c>
      <c r="F153" s="1">
        <v>5</v>
      </c>
      <c r="G153" s="1">
        <v>9</v>
      </c>
      <c r="H153" s="1">
        <v>14</v>
      </c>
      <c r="I153" s="3">
        <v>18.616666666666667</v>
      </c>
      <c r="J153" s="3">
        <v>0</v>
      </c>
      <c r="K153" s="3">
        <v>721.23333333333335</v>
      </c>
      <c r="L153" s="3">
        <v>4.5333333333333332</v>
      </c>
      <c r="M153" s="3">
        <v>46.883333333333333</v>
      </c>
      <c r="N153" s="3">
        <f>MIN((100-_8th_Sep[[#This Row],[28 Days BH]]),(1000-_8th_Sep[[#This Row],[365 Days BH]]))</f>
        <v>81.383333333333326</v>
      </c>
      <c r="O153" s="3">
        <f>_8th_Sep[[#This Row],[Min BH left]]-2</f>
        <v>79.383333333333326</v>
      </c>
      <c r="P153" s="3">
        <f>210-_8th_Sep[[#This Row],[28 days DT]]</f>
        <v>163.11666666666667</v>
      </c>
      <c r="Q153" s="3">
        <f>48-SUM(_8th_Sep[[#This Row],[-1D]:[-6D]])</f>
        <v>25</v>
      </c>
      <c r="R153" s="3">
        <f>2-((_8th_Sep[[#This Row],[-1D]]&gt;12)+(_8th_Sep[[#This Row],[-2D]]&gt;12)+(_8th_Sep[[#This Row],[-3D]]&gt;12))</f>
        <v>2</v>
      </c>
    </row>
    <row r="154" spans="1:18" x14ac:dyDescent="0.3">
      <c r="A154" s="1" t="s">
        <v>170</v>
      </c>
      <c r="B154" s="1">
        <v>8</v>
      </c>
      <c r="C154" s="1">
        <v>7</v>
      </c>
      <c r="D154" s="1">
        <v>0</v>
      </c>
      <c r="E154" s="1">
        <v>0</v>
      </c>
      <c r="F154" s="1">
        <v>0</v>
      </c>
      <c r="G154" s="1">
        <v>1</v>
      </c>
      <c r="H154" s="1">
        <v>8</v>
      </c>
      <c r="I154" s="3">
        <v>34.966666666666669</v>
      </c>
      <c r="J154" s="3">
        <v>0</v>
      </c>
      <c r="K154" s="3">
        <v>888.16666666666663</v>
      </c>
      <c r="L154" s="3">
        <v>1.1000000000000001</v>
      </c>
      <c r="M154" s="3">
        <v>105.1</v>
      </c>
      <c r="N154" s="3">
        <f>MIN((100-_8th_Sep[[#This Row],[28 Days BH]]),(1000-_8th_Sep[[#This Row],[365 Days BH]]))</f>
        <v>65.033333333333331</v>
      </c>
      <c r="O154" s="3">
        <f>_8th_Sep[[#This Row],[Min BH left]]-2</f>
        <v>63.033333333333331</v>
      </c>
      <c r="P154" s="3">
        <f>210-_8th_Sep[[#This Row],[28 days DT]]</f>
        <v>104.9</v>
      </c>
      <c r="Q154" s="3">
        <f>48-SUM(_8th_Sep[[#This Row],[-1D]:[-6D]])</f>
        <v>32</v>
      </c>
      <c r="R154" s="3">
        <f>2-((_8th_Sep[[#This Row],[-1D]]&gt;12)+(_8th_Sep[[#This Row],[-2D]]&gt;12)+(_8th_Sep[[#This Row],[-3D]]&gt;12))</f>
        <v>2</v>
      </c>
    </row>
    <row r="155" spans="1:18" x14ac:dyDescent="0.3">
      <c r="A155" s="1" t="s">
        <v>171</v>
      </c>
      <c r="B155" s="1">
        <v>2</v>
      </c>
      <c r="C155" s="1">
        <v>8</v>
      </c>
      <c r="D155" s="1">
        <v>6</v>
      </c>
      <c r="E155" s="1">
        <v>0</v>
      </c>
      <c r="F155" s="1">
        <v>0</v>
      </c>
      <c r="G155" s="1">
        <v>0</v>
      </c>
      <c r="H155" s="1">
        <v>8</v>
      </c>
      <c r="I155" s="3">
        <v>61.133333333333333</v>
      </c>
      <c r="J155" s="3">
        <v>0</v>
      </c>
      <c r="K155" s="3">
        <v>920.7833333333333</v>
      </c>
      <c r="L155" s="3">
        <v>3.6333333333333333</v>
      </c>
      <c r="M155" s="3">
        <v>171.7</v>
      </c>
      <c r="N155" s="3">
        <f>MIN((100-_8th_Sep[[#This Row],[28 Days BH]]),(1000-_8th_Sep[[#This Row],[365 Days BH]]))</f>
        <v>38.866666666666667</v>
      </c>
      <c r="O155" s="3">
        <f>_8th_Sep[[#This Row],[Min BH left]]-2</f>
        <v>36.866666666666667</v>
      </c>
      <c r="P155" s="3">
        <f>210-_8th_Sep[[#This Row],[28 days DT]]</f>
        <v>38.300000000000011</v>
      </c>
      <c r="Q155" s="3">
        <f>48-SUM(_8th_Sep[[#This Row],[-1D]:[-6D]])</f>
        <v>32</v>
      </c>
      <c r="R155" s="3">
        <f>2-((_8th_Sep[[#This Row],[-1D]]&gt;12)+(_8th_Sep[[#This Row],[-2D]]&gt;12)+(_8th_Sep[[#This Row],[-3D]]&gt;12))</f>
        <v>2</v>
      </c>
    </row>
    <row r="156" spans="1:18" x14ac:dyDescent="0.3">
      <c r="A156" s="1" t="s">
        <v>172</v>
      </c>
      <c r="B156" s="1">
        <v>2</v>
      </c>
      <c r="C156" s="1">
        <v>9</v>
      </c>
      <c r="D156" s="1">
        <v>9</v>
      </c>
      <c r="E156" s="1">
        <v>0</v>
      </c>
      <c r="F156" s="1">
        <v>0</v>
      </c>
      <c r="G156" s="1">
        <v>0</v>
      </c>
      <c r="H156" s="1">
        <v>10</v>
      </c>
      <c r="I156" s="3">
        <v>47.983333333333334</v>
      </c>
      <c r="J156" s="3">
        <v>0</v>
      </c>
      <c r="K156" s="3">
        <v>894.1</v>
      </c>
      <c r="L156" s="3">
        <v>0</v>
      </c>
      <c r="M156" s="3">
        <v>144.65</v>
      </c>
      <c r="N156" s="3">
        <f>MIN((100-_8th_Sep[[#This Row],[28 Days BH]]),(1000-_8th_Sep[[#This Row],[365 Days BH]]))</f>
        <v>52.016666666666666</v>
      </c>
      <c r="O156" s="3">
        <f>_8th_Sep[[#This Row],[Min BH left]]-2</f>
        <v>50.016666666666666</v>
      </c>
      <c r="P156" s="3">
        <f>210-_8th_Sep[[#This Row],[28 days DT]]</f>
        <v>65.349999999999994</v>
      </c>
      <c r="Q156" s="3">
        <f>48-SUM(_8th_Sep[[#This Row],[-1D]:[-6D]])</f>
        <v>28</v>
      </c>
      <c r="R156" s="3">
        <f>2-((_8th_Sep[[#This Row],[-1D]]&gt;12)+(_8th_Sep[[#This Row],[-2D]]&gt;12)+(_8th_Sep[[#This Row],[-3D]]&gt;12))</f>
        <v>2</v>
      </c>
    </row>
    <row r="157" spans="1:18" x14ac:dyDescent="0.3">
      <c r="A157" s="1" t="s">
        <v>173</v>
      </c>
      <c r="B157" s="1">
        <v>6</v>
      </c>
      <c r="C157" s="1">
        <v>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3">
        <v>46.666666666666664</v>
      </c>
      <c r="J157" s="3">
        <v>0</v>
      </c>
      <c r="K157" s="3">
        <v>837.7</v>
      </c>
      <c r="L157" s="3">
        <v>3.6666666666666665</v>
      </c>
      <c r="M157" s="3">
        <v>141.05000000000001</v>
      </c>
      <c r="N157" s="3">
        <f>MIN((100-_8th_Sep[[#This Row],[28 Days BH]]),(1000-_8th_Sep[[#This Row],[365 Days BH]]))</f>
        <v>53.333333333333336</v>
      </c>
      <c r="O157" s="3">
        <f>_8th_Sep[[#This Row],[Min BH left]]-2</f>
        <v>51.333333333333336</v>
      </c>
      <c r="P157" s="3">
        <f>210-_8th_Sep[[#This Row],[28 days DT]]</f>
        <v>68.949999999999989</v>
      </c>
      <c r="Q157" s="3">
        <f>48-SUM(_8th_Sep[[#This Row],[-1D]:[-6D]])</f>
        <v>36</v>
      </c>
      <c r="R157" s="3">
        <f>2-((_8th_Sep[[#This Row],[-1D]]&gt;12)+(_8th_Sep[[#This Row],[-2D]]&gt;12)+(_8th_Sep[[#This Row],[-3D]]&gt;12))</f>
        <v>2</v>
      </c>
    </row>
    <row r="158" spans="1:18" x14ac:dyDescent="0.3">
      <c r="A158" s="1" t="s">
        <v>174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3">
        <v>10.183333333333334</v>
      </c>
      <c r="J158" s="3">
        <v>0</v>
      </c>
      <c r="K158" s="3">
        <v>376.95</v>
      </c>
      <c r="L158" s="3">
        <v>2.4833333333333334</v>
      </c>
      <c r="M158" s="3">
        <v>152.05000000000001</v>
      </c>
      <c r="N158" s="3">
        <f>MIN((100-_8th_Sep[[#This Row],[28 Days BH]]),(1000-_8th_Sep[[#This Row],[365 Days BH]]))</f>
        <v>89.816666666666663</v>
      </c>
      <c r="O158" s="3">
        <f>_8th_Sep[[#This Row],[Min BH left]]-2</f>
        <v>87.816666666666663</v>
      </c>
      <c r="P158" s="3">
        <f>210-_8th_Sep[[#This Row],[28 days DT]]</f>
        <v>57.949999999999989</v>
      </c>
      <c r="Q158" s="3">
        <f>48-SUM(_8th_Sep[[#This Row],[-1D]:[-6D]])</f>
        <v>48</v>
      </c>
      <c r="R158" s="3">
        <f>2-((_8th_Sep[[#This Row],[-1D]]&gt;12)+(_8th_Sep[[#This Row],[-2D]]&gt;12)+(_8th_Sep[[#This Row],[-3D]]&gt;12))</f>
        <v>2</v>
      </c>
    </row>
    <row r="159" spans="1:18" x14ac:dyDescent="0.3">
      <c r="A159" s="1" t="s">
        <v>175</v>
      </c>
      <c r="B159" s="1">
        <v>0</v>
      </c>
      <c r="C159" s="1">
        <v>0</v>
      </c>
      <c r="D159" s="1">
        <v>0</v>
      </c>
      <c r="E159" s="1">
        <v>0</v>
      </c>
      <c r="F159" s="1">
        <v>9</v>
      </c>
      <c r="G159" s="1">
        <v>5</v>
      </c>
      <c r="H159" s="1">
        <v>1</v>
      </c>
      <c r="I159" s="3">
        <v>36.083333333333336</v>
      </c>
      <c r="J159" s="3">
        <v>2.4166666666666665</v>
      </c>
      <c r="K159" s="3">
        <v>654.26666666666665</v>
      </c>
      <c r="L159" s="3">
        <v>4.3833333333333337</v>
      </c>
      <c r="M159" s="3">
        <v>168.65</v>
      </c>
      <c r="N159" s="3">
        <f>MIN((100-_8th_Sep[[#This Row],[28 Days BH]]),(1000-_8th_Sep[[#This Row],[365 Days BH]]))</f>
        <v>63.916666666666664</v>
      </c>
      <c r="O159" s="3">
        <f>_8th_Sep[[#This Row],[Min BH left]]-2</f>
        <v>61.916666666666664</v>
      </c>
      <c r="P159" s="3">
        <f>210-_8th_Sep[[#This Row],[28 days DT]]</f>
        <v>41.349999999999994</v>
      </c>
      <c r="Q159" s="3">
        <f>48-SUM(_8th_Sep[[#This Row],[-1D]:[-6D]])</f>
        <v>34</v>
      </c>
      <c r="R159" s="3">
        <f>2-((_8th_Sep[[#This Row],[-1D]]&gt;12)+(_8th_Sep[[#This Row],[-2D]]&gt;12)+(_8th_Sep[[#This Row],[-3D]]&gt;12))</f>
        <v>2</v>
      </c>
    </row>
    <row r="160" spans="1:18" x14ac:dyDescent="0.3">
      <c r="A160" s="1" t="s">
        <v>176</v>
      </c>
      <c r="B160" s="1">
        <v>10</v>
      </c>
      <c r="C160" s="1">
        <v>5</v>
      </c>
      <c r="D160" s="1">
        <v>0</v>
      </c>
      <c r="E160" s="1">
        <v>0</v>
      </c>
      <c r="F160" s="1">
        <v>0</v>
      </c>
      <c r="G160" s="1">
        <v>2</v>
      </c>
      <c r="H160" s="1">
        <v>5</v>
      </c>
      <c r="I160" s="3">
        <v>35.283333333333331</v>
      </c>
      <c r="J160" s="3">
        <v>7.7</v>
      </c>
      <c r="K160" s="3">
        <v>548.63333333333333</v>
      </c>
      <c r="L160" s="3">
        <v>1.85</v>
      </c>
      <c r="M160" s="3">
        <v>146.03333333333333</v>
      </c>
      <c r="N160" s="3">
        <f>MIN((100-_8th_Sep[[#This Row],[28 Days BH]]),(1000-_8th_Sep[[#This Row],[365 Days BH]]))</f>
        <v>64.716666666666669</v>
      </c>
      <c r="O160" s="3">
        <f>_8th_Sep[[#This Row],[Min BH left]]-2</f>
        <v>62.716666666666669</v>
      </c>
      <c r="P160" s="3">
        <f>210-_8th_Sep[[#This Row],[28 days DT]]</f>
        <v>63.966666666666669</v>
      </c>
      <c r="Q160" s="3">
        <f>48-SUM(_8th_Sep[[#This Row],[-1D]:[-6D]])</f>
        <v>31</v>
      </c>
      <c r="R160" s="3">
        <f>2-((_8th_Sep[[#This Row],[-1D]]&gt;12)+(_8th_Sep[[#This Row],[-2D]]&gt;12)+(_8th_Sep[[#This Row],[-3D]]&gt;12))</f>
        <v>2</v>
      </c>
    </row>
    <row r="161" spans="1:18" x14ac:dyDescent="0.3">
      <c r="A161" s="1" t="s">
        <v>177</v>
      </c>
      <c r="B161" s="1">
        <v>8</v>
      </c>
      <c r="C161" s="1">
        <v>0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3">
        <v>48.6</v>
      </c>
      <c r="J161" s="3">
        <v>0</v>
      </c>
      <c r="K161" s="3">
        <v>730.86666666666667</v>
      </c>
      <c r="L161" s="3">
        <v>4.4333333333333336</v>
      </c>
      <c r="M161" s="3">
        <v>157.4</v>
      </c>
      <c r="N161" s="3">
        <f>MIN((100-_8th_Sep[[#This Row],[28 Days BH]]),(1000-_8th_Sep[[#This Row],[365 Days BH]]))</f>
        <v>51.4</v>
      </c>
      <c r="O161" s="3">
        <f>_8th_Sep[[#This Row],[Min BH left]]-2</f>
        <v>49.4</v>
      </c>
      <c r="P161" s="3">
        <f>210-_8th_Sep[[#This Row],[28 days DT]]</f>
        <v>52.599999999999994</v>
      </c>
      <c r="Q161" s="3">
        <f>48-SUM(_8th_Sep[[#This Row],[-1D]:[-6D]])</f>
        <v>36</v>
      </c>
      <c r="R161" s="3">
        <f>2-((_8th_Sep[[#This Row],[-1D]]&gt;12)+(_8th_Sep[[#This Row],[-2D]]&gt;12)+(_8th_Sep[[#This Row],[-3D]]&gt;12))</f>
        <v>2</v>
      </c>
    </row>
    <row r="162" spans="1:18" x14ac:dyDescent="0.3">
      <c r="A162" s="1" t="s">
        <v>178</v>
      </c>
      <c r="B162" s="1">
        <v>0</v>
      </c>
      <c r="C162" s="1">
        <v>0</v>
      </c>
      <c r="D162" s="1">
        <v>0</v>
      </c>
      <c r="E162" s="1">
        <v>7</v>
      </c>
      <c r="F162" s="1">
        <v>6</v>
      </c>
      <c r="G162" s="1">
        <v>5</v>
      </c>
      <c r="H162" s="1">
        <v>0</v>
      </c>
      <c r="I162" s="3">
        <v>73.2</v>
      </c>
      <c r="J162" s="3">
        <v>7.0333333333333332</v>
      </c>
      <c r="K162" s="3">
        <v>109.03333333333333</v>
      </c>
      <c r="L162" s="3">
        <v>0</v>
      </c>
      <c r="M162" s="3">
        <v>171.41666666666666</v>
      </c>
      <c r="N162" s="3">
        <f>MIN((100-_8th_Sep[[#This Row],[28 Days BH]]),(1000-_8th_Sep[[#This Row],[365 Days BH]]))</f>
        <v>26.799999999999997</v>
      </c>
      <c r="O162" s="3">
        <f>_8th_Sep[[#This Row],[Min BH left]]-2</f>
        <v>24.799999999999997</v>
      </c>
      <c r="P162" s="3">
        <f>210-_8th_Sep[[#This Row],[28 days DT]]</f>
        <v>38.583333333333343</v>
      </c>
      <c r="Q162" s="3">
        <f>48-SUM(_8th_Sep[[#This Row],[-1D]:[-6D]])</f>
        <v>30</v>
      </c>
      <c r="R162" s="3">
        <f>2-((_8th_Sep[[#This Row],[-1D]]&gt;12)+(_8th_Sep[[#This Row],[-2D]]&gt;12)+(_8th_Sep[[#This Row],[-3D]]&gt;12))</f>
        <v>2</v>
      </c>
    </row>
    <row r="163" spans="1:18" x14ac:dyDescent="0.3">
      <c r="A163" s="1" t="s">
        <v>179</v>
      </c>
      <c r="B163" s="1">
        <v>6</v>
      </c>
      <c r="C163" s="1">
        <v>0</v>
      </c>
      <c r="D163" s="1">
        <v>0</v>
      </c>
      <c r="E163" s="1">
        <v>0</v>
      </c>
      <c r="F163" s="1">
        <v>6</v>
      </c>
      <c r="G163" s="1">
        <v>3</v>
      </c>
      <c r="H163" s="1">
        <v>0</v>
      </c>
      <c r="I163" s="3">
        <v>45.55</v>
      </c>
      <c r="J163" s="3">
        <v>3.9333333333333336</v>
      </c>
      <c r="K163" s="3">
        <v>617.23333333333335</v>
      </c>
      <c r="L163" s="3">
        <v>1.65</v>
      </c>
      <c r="M163" s="3">
        <v>157.94999999999999</v>
      </c>
      <c r="N163" s="3">
        <f>MIN((100-_8th_Sep[[#This Row],[28 Days BH]]),(1000-_8th_Sep[[#This Row],[365 Days BH]]))</f>
        <v>54.45</v>
      </c>
      <c r="O163" s="3">
        <f>_8th_Sep[[#This Row],[Min BH left]]-2</f>
        <v>52.45</v>
      </c>
      <c r="P163" s="3">
        <f>210-_8th_Sep[[#This Row],[28 days DT]]</f>
        <v>52.050000000000011</v>
      </c>
      <c r="Q163" s="3">
        <f>48-SUM(_8th_Sep[[#This Row],[-1D]:[-6D]])</f>
        <v>33</v>
      </c>
      <c r="R163" s="3">
        <f>2-((_8th_Sep[[#This Row],[-1D]]&gt;12)+(_8th_Sep[[#This Row],[-2D]]&gt;12)+(_8th_Sep[[#This Row],[-3D]]&gt;12))</f>
        <v>2</v>
      </c>
    </row>
    <row r="164" spans="1:18" x14ac:dyDescent="0.3">
      <c r="A164" s="1" t="s">
        <v>180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9</v>
      </c>
      <c r="H164" s="1">
        <v>12</v>
      </c>
      <c r="I164" s="3">
        <v>57.1</v>
      </c>
      <c r="J164" s="3">
        <v>6.2833333333333332</v>
      </c>
      <c r="K164" s="3">
        <v>874.61666666666667</v>
      </c>
      <c r="L164" s="3">
        <v>2.3833333333333333</v>
      </c>
      <c r="M164" s="3">
        <v>162</v>
      </c>
      <c r="N164" s="3">
        <f>MIN((100-_8th_Sep[[#This Row],[28 Days BH]]),(1000-_8th_Sep[[#This Row],[365 Days BH]]))</f>
        <v>42.9</v>
      </c>
      <c r="O164" s="3">
        <f>_8th_Sep[[#This Row],[Min BH left]]-2</f>
        <v>40.9</v>
      </c>
      <c r="P164" s="3">
        <f>210-_8th_Sep[[#This Row],[28 days DT]]</f>
        <v>48</v>
      </c>
      <c r="Q164" s="3">
        <f>48-SUM(_8th_Sep[[#This Row],[-1D]:[-6D]])</f>
        <v>39</v>
      </c>
      <c r="R164" s="3">
        <f>2-((_8th_Sep[[#This Row],[-1D]]&gt;12)+(_8th_Sep[[#This Row],[-2D]]&gt;12)+(_8th_Sep[[#This Row],[-3D]]&gt;12))</f>
        <v>2</v>
      </c>
    </row>
    <row r="165" spans="1:18" x14ac:dyDescent="0.3">
      <c r="A165" s="1" t="s">
        <v>181</v>
      </c>
      <c r="B165" s="1">
        <v>8</v>
      </c>
      <c r="C165" s="1">
        <v>0</v>
      </c>
      <c r="D165" s="1">
        <v>0</v>
      </c>
      <c r="E165" s="1">
        <v>0</v>
      </c>
      <c r="F165" s="1">
        <v>7</v>
      </c>
      <c r="G165" s="1">
        <v>4</v>
      </c>
      <c r="H165" s="1">
        <v>4</v>
      </c>
      <c r="I165" s="3">
        <v>66.3</v>
      </c>
      <c r="J165" s="3">
        <v>3.4333333333333336</v>
      </c>
      <c r="K165" s="3">
        <v>934.76666666666665</v>
      </c>
      <c r="L165" s="3">
        <v>3.7166666666666668</v>
      </c>
      <c r="M165" s="3">
        <v>175.06666666666666</v>
      </c>
      <c r="N165" s="3">
        <f>MIN((100-_8th_Sep[[#This Row],[28 Days BH]]),(1000-_8th_Sep[[#This Row],[365 Days BH]]))</f>
        <v>33.700000000000003</v>
      </c>
      <c r="O165" s="3">
        <f>_8th_Sep[[#This Row],[Min BH left]]-2</f>
        <v>31.700000000000003</v>
      </c>
      <c r="P165" s="3">
        <f>210-_8th_Sep[[#This Row],[28 days DT]]</f>
        <v>34.933333333333337</v>
      </c>
      <c r="Q165" s="3">
        <f>48-SUM(_8th_Sep[[#This Row],[-1D]:[-6D]])</f>
        <v>29</v>
      </c>
      <c r="R165" s="3">
        <f>2-((_8th_Sep[[#This Row],[-1D]]&gt;12)+(_8th_Sep[[#This Row],[-2D]]&gt;12)+(_8th_Sep[[#This Row],[-3D]]&gt;12))</f>
        <v>2</v>
      </c>
    </row>
    <row r="166" spans="1:18" x14ac:dyDescent="0.3">
      <c r="A166" s="1" t="s">
        <v>182</v>
      </c>
      <c r="B166" s="1">
        <v>2</v>
      </c>
      <c r="C166" s="1">
        <v>9</v>
      </c>
      <c r="D166" s="1">
        <v>7</v>
      </c>
      <c r="E166" s="1">
        <v>0</v>
      </c>
      <c r="F166" s="1">
        <v>0</v>
      </c>
      <c r="G166" s="1">
        <v>0</v>
      </c>
      <c r="H166" s="1">
        <v>4</v>
      </c>
      <c r="I166" s="3">
        <v>50.1</v>
      </c>
      <c r="J166" s="3">
        <v>0</v>
      </c>
      <c r="K166" s="3">
        <v>763.55</v>
      </c>
      <c r="L166" s="3">
        <v>0</v>
      </c>
      <c r="M166" s="3">
        <v>166.38333333333333</v>
      </c>
      <c r="N166" s="3">
        <f>MIN((100-_8th_Sep[[#This Row],[28 Days BH]]),(1000-_8th_Sep[[#This Row],[365 Days BH]]))</f>
        <v>49.9</v>
      </c>
      <c r="O166" s="3">
        <f>_8th_Sep[[#This Row],[Min BH left]]-2</f>
        <v>47.9</v>
      </c>
      <c r="P166" s="3">
        <f>210-_8th_Sep[[#This Row],[28 days DT]]</f>
        <v>43.616666666666674</v>
      </c>
      <c r="Q166" s="3">
        <f>48-SUM(_8th_Sep[[#This Row],[-1D]:[-6D]])</f>
        <v>30</v>
      </c>
      <c r="R166" s="3">
        <f>2-((_8th_Sep[[#This Row],[-1D]]&gt;12)+(_8th_Sep[[#This Row],[-2D]]&gt;12)+(_8th_Sep[[#This Row],[-3D]]&gt;12))</f>
        <v>2</v>
      </c>
    </row>
    <row r="167" spans="1:18" x14ac:dyDescent="0.3">
      <c r="A167" s="1" t="s">
        <v>183</v>
      </c>
      <c r="B167" s="1">
        <v>6</v>
      </c>
      <c r="C167" s="1">
        <v>6</v>
      </c>
      <c r="D167" s="1">
        <v>2</v>
      </c>
      <c r="E167" s="1">
        <v>0</v>
      </c>
      <c r="F167" s="1">
        <v>0</v>
      </c>
      <c r="G167" s="1">
        <v>0</v>
      </c>
      <c r="H167" s="1">
        <v>6</v>
      </c>
      <c r="I167" s="3">
        <v>61.966666666666669</v>
      </c>
      <c r="J167" s="3">
        <v>0</v>
      </c>
      <c r="K167" s="3">
        <v>963.13333333333333</v>
      </c>
      <c r="L167" s="3">
        <v>0</v>
      </c>
      <c r="M167" s="3">
        <v>163.91666666666666</v>
      </c>
      <c r="N167" s="3">
        <f>MIN((100-_8th_Sep[[#This Row],[28 Days BH]]),(1000-_8th_Sep[[#This Row],[365 Days BH]]))</f>
        <v>36.866666666666674</v>
      </c>
      <c r="O167" s="3">
        <f>_8th_Sep[[#This Row],[Min BH left]]-2</f>
        <v>34.866666666666674</v>
      </c>
      <c r="P167" s="3">
        <f>210-_8th_Sep[[#This Row],[28 days DT]]</f>
        <v>46.083333333333343</v>
      </c>
      <c r="Q167" s="3">
        <f>48-SUM(_8th_Sep[[#This Row],[-1D]:[-6D]])</f>
        <v>34</v>
      </c>
      <c r="R167" s="3">
        <f>2-((_8th_Sep[[#This Row],[-1D]]&gt;12)+(_8th_Sep[[#This Row],[-2D]]&gt;12)+(_8th_Sep[[#This Row],[-3D]]&gt;12))</f>
        <v>2</v>
      </c>
    </row>
    <row r="168" spans="1:18" x14ac:dyDescent="0.3">
      <c r="A168" s="1" t="s">
        <v>184</v>
      </c>
      <c r="B168" s="1">
        <v>8</v>
      </c>
      <c r="C168" s="1">
        <v>7</v>
      </c>
      <c r="D168" s="1">
        <v>0</v>
      </c>
      <c r="E168" s="1">
        <v>0</v>
      </c>
      <c r="F168" s="1">
        <v>0</v>
      </c>
      <c r="G168" s="1">
        <v>9</v>
      </c>
      <c r="H168" s="1">
        <v>8</v>
      </c>
      <c r="I168" s="3">
        <v>69.25</v>
      </c>
      <c r="J168" s="3">
        <v>6.9833333333333334</v>
      </c>
      <c r="K168" s="3">
        <v>939.81666666666672</v>
      </c>
      <c r="L168" s="3">
        <v>0</v>
      </c>
      <c r="M168" s="3">
        <v>165.91666666666666</v>
      </c>
      <c r="N168" s="3">
        <f>MIN((100-_8th_Sep[[#This Row],[28 Days BH]]),(1000-_8th_Sep[[#This Row],[365 Days BH]]))</f>
        <v>30.75</v>
      </c>
      <c r="O168" s="3">
        <f>_8th_Sep[[#This Row],[Min BH left]]-2</f>
        <v>28.75</v>
      </c>
      <c r="P168" s="3">
        <f>210-_8th_Sep[[#This Row],[28 days DT]]</f>
        <v>44.083333333333343</v>
      </c>
      <c r="Q168" s="3">
        <f>48-SUM(_8th_Sep[[#This Row],[-1D]:[-6D]])</f>
        <v>24</v>
      </c>
      <c r="R168" s="3">
        <f>2-((_8th_Sep[[#This Row],[-1D]]&gt;12)+(_8th_Sep[[#This Row],[-2D]]&gt;12)+(_8th_Sep[[#This Row],[-3D]]&gt;12))</f>
        <v>2</v>
      </c>
    </row>
    <row r="169" spans="1:18" x14ac:dyDescent="0.3">
      <c r="A169" s="1" t="s">
        <v>185</v>
      </c>
      <c r="B169" s="1">
        <v>0</v>
      </c>
      <c r="C169" s="1">
        <v>0</v>
      </c>
      <c r="D169" s="1">
        <v>0</v>
      </c>
      <c r="E169" s="1">
        <v>11</v>
      </c>
      <c r="F169" s="1">
        <v>4</v>
      </c>
      <c r="G169" s="1">
        <v>7</v>
      </c>
      <c r="H169" s="1">
        <v>7</v>
      </c>
      <c r="I169" s="3">
        <v>75.45</v>
      </c>
      <c r="J169" s="3">
        <v>3.5</v>
      </c>
      <c r="K169" s="3">
        <v>888.45</v>
      </c>
      <c r="L169" s="3">
        <v>3.3833333333333333</v>
      </c>
      <c r="M169" s="3">
        <v>169.75</v>
      </c>
      <c r="N169" s="3">
        <f>MIN((100-_8th_Sep[[#This Row],[28 Days BH]]),(1000-_8th_Sep[[#This Row],[365 Days BH]]))</f>
        <v>24.549999999999997</v>
      </c>
      <c r="O169" s="3">
        <f>_8th_Sep[[#This Row],[Min BH left]]-2</f>
        <v>22.549999999999997</v>
      </c>
      <c r="P169" s="3">
        <f>210-_8th_Sep[[#This Row],[28 days DT]]</f>
        <v>40.25</v>
      </c>
      <c r="Q169" s="3">
        <f>48-SUM(_8th_Sep[[#This Row],[-1D]:[-6D]])</f>
        <v>26</v>
      </c>
      <c r="R169" s="3">
        <f>2-((_8th_Sep[[#This Row],[-1D]]&gt;12)+(_8th_Sep[[#This Row],[-2D]]&gt;12)+(_8th_Sep[[#This Row],[-3D]]&gt;12))</f>
        <v>2</v>
      </c>
    </row>
    <row r="170" spans="1:18" x14ac:dyDescent="0.3">
      <c r="A170" s="1" t="s">
        <v>186</v>
      </c>
      <c r="B170" s="1">
        <v>10</v>
      </c>
      <c r="C170" s="1">
        <v>0</v>
      </c>
      <c r="D170" s="1">
        <v>0</v>
      </c>
      <c r="E170" s="1">
        <v>0</v>
      </c>
      <c r="F170" s="1">
        <v>5</v>
      </c>
      <c r="G170" s="1">
        <v>5</v>
      </c>
      <c r="H170" s="1">
        <v>8</v>
      </c>
      <c r="I170" s="3">
        <v>61.666666666666664</v>
      </c>
      <c r="J170" s="3">
        <v>6.5</v>
      </c>
      <c r="K170" s="3">
        <v>840.11666666666667</v>
      </c>
      <c r="L170" s="3">
        <v>5.7833333333333332</v>
      </c>
      <c r="M170" s="3">
        <v>174.75</v>
      </c>
      <c r="N170" s="3">
        <f>MIN((100-_8th_Sep[[#This Row],[28 Days BH]]),(1000-_8th_Sep[[#This Row],[365 Days BH]]))</f>
        <v>38.333333333333336</v>
      </c>
      <c r="O170" s="3">
        <f>_8th_Sep[[#This Row],[Min BH left]]-2</f>
        <v>36.333333333333336</v>
      </c>
      <c r="P170" s="3">
        <f>210-_8th_Sep[[#This Row],[28 days DT]]</f>
        <v>35.25</v>
      </c>
      <c r="Q170" s="3">
        <f>48-SUM(_8th_Sep[[#This Row],[-1D]:[-6D]])</f>
        <v>28</v>
      </c>
      <c r="R170" s="3">
        <f>2-((_8th_Sep[[#This Row],[-1D]]&gt;12)+(_8th_Sep[[#This Row],[-2D]]&gt;12)+(_8th_Sep[[#This Row],[-3D]]&gt;12))</f>
        <v>2</v>
      </c>
    </row>
    <row r="171" spans="1:18" x14ac:dyDescent="0.3">
      <c r="A171" s="1" t="s">
        <v>187</v>
      </c>
      <c r="B171" s="1">
        <v>14</v>
      </c>
      <c r="C171" s="1">
        <v>12</v>
      </c>
      <c r="D171" s="1">
        <v>7</v>
      </c>
      <c r="E171" s="1">
        <v>0</v>
      </c>
      <c r="F171" s="1">
        <v>0</v>
      </c>
      <c r="G171" s="1">
        <v>0</v>
      </c>
      <c r="H171" s="1">
        <v>13</v>
      </c>
      <c r="I171" s="3">
        <v>66.150000000000006</v>
      </c>
      <c r="J171" s="3">
        <v>0</v>
      </c>
      <c r="K171" s="3">
        <v>923.36666666666667</v>
      </c>
      <c r="L171" s="3">
        <v>0</v>
      </c>
      <c r="M171" s="3">
        <v>174.53333333333333</v>
      </c>
      <c r="N171" s="3">
        <f>MIN((100-_8th_Sep[[#This Row],[28 Days BH]]),(1000-_8th_Sep[[#This Row],[365 Days BH]]))</f>
        <v>33.849999999999994</v>
      </c>
      <c r="O171" s="3">
        <f>_8th_Sep[[#This Row],[Min BH left]]-2</f>
        <v>31.849999999999994</v>
      </c>
      <c r="P171" s="3">
        <f>210-_8th_Sep[[#This Row],[28 days DT]]</f>
        <v>35.466666666666669</v>
      </c>
      <c r="Q171" s="3">
        <f>48-SUM(_8th_Sep[[#This Row],[-1D]:[-6D]])</f>
        <v>15</v>
      </c>
      <c r="R171" s="3">
        <f>2-((_8th_Sep[[#This Row],[-1D]]&gt;12)+(_8th_Sep[[#This Row],[-2D]]&gt;12)+(_8th_Sep[[#This Row],[-3D]]&gt;12))</f>
        <v>1</v>
      </c>
    </row>
    <row r="172" spans="1:18" x14ac:dyDescent="0.3">
      <c r="A172" s="1" t="s">
        <v>188</v>
      </c>
      <c r="B172" s="1">
        <v>1</v>
      </c>
      <c r="C172" s="1">
        <v>6</v>
      </c>
      <c r="D172" s="1">
        <v>0</v>
      </c>
      <c r="E172" s="1">
        <v>0</v>
      </c>
      <c r="F172" s="1">
        <v>0</v>
      </c>
      <c r="G172" s="1">
        <v>8</v>
      </c>
      <c r="H172" s="1">
        <v>12</v>
      </c>
      <c r="I172" s="3">
        <v>42.1</v>
      </c>
      <c r="J172" s="3">
        <v>5.5333333333333332</v>
      </c>
      <c r="K172" s="3">
        <v>885.06666666666672</v>
      </c>
      <c r="L172" s="3">
        <v>0</v>
      </c>
      <c r="M172" s="3">
        <v>144.85</v>
      </c>
      <c r="N172" s="3">
        <f>MIN((100-_8th_Sep[[#This Row],[28 Days BH]]),(1000-_8th_Sep[[#This Row],[365 Days BH]]))</f>
        <v>57.9</v>
      </c>
      <c r="O172" s="3">
        <f>_8th_Sep[[#This Row],[Min BH left]]-2</f>
        <v>55.9</v>
      </c>
      <c r="P172" s="3">
        <f>210-_8th_Sep[[#This Row],[28 days DT]]</f>
        <v>65.150000000000006</v>
      </c>
      <c r="Q172" s="3">
        <f>48-SUM(_8th_Sep[[#This Row],[-1D]:[-6D]])</f>
        <v>33</v>
      </c>
      <c r="R172" s="3">
        <f>2-((_8th_Sep[[#This Row],[-1D]]&gt;12)+(_8th_Sep[[#This Row],[-2D]]&gt;12)+(_8th_Sep[[#This Row],[-3D]]&gt;12))</f>
        <v>2</v>
      </c>
    </row>
    <row r="173" spans="1:18" x14ac:dyDescent="0.3">
      <c r="A173" s="1" t="s">
        <v>189</v>
      </c>
      <c r="B173" s="1">
        <v>11</v>
      </c>
      <c r="C173" s="1">
        <v>8</v>
      </c>
      <c r="D173" s="1">
        <v>6</v>
      </c>
      <c r="E173" s="1">
        <v>0</v>
      </c>
      <c r="F173" s="1">
        <v>0</v>
      </c>
      <c r="G173" s="1">
        <v>0</v>
      </c>
      <c r="H173" s="1">
        <v>3</v>
      </c>
      <c r="I173" s="3">
        <v>70.333333333333329</v>
      </c>
      <c r="J173" s="3">
        <v>0</v>
      </c>
      <c r="K173" s="3">
        <v>834.65</v>
      </c>
      <c r="L173" s="3">
        <v>0</v>
      </c>
      <c r="M173" s="3">
        <v>173.66666666666666</v>
      </c>
      <c r="N173" s="3">
        <f>MIN((100-_8th_Sep[[#This Row],[28 Days BH]]),(1000-_8th_Sep[[#This Row],[365 Days BH]]))</f>
        <v>29.666666666666671</v>
      </c>
      <c r="O173" s="3">
        <f>_8th_Sep[[#This Row],[Min BH left]]-2</f>
        <v>27.666666666666671</v>
      </c>
      <c r="P173" s="3">
        <f>210-_8th_Sep[[#This Row],[28 days DT]]</f>
        <v>36.333333333333343</v>
      </c>
      <c r="Q173" s="3">
        <f>48-SUM(_8th_Sep[[#This Row],[-1D]:[-6D]])</f>
        <v>23</v>
      </c>
      <c r="R173" s="3">
        <f>2-((_8th_Sep[[#This Row],[-1D]]&gt;12)+(_8th_Sep[[#This Row],[-2D]]&gt;12)+(_8th_Sep[[#This Row],[-3D]]&gt;12))</f>
        <v>2</v>
      </c>
    </row>
    <row r="174" spans="1:18" x14ac:dyDescent="0.3">
      <c r="A174" s="1" t="s">
        <v>190</v>
      </c>
      <c r="B174" s="1">
        <v>10</v>
      </c>
      <c r="C174" s="1">
        <v>3</v>
      </c>
      <c r="D174" s="1">
        <v>0</v>
      </c>
      <c r="E174" s="1">
        <v>0</v>
      </c>
      <c r="F174" s="1">
        <v>0</v>
      </c>
      <c r="G174" s="1">
        <v>3</v>
      </c>
      <c r="H174" s="1">
        <v>4</v>
      </c>
      <c r="I174" s="3">
        <v>72.816666666666663</v>
      </c>
      <c r="J174" s="3">
        <v>7.5666666666666664</v>
      </c>
      <c r="K174" s="3">
        <v>814.06666666666672</v>
      </c>
      <c r="L174" s="3">
        <v>0</v>
      </c>
      <c r="M174" s="3">
        <v>165.85</v>
      </c>
      <c r="N174" s="3">
        <f>MIN((100-_8th_Sep[[#This Row],[28 Days BH]]),(1000-_8th_Sep[[#This Row],[365 Days BH]]))</f>
        <v>27.183333333333337</v>
      </c>
      <c r="O174" s="3">
        <f>_8th_Sep[[#This Row],[Min BH left]]-2</f>
        <v>25.183333333333337</v>
      </c>
      <c r="P174" s="3">
        <f>210-_8th_Sep[[#This Row],[28 days DT]]</f>
        <v>44.150000000000006</v>
      </c>
      <c r="Q174" s="3">
        <f>48-SUM(_8th_Sep[[#This Row],[-1D]:[-6D]])</f>
        <v>32</v>
      </c>
      <c r="R174" s="3">
        <f>2-((_8th_Sep[[#This Row],[-1D]]&gt;12)+(_8th_Sep[[#This Row],[-2D]]&gt;12)+(_8th_Sep[[#This Row],[-3D]]&gt;12))</f>
        <v>2</v>
      </c>
    </row>
    <row r="175" spans="1:18" x14ac:dyDescent="0.3">
      <c r="A175" s="1" t="s">
        <v>191</v>
      </c>
      <c r="B175" s="1">
        <v>2</v>
      </c>
      <c r="C175" s="1">
        <v>13</v>
      </c>
      <c r="D175" s="1">
        <v>0</v>
      </c>
      <c r="E175" s="1">
        <v>0</v>
      </c>
      <c r="F175" s="1">
        <v>0</v>
      </c>
      <c r="G175" s="1">
        <v>4</v>
      </c>
      <c r="H175" s="1">
        <v>4</v>
      </c>
      <c r="I175" s="3">
        <v>57.233333333333334</v>
      </c>
      <c r="J175" s="3">
        <v>7.25</v>
      </c>
      <c r="K175" s="3">
        <v>898.58333333333337</v>
      </c>
      <c r="L175" s="3">
        <v>1.1166666666666667</v>
      </c>
      <c r="M175" s="3">
        <v>166.33333333333334</v>
      </c>
      <c r="N175" s="3">
        <f>MIN((100-_8th_Sep[[#This Row],[28 Days BH]]),(1000-_8th_Sep[[#This Row],[365 Days BH]]))</f>
        <v>42.766666666666666</v>
      </c>
      <c r="O175" s="3">
        <f>_8th_Sep[[#This Row],[Min BH left]]-2</f>
        <v>40.766666666666666</v>
      </c>
      <c r="P175" s="3">
        <f>210-_8th_Sep[[#This Row],[28 days DT]]</f>
        <v>43.666666666666657</v>
      </c>
      <c r="Q175" s="3">
        <f>48-SUM(_8th_Sep[[#This Row],[-1D]:[-6D]])</f>
        <v>29</v>
      </c>
      <c r="R175" s="3">
        <f>2-((_8th_Sep[[#This Row],[-1D]]&gt;12)+(_8th_Sep[[#This Row],[-2D]]&gt;12)+(_8th_Sep[[#This Row],[-3D]]&gt;12))</f>
        <v>1</v>
      </c>
    </row>
    <row r="176" spans="1:18" x14ac:dyDescent="0.3">
      <c r="A176" s="1" t="s">
        <v>192</v>
      </c>
      <c r="B176" s="1">
        <v>0</v>
      </c>
      <c r="C176" s="1">
        <v>0</v>
      </c>
      <c r="D176" s="1">
        <v>0</v>
      </c>
      <c r="E176" s="1">
        <v>3</v>
      </c>
      <c r="F176" s="1">
        <v>8</v>
      </c>
      <c r="G176" s="1">
        <v>2</v>
      </c>
      <c r="H176" s="1">
        <v>8</v>
      </c>
      <c r="I176" s="3">
        <v>28.233333333333334</v>
      </c>
      <c r="J176" s="3">
        <v>0</v>
      </c>
      <c r="K176" s="3">
        <v>545.70000000000005</v>
      </c>
      <c r="L176" s="3">
        <v>2.0666666666666669</v>
      </c>
      <c r="M176" s="3">
        <v>89.4</v>
      </c>
      <c r="N176" s="3">
        <f>MIN((100-_8th_Sep[[#This Row],[28 Days BH]]),(1000-_8th_Sep[[#This Row],[365 Days BH]]))</f>
        <v>71.766666666666666</v>
      </c>
      <c r="O176" s="3">
        <f>_8th_Sep[[#This Row],[Min BH left]]-2</f>
        <v>69.766666666666666</v>
      </c>
      <c r="P176" s="3">
        <f>210-_8th_Sep[[#This Row],[28 days DT]]</f>
        <v>120.6</v>
      </c>
      <c r="Q176" s="3">
        <f>48-SUM(_8th_Sep[[#This Row],[-1D]:[-6D]])</f>
        <v>35</v>
      </c>
      <c r="R176" s="3">
        <f>2-((_8th_Sep[[#This Row],[-1D]]&gt;12)+(_8th_Sep[[#This Row],[-2D]]&gt;12)+(_8th_Sep[[#This Row],[-3D]]&gt;12))</f>
        <v>2</v>
      </c>
    </row>
    <row r="177" spans="1:18" x14ac:dyDescent="0.3">
      <c r="A177" s="1" t="s">
        <v>193</v>
      </c>
      <c r="B177" s="1">
        <v>12</v>
      </c>
      <c r="C177" s="1">
        <v>9</v>
      </c>
      <c r="D177" s="1">
        <v>0</v>
      </c>
      <c r="E177" s="1">
        <v>0</v>
      </c>
      <c r="F177" s="1">
        <v>0</v>
      </c>
      <c r="G177" s="1">
        <v>13</v>
      </c>
      <c r="H177" s="1">
        <v>0</v>
      </c>
      <c r="I177" s="3">
        <v>63.18333333333333</v>
      </c>
      <c r="J177" s="3">
        <v>4.7166666666666668</v>
      </c>
      <c r="K177" s="3">
        <v>800.33333333333337</v>
      </c>
      <c r="L177" s="3">
        <v>0</v>
      </c>
      <c r="M177" s="3">
        <v>170.4</v>
      </c>
      <c r="N177" s="3">
        <f>MIN((100-_8th_Sep[[#This Row],[28 Days BH]]),(1000-_8th_Sep[[#This Row],[365 Days BH]]))</f>
        <v>36.81666666666667</v>
      </c>
      <c r="O177" s="3">
        <f>_8th_Sep[[#This Row],[Min BH left]]-2</f>
        <v>34.81666666666667</v>
      </c>
      <c r="P177" s="3">
        <f>210-_8th_Sep[[#This Row],[28 days DT]]</f>
        <v>39.599999999999994</v>
      </c>
      <c r="Q177" s="3">
        <f>48-SUM(_8th_Sep[[#This Row],[-1D]:[-6D]])</f>
        <v>14</v>
      </c>
      <c r="R177" s="3">
        <f>2-((_8th_Sep[[#This Row],[-1D]]&gt;12)+(_8th_Sep[[#This Row],[-2D]]&gt;12)+(_8th_Sep[[#This Row],[-3D]]&gt;12))</f>
        <v>2</v>
      </c>
    </row>
    <row r="178" spans="1:18" x14ac:dyDescent="0.3">
      <c r="A178" s="1" t="s">
        <v>194</v>
      </c>
      <c r="B178" s="1">
        <v>0</v>
      </c>
      <c r="C178" s="1">
        <v>0</v>
      </c>
      <c r="D178" s="1">
        <v>0</v>
      </c>
      <c r="E178" s="1">
        <v>6</v>
      </c>
      <c r="F178" s="1">
        <v>13</v>
      </c>
      <c r="G178" s="1">
        <v>8</v>
      </c>
      <c r="H178" s="1">
        <v>0</v>
      </c>
      <c r="I178" s="3">
        <v>71.88333333333334</v>
      </c>
      <c r="J178" s="3">
        <v>6.916666666666667</v>
      </c>
      <c r="K178" s="3">
        <v>838.9</v>
      </c>
      <c r="L178" s="3">
        <v>3.3</v>
      </c>
      <c r="M178" s="3">
        <v>170.9</v>
      </c>
      <c r="N178" s="3">
        <f>MIN((100-_8th_Sep[[#This Row],[28 Days BH]]),(1000-_8th_Sep[[#This Row],[365 Days BH]]))</f>
        <v>28.11666666666666</v>
      </c>
      <c r="O178" s="3">
        <f>_8th_Sep[[#This Row],[Min BH left]]-2</f>
        <v>26.11666666666666</v>
      </c>
      <c r="P178" s="3">
        <f>210-_8th_Sep[[#This Row],[28 days DT]]</f>
        <v>39.099999999999994</v>
      </c>
      <c r="Q178" s="3">
        <f>48-SUM(_8th_Sep[[#This Row],[-1D]:[-6D]])</f>
        <v>21</v>
      </c>
      <c r="R178" s="3">
        <f>2-((_8th_Sep[[#This Row],[-1D]]&gt;12)+(_8th_Sep[[#This Row],[-2D]]&gt;12)+(_8th_Sep[[#This Row],[-3D]]&gt;12))</f>
        <v>2</v>
      </c>
    </row>
    <row r="179" spans="1:18" x14ac:dyDescent="0.3">
      <c r="A179" s="1" t="s">
        <v>195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3">
        <v>14.716666666666667</v>
      </c>
      <c r="J179" s="3">
        <v>4.3833333333333337</v>
      </c>
      <c r="K179" s="3">
        <v>668.61666666666667</v>
      </c>
      <c r="L179" s="3">
        <v>0</v>
      </c>
      <c r="M179" s="3">
        <v>52.95</v>
      </c>
      <c r="N179" s="3">
        <f>MIN((100-_8th_Sep[[#This Row],[28 Days BH]]),(1000-_8th_Sep[[#This Row],[365 Days BH]]))</f>
        <v>85.283333333333331</v>
      </c>
      <c r="O179" s="3">
        <f>_8th_Sep[[#This Row],[Min BH left]]-2</f>
        <v>83.283333333333331</v>
      </c>
      <c r="P179" s="3">
        <f>210-_8th_Sep[[#This Row],[28 days DT]]</f>
        <v>157.05000000000001</v>
      </c>
      <c r="Q179" s="3">
        <f>48-SUM(_8th_Sep[[#This Row],[-1D]:[-6D]])</f>
        <v>48</v>
      </c>
      <c r="R179" s="3">
        <f>2-((_8th_Sep[[#This Row],[-1D]]&gt;12)+(_8th_Sep[[#This Row],[-2D]]&gt;12)+(_8th_Sep[[#This Row],[-3D]]&gt;12))</f>
        <v>2</v>
      </c>
    </row>
    <row r="180" spans="1:18" x14ac:dyDescent="0.3">
      <c r="A180" s="1" t="s">
        <v>196</v>
      </c>
      <c r="B180" s="1">
        <v>14</v>
      </c>
      <c r="C180" s="1">
        <v>12</v>
      </c>
      <c r="D180" s="1">
        <v>2</v>
      </c>
      <c r="E180" s="1">
        <v>0</v>
      </c>
      <c r="F180" s="1">
        <v>0</v>
      </c>
      <c r="G180" s="1">
        <v>0</v>
      </c>
      <c r="H180" s="1">
        <v>5</v>
      </c>
      <c r="I180" s="3">
        <v>59.916666666666664</v>
      </c>
      <c r="J180" s="3">
        <v>0</v>
      </c>
      <c r="K180" s="3">
        <v>935.2</v>
      </c>
      <c r="L180" s="3">
        <v>0</v>
      </c>
      <c r="M180" s="3">
        <v>171.05</v>
      </c>
      <c r="N180" s="3">
        <f>MIN((100-_8th_Sep[[#This Row],[28 Days BH]]),(1000-_8th_Sep[[#This Row],[365 Days BH]]))</f>
        <v>40.083333333333336</v>
      </c>
      <c r="O180" s="3">
        <f>_8th_Sep[[#This Row],[Min BH left]]-2</f>
        <v>38.083333333333336</v>
      </c>
      <c r="P180" s="3">
        <f>210-_8th_Sep[[#This Row],[28 days DT]]</f>
        <v>38.949999999999989</v>
      </c>
      <c r="Q180" s="3">
        <f>48-SUM(_8th_Sep[[#This Row],[-1D]:[-6D]])</f>
        <v>20</v>
      </c>
      <c r="R180" s="3">
        <f>2-((_8th_Sep[[#This Row],[-1D]]&gt;12)+(_8th_Sep[[#This Row],[-2D]]&gt;12)+(_8th_Sep[[#This Row],[-3D]]&gt;12))</f>
        <v>1</v>
      </c>
    </row>
    <row r="181" spans="1:18" x14ac:dyDescent="0.3">
      <c r="A181" s="1" t="s">
        <v>197</v>
      </c>
      <c r="B181" s="1">
        <v>0</v>
      </c>
      <c r="C181" s="1">
        <v>0</v>
      </c>
      <c r="D181" s="1">
        <v>0</v>
      </c>
      <c r="E181" s="1">
        <v>7</v>
      </c>
      <c r="F181" s="1">
        <v>2</v>
      </c>
      <c r="G181" s="1">
        <v>8</v>
      </c>
      <c r="H181" s="1">
        <v>6</v>
      </c>
      <c r="I181" s="3">
        <v>72.05</v>
      </c>
      <c r="J181" s="3">
        <v>5.3</v>
      </c>
      <c r="K181" s="3">
        <v>855.9666666666667</v>
      </c>
      <c r="L181" s="3">
        <v>0</v>
      </c>
      <c r="M181" s="3">
        <v>162.91666666666666</v>
      </c>
      <c r="N181" s="3">
        <f>MIN((100-_8th_Sep[[#This Row],[28 Days BH]]),(1000-_8th_Sep[[#This Row],[365 Days BH]]))</f>
        <v>27.950000000000003</v>
      </c>
      <c r="O181" s="3">
        <f>_8th_Sep[[#This Row],[Min BH left]]-2</f>
        <v>25.950000000000003</v>
      </c>
      <c r="P181" s="3">
        <f>210-_8th_Sep[[#This Row],[28 days DT]]</f>
        <v>47.083333333333343</v>
      </c>
      <c r="Q181" s="3">
        <f>48-SUM(_8th_Sep[[#This Row],[-1D]:[-6D]])</f>
        <v>31</v>
      </c>
      <c r="R181" s="3">
        <f>2-((_8th_Sep[[#This Row],[-1D]]&gt;12)+(_8th_Sep[[#This Row],[-2D]]&gt;12)+(_8th_Sep[[#This Row],[-3D]]&gt;12))</f>
        <v>2</v>
      </c>
    </row>
    <row r="182" spans="1:18" x14ac:dyDescent="0.3">
      <c r="A182" s="1" t="s">
        <v>198</v>
      </c>
      <c r="B182" s="1">
        <v>8</v>
      </c>
      <c r="C182" s="1">
        <v>0</v>
      </c>
      <c r="D182" s="1">
        <v>0</v>
      </c>
      <c r="E182" s="1">
        <v>0</v>
      </c>
      <c r="F182" s="1">
        <v>0</v>
      </c>
      <c r="G182" s="1">
        <v>6</v>
      </c>
      <c r="H182" s="1">
        <v>0</v>
      </c>
      <c r="I182" s="3">
        <v>12.25</v>
      </c>
      <c r="J182" s="3">
        <v>3.5166666666666666</v>
      </c>
      <c r="K182" s="3">
        <v>572.73333333333335</v>
      </c>
      <c r="L182" s="3">
        <v>0</v>
      </c>
      <c r="M182" s="3">
        <v>65.066666666666663</v>
      </c>
      <c r="N182" s="3">
        <f>MIN((100-_8th_Sep[[#This Row],[28 Days BH]]),(1000-_8th_Sep[[#This Row],[365 Days BH]]))</f>
        <v>87.75</v>
      </c>
      <c r="O182" s="3">
        <f>_8th_Sep[[#This Row],[Min BH left]]-2</f>
        <v>85.75</v>
      </c>
      <c r="P182" s="3">
        <f>210-_8th_Sep[[#This Row],[28 days DT]]</f>
        <v>144.93333333333334</v>
      </c>
      <c r="Q182" s="3">
        <f>48-SUM(_8th_Sep[[#This Row],[-1D]:[-6D]])</f>
        <v>34</v>
      </c>
      <c r="R182" s="3">
        <f>2-((_8th_Sep[[#This Row],[-1D]]&gt;12)+(_8th_Sep[[#This Row],[-2D]]&gt;12)+(_8th_Sep[[#This Row],[-3D]]&gt;12))</f>
        <v>2</v>
      </c>
    </row>
    <row r="183" spans="1:18" x14ac:dyDescent="0.3">
      <c r="A183" s="1" t="s">
        <v>199</v>
      </c>
      <c r="B183" s="1">
        <v>9</v>
      </c>
      <c r="C183" s="1">
        <v>10</v>
      </c>
      <c r="D183" s="1">
        <v>4</v>
      </c>
      <c r="E183" s="1">
        <v>0</v>
      </c>
      <c r="F183" s="1">
        <v>0</v>
      </c>
      <c r="G183" s="1">
        <v>0</v>
      </c>
      <c r="H183" s="1">
        <v>7</v>
      </c>
      <c r="I183" s="3">
        <v>71.150000000000006</v>
      </c>
      <c r="J183" s="3">
        <v>0</v>
      </c>
      <c r="K183" s="3">
        <v>898</v>
      </c>
      <c r="L183" s="3">
        <v>3.6833333333333336</v>
      </c>
      <c r="M183" s="3">
        <v>180.8</v>
      </c>
      <c r="N183" s="3">
        <f>MIN((100-_8th_Sep[[#This Row],[28 Days BH]]),(1000-_8th_Sep[[#This Row],[365 Days BH]]))</f>
        <v>28.849999999999994</v>
      </c>
      <c r="O183" s="3">
        <f>_8th_Sep[[#This Row],[Min BH left]]-2</f>
        <v>26.849999999999994</v>
      </c>
      <c r="P183" s="3">
        <f>210-_8th_Sep[[#This Row],[28 days DT]]</f>
        <v>29.199999999999989</v>
      </c>
      <c r="Q183" s="3">
        <f>48-SUM(_8th_Sep[[#This Row],[-1D]:[-6D]])</f>
        <v>25</v>
      </c>
      <c r="R183" s="3">
        <f>2-((_8th_Sep[[#This Row],[-1D]]&gt;12)+(_8th_Sep[[#This Row],[-2D]]&gt;12)+(_8th_Sep[[#This Row],[-3D]]&gt;12))</f>
        <v>2</v>
      </c>
    </row>
    <row r="184" spans="1:18" x14ac:dyDescent="0.3">
      <c r="A184" s="1" t="s">
        <v>200</v>
      </c>
      <c r="B184" s="1">
        <v>0</v>
      </c>
      <c r="C184" s="1">
        <v>0</v>
      </c>
      <c r="D184" s="1">
        <v>0</v>
      </c>
      <c r="E184" s="1">
        <v>9</v>
      </c>
      <c r="F184" s="1">
        <v>6</v>
      </c>
      <c r="G184" s="1">
        <v>6</v>
      </c>
      <c r="H184" s="1">
        <v>8</v>
      </c>
      <c r="I184" s="3">
        <v>63.466666666666669</v>
      </c>
      <c r="J184" s="3">
        <v>6.25</v>
      </c>
      <c r="K184" s="3">
        <v>258.8</v>
      </c>
      <c r="L184" s="3">
        <v>0</v>
      </c>
      <c r="M184" s="3">
        <v>166.16666666666666</v>
      </c>
      <c r="N184" s="3">
        <f>MIN((100-_8th_Sep[[#This Row],[28 Days BH]]),(1000-_8th_Sep[[#This Row],[365 Days BH]]))</f>
        <v>36.533333333333331</v>
      </c>
      <c r="O184" s="3">
        <f>_8th_Sep[[#This Row],[Min BH left]]-2</f>
        <v>34.533333333333331</v>
      </c>
      <c r="P184" s="3">
        <f>210-_8th_Sep[[#This Row],[28 days DT]]</f>
        <v>43.833333333333343</v>
      </c>
      <c r="Q184" s="3">
        <f>48-SUM(_8th_Sep[[#This Row],[-1D]:[-6D]])</f>
        <v>27</v>
      </c>
      <c r="R184" s="3">
        <f>2-((_8th_Sep[[#This Row],[-1D]]&gt;12)+(_8th_Sep[[#This Row],[-2D]]&gt;12)+(_8th_Sep[[#This Row],[-3D]]&gt;12))</f>
        <v>2</v>
      </c>
    </row>
    <row r="185" spans="1:18" x14ac:dyDescent="0.3">
      <c r="A185" s="1" t="s">
        <v>201</v>
      </c>
      <c r="B185" s="1">
        <v>0</v>
      </c>
      <c r="C185" s="1">
        <v>0</v>
      </c>
      <c r="D185" s="1">
        <v>0</v>
      </c>
      <c r="E185" s="1">
        <v>7</v>
      </c>
      <c r="F185" s="1">
        <v>4</v>
      </c>
      <c r="G185" s="1">
        <v>6</v>
      </c>
      <c r="H185" s="1">
        <v>9</v>
      </c>
      <c r="I185" s="3">
        <v>73.916666666666671</v>
      </c>
      <c r="J185" s="3">
        <v>5.3166666666666664</v>
      </c>
      <c r="K185" s="3">
        <v>930.68333333333328</v>
      </c>
      <c r="L185" s="3">
        <v>0</v>
      </c>
      <c r="M185" s="3">
        <v>166.75</v>
      </c>
      <c r="N185" s="3">
        <f>MIN((100-_8th_Sep[[#This Row],[28 Days BH]]),(1000-_8th_Sep[[#This Row],[365 Days BH]]))</f>
        <v>26.083333333333329</v>
      </c>
      <c r="O185" s="3">
        <f>_8th_Sep[[#This Row],[Min BH left]]-2</f>
        <v>24.083333333333329</v>
      </c>
      <c r="P185" s="3">
        <f>210-_8th_Sep[[#This Row],[28 days DT]]</f>
        <v>43.25</v>
      </c>
      <c r="Q185" s="3">
        <f>48-SUM(_8th_Sep[[#This Row],[-1D]:[-6D]])</f>
        <v>31</v>
      </c>
      <c r="R185" s="3">
        <f>2-((_8th_Sep[[#This Row],[-1D]]&gt;12)+(_8th_Sep[[#This Row],[-2D]]&gt;12)+(_8th_Sep[[#This Row],[-3D]]&gt;12))</f>
        <v>2</v>
      </c>
    </row>
    <row r="186" spans="1:18" x14ac:dyDescent="0.3">
      <c r="A186" s="1" t="s">
        <v>202</v>
      </c>
      <c r="B186" s="1">
        <v>7</v>
      </c>
      <c r="C186" s="1">
        <v>0</v>
      </c>
      <c r="D186" s="1">
        <v>0</v>
      </c>
      <c r="E186" s="1">
        <v>0</v>
      </c>
      <c r="F186" s="1">
        <v>8</v>
      </c>
      <c r="G186" s="1">
        <v>0</v>
      </c>
      <c r="H186" s="1">
        <v>0</v>
      </c>
      <c r="I186" s="3">
        <v>28.1</v>
      </c>
      <c r="J186" s="3">
        <v>0.71666666666666667</v>
      </c>
      <c r="K186" s="3">
        <v>828.25</v>
      </c>
      <c r="L186" s="3">
        <v>4.5666666666666664</v>
      </c>
      <c r="M186" s="3">
        <v>109.91666666666667</v>
      </c>
      <c r="N186" s="3">
        <f>MIN((100-_8th_Sep[[#This Row],[28 Days BH]]),(1000-_8th_Sep[[#This Row],[365 Days BH]]))</f>
        <v>71.900000000000006</v>
      </c>
      <c r="O186" s="3">
        <f>_8th_Sep[[#This Row],[Min BH left]]-2</f>
        <v>69.900000000000006</v>
      </c>
      <c r="P186" s="3">
        <f>210-_8th_Sep[[#This Row],[28 days DT]]</f>
        <v>100.08333333333333</v>
      </c>
      <c r="Q186" s="3">
        <f>48-SUM(_8th_Sep[[#This Row],[-1D]:[-6D]])</f>
        <v>33</v>
      </c>
      <c r="R186" s="3">
        <f>2-((_8th_Sep[[#This Row],[-1D]]&gt;12)+(_8th_Sep[[#This Row],[-2D]]&gt;12)+(_8th_Sep[[#This Row],[-3D]]&gt;12))</f>
        <v>2</v>
      </c>
    </row>
    <row r="187" spans="1:18" x14ac:dyDescent="0.3">
      <c r="A187" s="1" t="s">
        <v>203</v>
      </c>
      <c r="B187" s="1">
        <v>7</v>
      </c>
      <c r="C187" s="1">
        <v>5</v>
      </c>
      <c r="D187" s="1">
        <v>0</v>
      </c>
      <c r="E187" s="1">
        <v>0</v>
      </c>
      <c r="F187" s="1">
        <v>0</v>
      </c>
      <c r="G187" s="1">
        <v>1</v>
      </c>
      <c r="H187" s="1">
        <v>9</v>
      </c>
      <c r="I187" s="3">
        <v>60.633333333333333</v>
      </c>
      <c r="J187" s="3">
        <v>5.8833333333333329</v>
      </c>
      <c r="K187" s="3">
        <v>913.7833333333333</v>
      </c>
      <c r="L187" s="3">
        <v>5.3666666666666663</v>
      </c>
      <c r="M187" s="3">
        <v>148.93333333333334</v>
      </c>
      <c r="N187" s="3">
        <f>MIN((100-_8th_Sep[[#This Row],[28 Days BH]]),(1000-_8th_Sep[[#This Row],[365 Days BH]]))</f>
        <v>39.366666666666667</v>
      </c>
      <c r="O187" s="3">
        <f>_8th_Sep[[#This Row],[Min BH left]]-2</f>
        <v>37.366666666666667</v>
      </c>
      <c r="P187" s="3">
        <f>210-_8th_Sep[[#This Row],[28 days DT]]</f>
        <v>61.066666666666663</v>
      </c>
      <c r="Q187" s="3">
        <f>48-SUM(_8th_Sep[[#This Row],[-1D]:[-6D]])</f>
        <v>35</v>
      </c>
      <c r="R187" s="3">
        <f>2-((_8th_Sep[[#This Row],[-1D]]&gt;12)+(_8th_Sep[[#This Row],[-2D]]&gt;12)+(_8th_Sep[[#This Row],[-3D]]&gt;12))</f>
        <v>2</v>
      </c>
    </row>
    <row r="188" spans="1:18" x14ac:dyDescent="0.3">
      <c r="A188" s="1" t="s">
        <v>204</v>
      </c>
      <c r="B188" s="1">
        <v>8</v>
      </c>
      <c r="C188" s="1">
        <v>8</v>
      </c>
      <c r="D188" s="1">
        <v>6</v>
      </c>
      <c r="E188" s="1">
        <v>0</v>
      </c>
      <c r="F188" s="1">
        <v>0</v>
      </c>
      <c r="G188" s="1">
        <v>0</v>
      </c>
      <c r="H188" s="1">
        <v>11</v>
      </c>
      <c r="I188" s="3">
        <v>58.333333333333336</v>
      </c>
      <c r="J188" s="3">
        <v>0</v>
      </c>
      <c r="K188" s="3">
        <v>912.68333333333328</v>
      </c>
      <c r="L188" s="3">
        <v>0</v>
      </c>
      <c r="M188" s="3">
        <v>167.78333333333333</v>
      </c>
      <c r="N188" s="3">
        <f>MIN((100-_8th_Sep[[#This Row],[28 Days BH]]),(1000-_8th_Sep[[#This Row],[365 Days BH]]))</f>
        <v>41.666666666666664</v>
      </c>
      <c r="O188" s="3">
        <f>_8th_Sep[[#This Row],[Min BH left]]-2</f>
        <v>39.666666666666664</v>
      </c>
      <c r="P188" s="3">
        <f>210-_8th_Sep[[#This Row],[28 days DT]]</f>
        <v>42.216666666666669</v>
      </c>
      <c r="Q188" s="3">
        <f>48-SUM(_8th_Sep[[#This Row],[-1D]:[-6D]])</f>
        <v>26</v>
      </c>
      <c r="R188" s="3">
        <f>2-((_8th_Sep[[#This Row],[-1D]]&gt;12)+(_8th_Sep[[#This Row],[-2D]]&gt;12)+(_8th_Sep[[#This Row],[-3D]]&gt;12))</f>
        <v>2</v>
      </c>
    </row>
    <row r="189" spans="1:18" x14ac:dyDescent="0.3">
      <c r="A189" s="1" t="s">
        <v>205</v>
      </c>
      <c r="B189" s="1">
        <v>0</v>
      </c>
      <c r="C189" s="1">
        <v>0</v>
      </c>
      <c r="D189" s="1">
        <v>0</v>
      </c>
      <c r="E189" s="1">
        <v>0</v>
      </c>
      <c r="F189" s="1">
        <v>11</v>
      </c>
      <c r="G189" s="1">
        <v>3</v>
      </c>
      <c r="H189" s="1">
        <v>10</v>
      </c>
      <c r="I189" s="3">
        <v>67.05</v>
      </c>
      <c r="J189" s="3">
        <v>7.916666666666667</v>
      </c>
      <c r="K189" s="3">
        <v>764.61666666666667</v>
      </c>
      <c r="L189" s="3">
        <v>3.1</v>
      </c>
      <c r="M189" s="3">
        <v>181.25</v>
      </c>
      <c r="N189" s="3">
        <f>MIN((100-_8th_Sep[[#This Row],[28 Days BH]]),(1000-_8th_Sep[[#This Row],[365 Days BH]]))</f>
        <v>32.950000000000003</v>
      </c>
      <c r="O189" s="3">
        <f>_8th_Sep[[#This Row],[Min BH left]]-2</f>
        <v>30.950000000000003</v>
      </c>
      <c r="P189" s="3">
        <f>210-_8th_Sep[[#This Row],[28 days DT]]</f>
        <v>28.75</v>
      </c>
      <c r="Q189" s="3">
        <f>48-SUM(_8th_Sep[[#This Row],[-1D]:[-6D]])</f>
        <v>34</v>
      </c>
      <c r="R189" s="3">
        <f>2-((_8th_Sep[[#This Row],[-1D]]&gt;12)+(_8th_Sep[[#This Row],[-2D]]&gt;12)+(_8th_Sep[[#This Row],[-3D]]&gt;12))</f>
        <v>2</v>
      </c>
    </row>
    <row r="190" spans="1:18" x14ac:dyDescent="0.3">
      <c r="A190" s="1" t="s">
        <v>206</v>
      </c>
      <c r="B190" s="1">
        <v>3</v>
      </c>
      <c r="C190" s="1">
        <v>4</v>
      </c>
      <c r="D190" s="1">
        <v>0</v>
      </c>
      <c r="E190" s="1">
        <v>0</v>
      </c>
      <c r="F190" s="1">
        <v>0</v>
      </c>
      <c r="G190" s="1">
        <v>0</v>
      </c>
      <c r="H190" s="1">
        <v>4</v>
      </c>
      <c r="I190" s="3">
        <v>51.8</v>
      </c>
      <c r="J190" s="3">
        <v>0</v>
      </c>
      <c r="K190" s="3">
        <v>224.16666666666666</v>
      </c>
      <c r="L190" s="3">
        <v>0</v>
      </c>
      <c r="M190" s="3">
        <v>177.16666666666666</v>
      </c>
      <c r="N190" s="3">
        <f>MIN((100-_8th_Sep[[#This Row],[28 Days BH]]),(1000-_8th_Sep[[#This Row],[365 Days BH]]))</f>
        <v>48.2</v>
      </c>
      <c r="O190" s="3">
        <f>_8th_Sep[[#This Row],[Min BH left]]-2</f>
        <v>46.2</v>
      </c>
      <c r="P190" s="3">
        <f>210-_8th_Sep[[#This Row],[28 days DT]]</f>
        <v>32.833333333333343</v>
      </c>
      <c r="Q190" s="3">
        <f>48-SUM(_8th_Sep[[#This Row],[-1D]:[-6D]])</f>
        <v>41</v>
      </c>
      <c r="R190" s="3">
        <f>2-((_8th_Sep[[#This Row],[-1D]]&gt;12)+(_8th_Sep[[#This Row],[-2D]]&gt;12)+(_8th_Sep[[#This Row],[-3D]]&gt;12))</f>
        <v>2</v>
      </c>
    </row>
    <row r="191" spans="1:18" x14ac:dyDescent="0.3">
      <c r="A191" s="1" t="s">
        <v>207</v>
      </c>
      <c r="B191" s="1">
        <v>0</v>
      </c>
      <c r="C191" s="1">
        <v>0</v>
      </c>
      <c r="D191" s="1">
        <v>0</v>
      </c>
      <c r="E191" s="1">
        <v>8</v>
      </c>
      <c r="F191" s="1">
        <v>12</v>
      </c>
      <c r="G191" s="1">
        <v>9</v>
      </c>
      <c r="H191" s="1">
        <v>10</v>
      </c>
      <c r="I191" s="3">
        <v>62.65</v>
      </c>
      <c r="J191" s="3">
        <v>1.2166666666666668</v>
      </c>
      <c r="K191" s="3">
        <v>792.5</v>
      </c>
      <c r="L191" s="3">
        <v>5.6333333333333329</v>
      </c>
      <c r="M191" s="3">
        <v>182.56666666666666</v>
      </c>
      <c r="N191" s="3">
        <f>MIN((100-_8th_Sep[[#This Row],[28 Days BH]]),(1000-_8th_Sep[[#This Row],[365 Days BH]]))</f>
        <v>37.35</v>
      </c>
      <c r="O191" s="3">
        <f>_8th_Sep[[#This Row],[Min BH left]]-2</f>
        <v>35.35</v>
      </c>
      <c r="P191" s="3">
        <f>210-_8th_Sep[[#This Row],[28 days DT]]</f>
        <v>27.433333333333337</v>
      </c>
      <c r="Q191" s="3">
        <f>48-SUM(_8th_Sep[[#This Row],[-1D]:[-6D]])</f>
        <v>19</v>
      </c>
      <c r="R191" s="3">
        <f>2-((_8th_Sep[[#This Row],[-1D]]&gt;12)+(_8th_Sep[[#This Row],[-2D]]&gt;12)+(_8th_Sep[[#This Row],[-3D]]&gt;12))</f>
        <v>2</v>
      </c>
    </row>
    <row r="192" spans="1:18" x14ac:dyDescent="0.3">
      <c r="A192" s="1" t="s">
        <v>208</v>
      </c>
      <c r="B192" s="1">
        <v>2</v>
      </c>
      <c r="C192" s="1">
        <v>5</v>
      </c>
      <c r="D192" s="1">
        <v>0</v>
      </c>
      <c r="E192" s="1">
        <v>0</v>
      </c>
      <c r="F192" s="1">
        <v>0</v>
      </c>
      <c r="G192" s="1">
        <v>4</v>
      </c>
      <c r="H192" s="1">
        <v>6</v>
      </c>
      <c r="I192" s="3">
        <v>74.483333333333334</v>
      </c>
      <c r="J192" s="3">
        <v>5.7833333333333332</v>
      </c>
      <c r="K192" s="3">
        <v>750.83333333333337</v>
      </c>
      <c r="L192" s="3">
        <v>4.6500000000000004</v>
      </c>
      <c r="M192" s="3">
        <v>177.25</v>
      </c>
      <c r="N192" s="3">
        <f>MIN((100-_8th_Sep[[#This Row],[28 Days BH]]),(1000-_8th_Sep[[#This Row],[365 Days BH]]))</f>
        <v>25.516666666666666</v>
      </c>
      <c r="O192" s="3">
        <f>_8th_Sep[[#This Row],[Min BH left]]-2</f>
        <v>23.516666666666666</v>
      </c>
      <c r="P192" s="3">
        <f>210-_8th_Sep[[#This Row],[28 days DT]]</f>
        <v>32.75</v>
      </c>
      <c r="Q192" s="3">
        <f>48-SUM(_8th_Sep[[#This Row],[-1D]:[-6D]])</f>
        <v>37</v>
      </c>
      <c r="R192" s="3">
        <f>2-((_8th_Sep[[#This Row],[-1D]]&gt;12)+(_8th_Sep[[#This Row],[-2D]]&gt;12)+(_8th_Sep[[#This Row],[-3D]]&gt;12))</f>
        <v>2</v>
      </c>
    </row>
    <row r="193" spans="1:18" x14ac:dyDescent="0.3">
      <c r="A193" s="1" t="s">
        <v>209</v>
      </c>
      <c r="B193" s="1">
        <v>0</v>
      </c>
      <c r="C193" s="1">
        <v>0</v>
      </c>
      <c r="D193" s="1">
        <v>0</v>
      </c>
      <c r="E193" s="1">
        <v>2</v>
      </c>
      <c r="F193" s="1">
        <v>4</v>
      </c>
      <c r="G193" s="1">
        <v>7</v>
      </c>
      <c r="H193" s="1">
        <v>11</v>
      </c>
      <c r="I193" s="3">
        <v>67.599999999999994</v>
      </c>
      <c r="J193" s="3">
        <v>3.6</v>
      </c>
      <c r="K193" s="3">
        <v>788.2166666666667</v>
      </c>
      <c r="L193" s="3">
        <v>3.1333333333333333</v>
      </c>
      <c r="M193" s="3">
        <v>172.36666666666667</v>
      </c>
      <c r="N193" s="3">
        <f>MIN((100-_8th_Sep[[#This Row],[28 Days BH]]),(1000-_8th_Sep[[#This Row],[365 Days BH]]))</f>
        <v>32.400000000000006</v>
      </c>
      <c r="O193" s="3">
        <f>_8th_Sep[[#This Row],[Min BH left]]-2</f>
        <v>30.400000000000006</v>
      </c>
      <c r="P193" s="3">
        <f>210-_8th_Sep[[#This Row],[28 days DT]]</f>
        <v>37.633333333333326</v>
      </c>
      <c r="Q193" s="3">
        <f>48-SUM(_8th_Sep[[#This Row],[-1D]:[-6D]])</f>
        <v>35</v>
      </c>
      <c r="R193" s="3">
        <f>2-((_8th_Sep[[#This Row],[-1D]]&gt;12)+(_8th_Sep[[#This Row],[-2D]]&gt;12)+(_8th_Sep[[#This Row],[-3D]]&gt;12))</f>
        <v>2</v>
      </c>
    </row>
    <row r="194" spans="1:18" x14ac:dyDescent="0.3">
      <c r="A194" s="1" t="s">
        <v>210</v>
      </c>
      <c r="B194" s="1">
        <v>0</v>
      </c>
      <c r="C194" s="1">
        <v>0</v>
      </c>
      <c r="D194" s="1">
        <v>0</v>
      </c>
      <c r="E194" s="1">
        <v>0</v>
      </c>
      <c r="F194" s="1">
        <v>7</v>
      </c>
      <c r="G194" s="1">
        <v>13</v>
      </c>
      <c r="H194" s="1">
        <v>12</v>
      </c>
      <c r="I194" s="3">
        <v>78</v>
      </c>
      <c r="J194" s="3">
        <v>6.6333333333333329</v>
      </c>
      <c r="K194" s="3">
        <v>899.01666666666665</v>
      </c>
      <c r="L194" s="3">
        <v>4.083333333333333</v>
      </c>
      <c r="M194" s="3">
        <v>175.76666666666668</v>
      </c>
      <c r="N194" s="3">
        <f>MIN((100-_8th_Sep[[#This Row],[28 Days BH]]),(1000-_8th_Sep[[#This Row],[365 Days BH]]))</f>
        <v>22</v>
      </c>
      <c r="O194" s="3">
        <f>_8th_Sep[[#This Row],[Min BH left]]-2</f>
        <v>20</v>
      </c>
      <c r="P194" s="3">
        <f>210-_8th_Sep[[#This Row],[28 days DT]]</f>
        <v>34.23333333333332</v>
      </c>
      <c r="Q194" s="3">
        <f>48-SUM(_8th_Sep[[#This Row],[-1D]:[-6D]])</f>
        <v>28</v>
      </c>
      <c r="R194" s="3">
        <f>2-((_8th_Sep[[#This Row],[-1D]]&gt;12)+(_8th_Sep[[#This Row],[-2D]]&gt;12)+(_8th_Sep[[#This Row],[-3D]]&gt;12))</f>
        <v>2</v>
      </c>
    </row>
    <row r="195" spans="1:18" x14ac:dyDescent="0.3">
      <c r="A195" s="1" t="s">
        <v>211</v>
      </c>
      <c r="B195" s="1">
        <v>0</v>
      </c>
      <c r="C195" s="1">
        <v>0</v>
      </c>
      <c r="D195" s="1">
        <v>0</v>
      </c>
      <c r="E195" s="1">
        <v>0</v>
      </c>
      <c r="F195" s="1">
        <v>10</v>
      </c>
      <c r="G195" s="1">
        <v>7</v>
      </c>
      <c r="H195" s="1">
        <v>12</v>
      </c>
      <c r="I195" s="3">
        <v>75.36666666666666</v>
      </c>
      <c r="J195" s="3">
        <v>7.45</v>
      </c>
      <c r="K195" s="3">
        <v>769.51666666666665</v>
      </c>
      <c r="L195" s="3">
        <v>3.5833333333333335</v>
      </c>
      <c r="M195" s="3">
        <v>172.58333333333334</v>
      </c>
      <c r="N195" s="3">
        <f>MIN((100-_8th_Sep[[#This Row],[28 Days BH]]),(1000-_8th_Sep[[#This Row],[365 Days BH]]))</f>
        <v>24.63333333333334</v>
      </c>
      <c r="O195" s="3">
        <f>_8th_Sep[[#This Row],[Min BH left]]-2</f>
        <v>22.63333333333334</v>
      </c>
      <c r="P195" s="3">
        <f>210-_8th_Sep[[#This Row],[28 days DT]]</f>
        <v>37.416666666666657</v>
      </c>
      <c r="Q195" s="3">
        <f>48-SUM(_8th_Sep[[#This Row],[-1D]:[-6D]])</f>
        <v>31</v>
      </c>
      <c r="R195" s="3">
        <f>2-((_8th_Sep[[#This Row],[-1D]]&gt;12)+(_8th_Sep[[#This Row],[-2D]]&gt;12)+(_8th_Sep[[#This Row],[-3D]]&gt;12))</f>
        <v>2</v>
      </c>
    </row>
    <row r="196" spans="1:18" x14ac:dyDescent="0.3">
      <c r="A196" s="1" t="s">
        <v>212</v>
      </c>
      <c r="B196" s="1">
        <v>8</v>
      </c>
      <c r="C196" s="1">
        <v>0</v>
      </c>
      <c r="D196" s="1">
        <v>0</v>
      </c>
      <c r="E196" s="1">
        <v>0</v>
      </c>
      <c r="F196" s="1">
        <v>6</v>
      </c>
      <c r="G196" s="1">
        <v>6</v>
      </c>
      <c r="H196" s="1">
        <v>6</v>
      </c>
      <c r="I196" s="3">
        <v>78.216666666666669</v>
      </c>
      <c r="J196" s="3">
        <v>6.0666666666666664</v>
      </c>
      <c r="K196" s="3">
        <v>803.48333333333335</v>
      </c>
      <c r="L196" s="3">
        <v>0</v>
      </c>
      <c r="M196" s="3">
        <v>184.3</v>
      </c>
      <c r="N196" s="3">
        <f>MIN((100-_8th_Sep[[#This Row],[28 Days BH]]),(1000-_8th_Sep[[#This Row],[365 Days BH]]))</f>
        <v>21.783333333333331</v>
      </c>
      <c r="O196" s="3">
        <f>_8th_Sep[[#This Row],[Min BH left]]-2</f>
        <v>19.783333333333331</v>
      </c>
      <c r="P196" s="3">
        <f>210-_8th_Sep[[#This Row],[28 days DT]]</f>
        <v>25.699999999999989</v>
      </c>
      <c r="Q196" s="3">
        <f>48-SUM(_8th_Sep[[#This Row],[-1D]:[-6D]])</f>
        <v>28</v>
      </c>
      <c r="R196" s="3">
        <f>2-((_8th_Sep[[#This Row],[-1D]]&gt;12)+(_8th_Sep[[#This Row],[-2D]]&gt;12)+(_8th_Sep[[#This Row],[-3D]]&gt;12))</f>
        <v>2</v>
      </c>
    </row>
    <row r="197" spans="1:18" x14ac:dyDescent="0.3">
      <c r="A197" s="1" t="s">
        <v>213</v>
      </c>
      <c r="B197" s="1">
        <v>0</v>
      </c>
      <c r="C197" s="1">
        <v>0</v>
      </c>
      <c r="D197" s="1">
        <v>0</v>
      </c>
      <c r="E197" s="1">
        <v>9</v>
      </c>
      <c r="F197" s="1">
        <v>5</v>
      </c>
      <c r="G197" s="1">
        <v>11</v>
      </c>
      <c r="H197" s="1">
        <v>8</v>
      </c>
      <c r="I197" s="3">
        <v>72.75</v>
      </c>
      <c r="J197" s="3">
        <v>4.333333333333333</v>
      </c>
      <c r="K197" s="3">
        <v>777.0333333333333</v>
      </c>
      <c r="L197" s="3">
        <v>5.0666666666666664</v>
      </c>
      <c r="M197" s="3">
        <v>174.46666666666667</v>
      </c>
      <c r="N197" s="3">
        <f>MIN((100-_8th_Sep[[#This Row],[28 Days BH]]),(1000-_8th_Sep[[#This Row],[365 Days BH]]))</f>
        <v>27.25</v>
      </c>
      <c r="O197" s="3">
        <f>_8th_Sep[[#This Row],[Min BH left]]-2</f>
        <v>25.25</v>
      </c>
      <c r="P197" s="3">
        <f>210-_8th_Sep[[#This Row],[28 days DT]]</f>
        <v>35.533333333333331</v>
      </c>
      <c r="Q197" s="3">
        <f>48-SUM(_8th_Sep[[#This Row],[-1D]:[-6D]])</f>
        <v>23</v>
      </c>
      <c r="R197" s="3">
        <f>2-((_8th_Sep[[#This Row],[-1D]]&gt;12)+(_8th_Sep[[#This Row],[-2D]]&gt;12)+(_8th_Sep[[#This Row],[-3D]]&gt;12))</f>
        <v>2</v>
      </c>
    </row>
    <row r="198" spans="1:18" x14ac:dyDescent="0.3">
      <c r="A198" s="1" t="s">
        <v>214</v>
      </c>
      <c r="B198" s="1">
        <v>4</v>
      </c>
      <c r="C198" s="1">
        <v>11</v>
      </c>
      <c r="D198" s="1">
        <v>3</v>
      </c>
      <c r="E198" s="1">
        <v>0</v>
      </c>
      <c r="F198" s="1">
        <v>0</v>
      </c>
      <c r="G198" s="1">
        <v>0</v>
      </c>
      <c r="H198" s="1">
        <v>2</v>
      </c>
      <c r="I198" s="3">
        <v>61.18333333333333</v>
      </c>
      <c r="J198" s="3">
        <v>0</v>
      </c>
      <c r="K198" s="3">
        <v>900.73333333333335</v>
      </c>
      <c r="L198" s="3">
        <v>1.0333333333333334</v>
      </c>
      <c r="M198" s="3">
        <v>172.95</v>
      </c>
      <c r="N198" s="3">
        <f>MIN((100-_8th_Sep[[#This Row],[28 Days BH]]),(1000-_8th_Sep[[#This Row],[365 Days BH]]))</f>
        <v>38.81666666666667</v>
      </c>
      <c r="O198" s="3">
        <f>_8th_Sep[[#This Row],[Min BH left]]-2</f>
        <v>36.81666666666667</v>
      </c>
      <c r="P198" s="3">
        <f>210-_8th_Sep[[#This Row],[28 days DT]]</f>
        <v>37.050000000000011</v>
      </c>
      <c r="Q198" s="3">
        <f>48-SUM(_8th_Sep[[#This Row],[-1D]:[-6D]])</f>
        <v>30</v>
      </c>
      <c r="R198" s="3">
        <f>2-((_8th_Sep[[#This Row],[-1D]]&gt;12)+(_8th_Sep[[#This Row],[-2D]]&gt;12)+(_8th_Sep[[#This Row],[-3D]]&gt;12))</f>
        <v>2</v>
      </c>
    </row>
    <row r="199" spans="1:18" x14ac:dyDescent="0.3">
      <c r="A199" s="1" t="s">
        <v>215</v>
      </c>
      <c r="B199" s="1">
        <v>0</v>
      </c>
      <c r="C199" s="1">
        <v>4</v>
      </c>
      <c r="D199" s="1">
        <v>0</v>
      </c>
      <c r="E199" s="1">
        <v>0</v>
      </c>
      <c r="F199" s="1">
        <v>0</v>
      </c>
      <c r="G199" s="1">
        <v>8</v>
      </c>
      <c r="H199" s="1">
        <v>10</v>
      </c>
      <c r="I199" s="3">
        <v>71.833333333333329</v>
      </c>
      <c r="J199" s="3">
        <v>6.3833333333333337</v>
      </c>
      <c r="K199" s="3">
        <v>832.88333333333333</v>
      </c>
      <c r="L199" s="3">
        <v>2.8833333333333333</v>
      </c>
      <c r="M199" s="3">
        <v>174.31666666666666</v>
      </c>
      <c r="N199" s="3">
        <f>MIN((100-_8th_Sep[[#This Row],[28 Days BH]]),(1000-_8th_Sep[[#This Row],[365 Days BH]]))</f>
        <v>28.166666666666671</v>
      </c>
      <c r="O199" s="3">
        <f>_8th_Sep[[#This Row],[Min BH left]]-2</f>
        <v>26.166666666666671</v>
      </c>
      <c r="P199" s="3">
        <f>210-_8th_Sep[[#This Row],[28 days DT]]</f>
        <v>35.683333333333337</v>
      </c>
      <c r="Q199" s="3">
        <f>48-SUM(_8th_Sep[[#This Row],[-1D]:[-6D]])</f>
        <v>36</v>
      </c>
      <c r="R199" s="3">
        <f>2-((_8th_Sep[[#This Row],[-1D]]&gt;12)+(_8th_Sep[[#This Row],[-2D]]&gt;12)+(_8th_Sep[[#This Row],[-3D]]&gt;12))</f>
        <v>2</v>
      </c>
    </row>
    <row r="200" spans="1:18" x14ac:dyDescent="0.3">
      <c r="A200" s="1" t="s">
        <v>216</v>
      </c>
      <c r="B200" s="1">
        <v>0</v>
      </c>
      <c r="C200" s="1">
        <v>1</v>
      </c>
      <c r="D200" s="1">
        <v>9</v>
      </c>
      <c r="E200" s="1">
        <v>0</v>
      </c>
      <c r="F200" s="1">
        <v>0</v>
      </c>
      <c r="G200" s="1">
        <v>0</v>
      </c>
      <c r="H200" s="1">
        <v>9</v>
      </c>
      <c r="I200" s="3">
        <v>70.783333333333331</v>
      </c>
      <c r="J200" s="3">
        <v>0</v>
      </c>
      <c r="K200" s="3">
        <v>857.15</v>
      </c>
      <c r="L200" s="3">
        <v>3.15</v>
      </c>
      <c r="M200" s="3">
        <v>172.7</v>
      </c>
      <c r="N200" s="3">
        <f>MIN((100-_8th_Sep[[#This Row],[28 Days BH]]),(1000-_8th_Sep[[#This Row],[365 Days BH]]))</f>
        <v>29.216666666666669</v>
      </c>
      <c r="O200" s="3">
        <f>_8th_Sep[[#This Row],[Min BH left]]-2</f>
        <v>27.216666666666669</v>
      </c>
      <c r="P200" s="3">
        <f>210-_8th_Sep[[#This Row],[28 days DT]]</f>
        <v>37.300000000000011</v>
      </c>
      <c r="Q200" s="3">
        <f>48-SUM(_8th_Sep[[#This Row],[-1D]:[-6D]])</f>
        <v>38</v>
      </c>
      <c r="R200" s="3">
        <f>2-((_8th_Sep[[#This Row],[-1D]]&gt;12)+(_8th_Sep[[#This Row],[-2D]]&gt;12)+(_8th_Sep[[#This Row],[-3D]]&gt;12))</f>
        <v>2</v>
      </c>
    </row>
    <row r="201" spans="1:18" x14ac:dyDescent="0.3">
      <c r="A201" s="1" t="s">
        <v>217</v>
      </c>
      <c r="B201" s="1">
        <v>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3">
        <v>28.166666666666668</v>
      </c>
      <c r="J201" s="3">
        <v>4.55</v>
      </c>
      <c r="K201" s="3">
        <v>905.6</v>
      </c>
      <c r="L201" s="3">
        <v>0</v>
      </c>
      <c r="M201" s="3">
        <v>73.216666666666669</v>
      </c>
      <c r="N201" s="3">
        <f>MIN((100-_8th_Sep[[#This Row],[28 Days BH]]),(1000-_8th_Sep[[#This Row],[365 Days BH]]))</f>
        <v>71.833333333333329</v>
      </c>
      <c r="O201" s="3">
        <f>_8th_Sep[[#This Row],[Min BH left]]-2</f>
        <v>69.833333333333329</v>
      </c>
      <c r="P201" s="3">
        <f>210-_8th_Sep[[#This Row],[28 days DT]]</f>
        <v>136.78333333333333</v>
      </c>
      <c r="Q201" s="3">
        <f>48-SUM(_8th_Sep[[#This Row],[-1D]:[-6D]])</f>
        <v>40</v>
      </c>
      <c r="R201" s="3">
        <f>2-((_8th_Sep[[#This Row],[-1D]]&gt;12)+(_8th_Sep[[#This Row],[-2D]]&gt;12)+(_8th_Sep[[#This Row],[-3D]]&gt;12))</f>
        <v>2</v>
      </c>
    </row>
    <row r="202" spans="1:18" x14ac:dyDescent="0.3">
      <c r="A202" s="1" t="s">
        <v>218</v>
      </c>
      <c r="B202" s="1">
        <v>0</v>
      </c>
      <c r="C202" s="1">
        <v>0</v>
      </c>
      <c r="D202" s="1">
        <v>0</v>
      </c>
      <c r="E202" s="1">
        <v>3</v>
      </c>
      <c r="F202" s="1">
        <v>0</v>
      </c>
      <c r="G202" s="1">
        <v>0</v>
      </c>
      <c r="H202" s="1">
        <v>6</v>
      </c>
      <c r="I202" s="3">
        <v>53.216666666666669</v>
      </c>
      <c r="J202" s="3">
        <v>0.83333333333333337</v>
      </c>
      <c r="K202" s="3">
        <v>859.1</v>
      </c>
      <c r="L202" s="3">
        <v>4.916666666666667</v>
      </c>
      <c r="M202" s="3">
        <v>154.94999999999999</v>
      </c>
      <c r="N202" s="3">
        <f>MIN((100-_8th_Sep[[#This Row],[28 Days BH]]),(1000-_8th_Sep[[#This Row],[365 Days BH]]))</f>
        <v>46.783333333333331</v>
      </c>
      <c r="O202" s="3">
        <f>_8th_Sep[[#This Row],[Min BH left]]-2</f>
        <v>44.783333333333331</v>
      </c>
      <c r="P202" s="3">
        <f>210-_8th_Sep[[#This Row],[28 days DT]]</f>
        <v>55.050000000000011</v>
      </c>
      <c r="Q202" s="3">
        <f>48-SUM(_8th_Sep[[#This Row],[-1D]:[-6D]])</f>
        <v>45</v>
      </c>
      <c r="R202" s="3">
        <f>2-((_8th_Sep[[#This Row],[-1D]]&gt;12)+(_8th_Sep[[#This Row],[-2D]]&gt;12)+(_8th_Sep[[#This Row],[-3D]]&gt;12))</f>
        <v>2</v>
      </c>
    </row>
    <row r="203" spans="1:18" x14ac:dyDescent="0.3">
      <c r="A203" s="1" t="s">
        <v>219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10</v>
      </c>
      <c r="I203" s="3">
        <v>23.283333333333335</v>
      </c>
      <c r="J203" s="3">
        <v>0</v>
      </c>
      <c r="K203" s="3">
        <v>712.91666666666663</v>
      </c>
      <c r="L203" s="3">
        <v>0</v>
      </c>
      <c r="M203" s="3">
        <v>73.083333333333329</v>
      </c>
      <c r="N203" s="3">
        <f>MIN((100-_8th_Sep[[#This Row],[28 Days BH]]),(1000-_8th_Sep[[#This Row],[365 Days BH]]))</f>
        <v>76.716666666666669</v>
      </c>
      <c r="O203" s="3">
        <f>_8th_Sep[[#This Row],[Min BH left]]-2</f>
        <v>74.716666666666669</v>
      </c>
      <c r="P203" s="3">
        <f>210-_8th_Sep[[#This Row],[28 days DT]]</f>
        <v>136.91666666666669</v>
      </c>
      <c r="Q203" s="3">
        <f>48-SUM(_8th_Sep[[#This Row],[-1D]:[-6D]])</f>
        <v>47</v>
      </c>
      <c r="R203" s="3">
        <f>2-((_8th_Sep[[#This Row],[-1D]]&gt;12)+(_8th_Sep[[#This Row],[-2D]]&gt;12)+(_8th_Sep[[#This Row],[-3D]]&gt;12))</f>
        <v>2</v>
      </c>
    </row>
    <row r="204" spans="1:18" x14ac:dyDescent="0.3">
      <c r="A204" s="1" t="s">
        <v>220</v>
      </c>
      <c r="B204" s="1">
        <v>12</v>
      </c>
      <c r="C204" s="1">
        <v>8</v>
      </c>
      <c r="D204" s="1">
        <v>9</v>
      </c>
      <c r="E204" s="1">
        <v>0</v>
      </c>
      <c r="F204" s="1">
        <v>0</v>
      </c>
      <c r="G204" s="1">
        <v>0</v>
      </c>
      <c r="H204" s="1">
        <v>10</v>
      </c>
      <c r="I204" s="3">
        <v>50.866666666666667</v>
      </c>
      <c r="J204" s="3">
        <v>0</v>
      </c>
      <c r="K204" s="3">
        <v>472.41666666666669</v>
      </c>
      <c r="L204" s="3">
        <v>0</v>
      </c>
      <c r="M204" s="3">
        <v>170.8</v>
      </c>
      <c r="N204" s="3">
        <f>MIN((100-_8th_Sep[[#This Row],[28 Days BH]]),(1000-_8th_Sep[[#This Row],[365 Days BH]]))</f>
        <v>49.133333333333333</v>
      </c>
      <c r="O204" s="3">
        <f>_8th_Sep[[#This Row],[Min BH left]]-2</f>
        <v>47.133333333333333</v>
      </c>
      <c r="P204" s="3">
        <f>210-_8th_Sep[[#This Row],[28 days DT]]</f>
        <v>39.199999999999989</v>
      </c>
      <c r="Q204" s="3">
        <f>48-SUM(_8th_Sep[[#This Row],[-1D]:[-6D]])</f>
        <v>19</v>
      </c>
      <c r="R204" s="3">
        <f>2-((_8th_Sep[[#This Row],[-1D]]&gt;12)+(_8th_Sep[[#This Row],[-2D]]&gt;12)+(_8th_Sep[[#This Row],[-3D]]&gt;12))</f>
        <v>2</v>
      </c>
    </row>
    <row r="205" spans="1:18" x14ac:dyDescent="0.3">
      <c r="A205" s="1" t="s">
        <v>221</v>
      </c>
      <c r="B205" s="1">
        <v>12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5</v>
      </c>
      <c r="I205" s="3">
        <v>50.56666666666667</v>
      </c>
      <c r="J205" s="3">
        <v>0</v>
      </c>
      <c r="K205" s="3">
        <v>934.3</v>
      </c>
      <c r="L205" s="3">
        <v>0</v>
      </c>
      <c r="M205" s="3">
        <v>145.16666666666666</v>
      </c>
      <c r="N205" s="3">
        <f>MIN((100-_8th_Sep[[#This Row],[28 Days BH]]),(1000-_8th_Sep[[#This Row],[365 Days BH]]))</f>
        <v>49.43333333333333</v>
      </c>
      <c r="O205" s="3">
        <f>_8th_Sep[[#This Row],[Min BH left]]-2</f>
        <v>47.43333333333333</v>
      </c>
      <c r="P205" s="3">
        <f>210-_8th_Sep[[#This Row],[28 days DT]]</f>
        <v>64.833333333333343</v>
      </c>
      <c r="Q205" s="3">
        <f>48-SUM(_8th_Sep[[#This Row],[-1D]:[-6D]])</f>
        <v>36</v>
      </c>
      <c r="R205" s="3">
        <f>2-((_8th_Sep[[#This Row],[-1D]]&gt;12)+(_8th_Sep[[#This Row],[-2D]]&gt;12)+(_8th_Sep[[#This Row],[-3D]]&gt;12))</f>
        <v>2</v>
      </c>
    </row>
    <row r="206" spans="1:18" x14ac:dyDescent="0.3">
      <c r="A206" s="1" t="s">
        <v>222</v>
      </c>
      <c r="B206" s="1">
        <v>1</v>
      </c>
      <c r="C206" s="1">
        <v>0</v>
      </c>
      <c r="D206" s="1">
        <v>0</v>
      </c>
      <c r="E206" s="1">
        <v>0</v>
      </c>
      <c r="F206" s="1">
        <v>2</v>
      </c>
      <c r="G206" s="1">
        <v>1</v>
      </c>
      <c r="H206" s="1">
        <v>4</v>
      </c>
      <c r="I206" s="3">
        <v>25.983333333333334</v>
      </c>
      <c r="J206" s="3">
        <v>1.2666666666666666</v>
      </c>
      <c r="K206" s="3">
        <v>155.93333333333334</v>
      </c>
      <c r="L206" s="3">
        <v>0</v>
      </c>
      <c r="M206" s="3">
        <v>142.85</v>
      </c>
      <c r="N206" s="3">
        <f>MIN((100-_8th_Sep[[#This Row],[28 Days BH]]),(1000-_8th_Sep[[#This Row],[365 Days BH]]))</f>
        <v>74.016666666666666</v>
      </c>
      <c r="O206" s="3">
        <f>_8th_Sep[[#This Row],[Min BH left]]-2</f>
        <v>72.016666666666666</v>
      </c>
      <c r="P206" s="3">
        <f>210-_8th_Sep[[#This Row],[28 days DT]]</f>
        <v>67.150000000000006</v>
      </c>
      <c r="Q206" s="3">
        <f>48-SUM(_8th_Sep[[#This Row],[-1D]:[-6D]])</f>
        <v>44</v>
      </c>
      <c r="R206" s="3">
        <f>2-((_8th_Sep[[#This Row],[-1D]]&gt;12)+(_8th_Sep[[#This Row],[-2D]]&gt;12)+(_8th_Sep[[#This Row],[-3D]]&gt;12))</f>
        <v>2</v>
      </c>
    </row>
    <row r="207" spans="1:18" x14ac:dyDescent="0.3">
      <c r="A207" s="1" t="s">
        <v>223</v>
      </c>
      <c r="B207" s="1">
        <v>10</v>
      </c>
      <c r="C207" s="1">
        <v>8</v>
      </c>
      <c r="D207" s="1">
        <v>4</v>
      </c>
      <c r="E207" s="1">
        <v>0</v>
      </c>
      <c r="F207" s="1">
        <v>0</v>
      </c>
      <c r="G207" s="1">
        <v>0</v>
      </c>
      <c r="H207" s="1">
        <v>5</v>
      </c>
      <c r="I207" s="3">
        <v>62.016666666666666</v>
      </c>
      <c r="J207" s="3">
        <v>0</v>
      </c>
      <c r="K207" s="3">
        <v>791.18333333333328</v>
      </c>
      <c r="L207" s="3">
        <v>0</v>
      </c>
      <c r="M207" s="3">
        <v>169.93333333333334</v>
      </c>
      <c r="N207" s="3">
        <f>MIN((100-_8th_Sep[[#This Row],[28 Days BH]]),(1000-_8th_Sep[[#This Row],[365 Days BH]]))</f>
        <v>37.983333333333334</v>
      </c>
      <c r="O207" s="3">
        <f>_8th_Sep[[#This Row],[Min BH left]]-2</f>
        <v>35.983333333333334</v>
      </c>
      <c r="P207" s="3">
        <f>210-_8th_Sep[[#This Row],[28 days DT]]</f>
        <v>40.066666666666663</v>
      </c>
      <c r="Q207" s="3">
        <f>48-SUM(_8th_Sep[[#This Row],[-1D]:[-6D]])</f>
        <v>26</v>
      </c>
      <c r="R207" s="3">
        <f>2-((_8th_Sep[[#This Row],[-1D]]&gt;12)+(_8th_Sep[[#This Row],[-2D]]&gt;12)+(_8th_Sep[[#This Row],[-3D]]&gt;12))</f>
        <v>2</v>
      </c>
    </row>
    <row r="208" spans="1:18" x14ac:dyDescent="0.3">
      <c r="A208" s="1" t="s">
        <v>224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3">
        <v>0</v>
      </c>
      <c r="J208" s="3">
        <v>0</v>
      </c>
      <c r="K208" s="3">
        <v>31.55</v>
      </c>
      <c r="L208" s="3">
        <v>0</v>
      </c>
      <c r="M208" s="3">
        <v>161.5</v>
      </c>
      <c r="N208" s="3">
        <f>MIN((100-_8th_Sep[[#This Row],[28 Days BH]]),(1000-_8th_Sep[[#This Row],[365 Days BH]]))</f>
        <v>100</v>
      </c>
      <c r="O208" s="3">
        <f>_8th_Sep[[#This Row],[Min BH left]]-2</f>
        <v>98</v>
      </c>
      <c r="P208" s="3">
        <f>210-_8th_Sep[[#This Row],[28 days DT]]</f>
        <v>48.5</v>
      </c>
      <c r="Q208" s="3">
        <f>48-SUM(_8th_Sep[[#This Row],[-1D]:[-6D]])</f>
        <v>48</v>
      </c>
      <c r="R208" s="3">
        <f>2-((_8th_Sep[[#This Row],[-1D]]&gt;12)+(_8th_Sep[[#This Row],[-2D]]&gt;12)+(_8th_Sep[[#This Row],[-3D]]&gt;12))</f>
        <v>2</v>
      </c>
    </row>
    <row r="209" spans="1:18" x14ac:dyDescent="0.3">
      <c r="A209" s="1" t="s">
        <v>225</v>
      </c>
      <c r="B209" s="1">
        <v>6</v>
      </c>
      <c r="C209" s="1">
        <v>5</v>
      </c>
      <c r="D209" s="1">
        <v>8</v>
      </c>
      <c r="E209" s="1">
        <v>0</v>
      </c>
      <c r="F209" s="1">
        <v>0</v>
      </c>
      <c r="G209" s="1">
        <v>0</v>
      </c>
      <c r="H209" s="1">
        <v>5</v>
      </c>
      <c r="I209" s="3">
        <v>49.93333333333333</v>
      </c>
      <c r="J209" s="3">
        <v>0</v>
      </c>
      <c r="K209" s="3">
        <v>851.63333333333333</v>
      </c>
      <c r="L209" s="3">
        <v>0</v>
      </c>
      <c r="M209" s="3">
        <v>123.91666666666667</v>
      </c>
      <c r="N209" s="3">
        <f>MIN((100-_8th_Sep[[#This Row],[28 Days BH]]),(1000-_8th_Sep[[#This Row],[365 Days BH]]))</f>
        <v>50.06666666666667</v>
      </c>
      <c r="O209" s="3">
        <f>_8th_Sep[[#This Row],[Min BH left]]-2</f>
        <v>48.06666666666667</v>
      </c>
      <c r="P209" s="3">
        <f>210-_8th_Sep[[#This Row],[28 days DT]]</f>
        <v>86.083333333333329</v>
      </c>
      <c r="Q209" s="3">
        <f>48-SUM(_8th_Sep[[#This Row],[-1D]:[-6D]])</f>
        <v>29</v>
      </c>
      <c r="R209" s="3">
        <f>2-((_8th_Sep[[#This Row],[-1D]]&gt;12)+(_8th_Sep[[#This Row],[-2D]]&gt;12)+(_8th_Sep[[#This Row],[-3D]]&gt;12))</f>
        <v>2</v>
      </c>
    </row>
    <row r="210" spans="1:18" x14ac:dyDescent="0.3">
      <c r="A210" s="1" t="s">
        <v>226</v>
      </c>
      <c r="B210" s="1">
        <v>11</v>
      </c>
      <c r="C210" s="1">
        <v>8</v>
      </c>
      <c r="D210" s="1">
        <v>0</v>
      </c>
      <c r="E210" s="1">
        <v>0</v>
      </c>
      <c r="F210" s="1">
        <v>0</v>
      </c>
      <c r="G210" s="1">
        <v>6</v>
      </c>
      <c r="H210" s="1">
        <v>9</v>
      </c>
      <c r="I210" s="3">
        <v>64.88333333333334</v>
      </c>
      <c r="J210" s="3">
        <v>1.1333333333333333</v>
      </c>
      <c r="K210" s="3">
        <v>860.83333333333337</v>
      </c>
      <c r="L210" s="3">
        <v>0</v>
      </c>
      <c r="M210" s="3">
        <v>171.35</v>
      </c>
      <c r="N210" s="3">
        <f>MIN((100-_8th_Sep[[#This Row],[28 Days BH]]),(1000-_8th_Sep[[#This Row],[365 Days BH]]))</f>
        <v>35.11666666666666</v>
      </c>
      <c r="O210" s="3">
        <f>_8th_Sep[[#This Row],[Min BH left]]-2</f>
        <v>33.11666666666666</v>
      </c>
      <c r="P210" s="3">
        <f>210-_8th_Sep[[#This Row],[28 days DT]]</f>
        <v>38.650000000000006</v>
      </c>
      <c r="Q210" s="3">
        <f>48-SUM(_8th_Sep[[#This Row],[-1D]:[-6D]])</f>
        <v>23</v>
      </c>
      <c r="R210" s="3">
        <f>2-((_8th_Sep[[#This Row],[-1D]]&gt;12)+(_8th_Sep[[#This Row],[-2D]]&gt;12)+(_8th_Sep[[#This Row],[-3D]]&gt;12))</f>
        <v>2</v>
      </c>
    </row>
    <row r="211" spans="1:18" x14ac:dyDescent="0.3">
      <c r="A211" s="1" t="s">
        <v>227</v>
      </c>
      <c r="B211" s="1">
        <v>0</v>
      </c>
      <c r="C211" s="1">
        <v>0</v>
      </c>
      <c r="D211" s="1">
        <v>0</v>
      </c>
      <c r="E211" s="1">
        <v>2</v>
      </c>
      <c r="F211" s="1">
        <v>9</v>
      </c>
      <c r="G211" s="1">
        <v>5</v>
      </c>
      <c r="H211" s="1">
        <v>5</v>
      </c>
      <c r="I211" s="3">
        <v>70.066666666666663</v>
      </c>
      <c r="J211" s="3">
        <v>3.8666666666666667</v>
      </c>
      <c r="K211" s="3">
        <v>895.76666666666665</v>
      </c>
      <c r="L211" s="3">
        <v>4.7166666666666668</v>
      </c>
      <c r="M211" s="3">
        <v>181.06666666666666</v>
      </c>
      <c r="N211" s="3">
        <f>MIN((100-_8th_Sep[[#This Row],[28 Days BH]]),(1000-_8th_Sep[[#This Row],[365 Days BH]]))</f>
        <v>29.933333333333337</v>
      </c>
      <c r="O211" s="3">
        <f>_8th_Sep[[#This Row],[Min BH left]]-2</f>
        <v>27.933333333333337</v>
      </c>
      <c r="P211" s="3">
        <f>210-_8th_Sep[[#This Row],[28 days DT]]</f>
        <v>28.933333333333337</v>
      </c>
      <c r="Q211" s="3">
        <f>48-SUM(_8th_Sep[[#This Row],[-1D]:[-6D]])</f>
        <v>32</v>
      </c>
      <c r="R211" s="3">
        <f>2-((_8th_Sep[[#This Row],[-1D]]&gt;12)+(_8th_Sep[[#This Row],[-2D]]&gt;12)+(_8th_Sep[[#This Row],[-3D]]&gt;12))</f>
        <v>2</v>
      </c>
    </row>
    <row r="212" spans="1:18" x14ac:dyDescent="0.3">
      <c r="A212" s="1" t="s">
        <v>228</v>
      </c>
      <c r="B212" s="1">
        <v>9</v>
      </c>
      <c r="C212" s="1">
        <v>6</v>
      </c>
      <c r="D212" s="1">
        <v>13</v>
      </c>
      <c r="E212" s="1">
        <v>0</v>
      </c>
      <c r="F212" s="1">
        <v>0</v>
      </c>
      <c r="G212" s="1">
        <v>0</v>
      </c>
      <c r="H212" s="1">
        <v>0</v>
      </c>
      <c r="I212" s="3">
        <v>48.81666666666667</v>
      </c>
      <c r="J212" s="3">
        <v>0</v>
      </c>
      <c r="K212" s="3">
        <v>715.18333333333328</v>
      </c>
      <c r="L212" s="3">
        <v>0</v>
      </c>
      <c r="M212" s="3">
        <v>173.96666666666667</v>
      </c>
      <c r="N212" s="3">
        <f>MIN((100-_8th_Sep[[#This Row],[28 Days BH]]),(1000-_8th_Sep[[#This Row],[365 Days BH]]))</f>
        <v>51.18333333333333</v>
      </c>
      <c r="O212" s="3">
        <f>_8th_Sep[[#This Row],[Min BH left]]-2</f>
        <v>49.18333333333333</v>
      </c>
      <c r="P212" s="3">
        <f>210-_8th_Sep[[#This Row],[28 days DT]]</f>
        <v>36.033333333333331</v>
      </c>
      <c r="Q212" s="3">
        <f>48-SUM(_8th_Sep[[#This Row],[-1D]:[-6D]])</f>
        <v>20</v>
      </c>
      <c r="R212" s="3">
        <f>2-((_8th_Sep[[#This Row],[-1D]]&gt;12)+(_8th_Sep[[#This Row],[-2D]]&gt;12)+(_8th_Sep[[#This Row],[-3D]]&gt;12))</f>
        <v>1</v>
      </c>
    </row>
    <row r="213" spans="1:18" x14ac:dyDescent="0.3">
      <c r="A213" s="1" t="s">
        <v>229</v>
      </c>
      <c r="B213" s="1">
        <v>0</v>
      </c>
      <c r="C213" s="1">
        <v>0</v>
      </c>
      <c r="D213" s="1">
        <v>0</v>
      </c>
      <c r="E213" s="1">
        <v>0</v>
      </c>
      <c r="F213" s="1">
        <v>6</v>
      </c>
      <c r="G213" s="1">
        <v>13</v>
      </c>
      <c r="H213" s="1">
        <v>8</v>
      </c>
      <c r="I213" s="3">
        <v>77.216666666666669</v>
      </c>
      <c r="J213" s="3">
        <v>4.9333333333333336</v>
      </c>
      <c r="K213" s="3">
        <v>911.75</v>
      </c>
      <c r="L213" s="3">
        <v>0</v>
      </c>
      <c r="M213" s="3">
        <v>173.88333333333333</v>
      </c>
      <c r="N213" s="3">
        <f>MIN((100-_8th_Sep[[#This Row],[28 Days BH]]),(1000-_8th_Sep[[#This Row],[365 Days BH]]))</f>
        <v>22.783333333333331</v>
      </c>
      <c r="O213" s="3">
        <f>_8th_Sep[[#This Row],[Min BH left]]-2</f>
        <v>20.783333333333331</v>
      </c>
      <c r="P213" s="3">
        <f>210-_8th_Sep[[#This Row],[28 days DT]]</f>
        <v>36.116666666666674</v>
      </c>
      <c r="Q213" s="3">
        <f>48-SUM(_8th_Sep[[#This Row],[-1D]:[-6D]])</f>
        <v>29</v>
      </c>
      <c r="R213" s="3">
        <f>2-((_8th_Sep[[#This Row],[-1D]]&gt;12)+(_8th_Sep[[#This Row],[-2D]]&gt;12)+(_8th_Sep[[#This Row],[-3D]]&gt;12))</f>
        <v>2</v>
      </c>
    </row>
    <row r="214" spans="1:18" x14ac:dyDescent="0.3">
      <c r="A214" s="1" t="s">
        <v>230</v>
      </c>
      <c r="B214" s="1">
        <v>0</v>
      </c>
      <c r="C214" s="1">
        <v>0</v>
      </c>
      <c r="D214" s="1">
        <v>0</v>
      </c>
      <c r="E214" s="1">
        <v>2</v>
      </c>
      <c r="F214" s="1">
        <v>7</v>
      </c>
      <c r="G214" s="1">
        <v>2</v>
      </c>
      <c r="H214" s="1">
        <v>9</v>
      </c>
      <c r="I214" s="3">
        <v>50.916666666666664</v>
      </c>
      <c r="J214" s="3">
        <v>3.9666666666666668</v>
      </c>
      <c r="K214" s="3">
        <v>595.16666666666663</v>
      </c>
      <c r="L214" s="3">
        <v>0</v>
      </c>
      <c r="M214" s="3">
        <v>167.1</v>
      </c>
      <c r="N214" s="3">
        <f>MIN((100-_8th_Sep[[#This Row],[28 Days BH]]),(1000-_8th_Sep[[#This Row],[365 Days BH]]))</f>
        <v>49.083333333333336</v>
      </c>
      <c r="O214" s="3">
        <f>_8th_Sep[[#This Row],[Min BH left]]-2</f>
        <v>47.083333333333336</v>
      </c>
      <c r="P214" s="3">
        <f>210-_8th_Sep[[#This Row],[28 days DT]]</f>
        <v>42.900000000000006</v>
      </c>
      <c r="Q214" s="3">
        <f>48-SUM(_8th_Sep[[#This Row],[-1D]:[-6D]])</f>
        <v>37</v>
      </c>
      <c r="R214" s="3">
        <f>2-((_8th_Sep[[#This Row],[-1D]]&gt;12)+(_8th_Sep[[#This Row],[-2D]]&gt;12)+(_8th_Sep[[#This Row],[-3D]]&gt;12))</f>
        <v>2</v>
      </c>
    </row>
    <row r="215" spans="1:18" x14ac:dyDescent="0.3">
      <c r="A215" s="1" t="s">
        <v>231</v>
      </c>
      <c r="B215" s="1">
        <v>10</v>
      </c>
      <c r="C215" s="1">
        <v>0</v>
      </c>
      <c r="D215" s="1">
        <v>0</v>
      </c>
      <c r="E215" s="1">
        <v>0</v>
      </c>
      <c r="F215" s="1">
        <v>4</v>
      </c>
      <c r="G215" s="1">
        <v>8</v>
      </c>
      <c r="H215" s="1">
        <v>0</v>
      </c>
      <c r="I215" s="3">
        <v>65.966666666666669</v>
      </c>
      <c r="J215" s="3">
        <v>7.7</v>
      </c>
      <c r="K215" s="3">
        <v>247.86666666666667</v>
      </c>
      <c r="L215" s="3">
        <v>0</v>
      </c>
      <c r="M215" s="3">
        <v>171.33333333333334</v>
      </c>
      <c r="N215" s="3">
        <f>MIN((100-_8th_Sep[[#This Row],[28 Days BH]]),(1000-_8th_Sep[[#This Row],[365 Days BH]]))</f>
        <v>34.033333333333331</v>
      </c>
      <c r="O215" s="3">
        <f>_8th_Sep[[#This Row],[Min BH left]]-2</f>
        <v>32.033333333333331</v>
      </c>
      <c r="P215" s="3">
        <f>210-_8th_Sep[[#This Row],[28 days DT]]</f>
        <v>38.666666666666657</v>
      </c>
      <c r="Q215" s="3">
        <f>48-SUM(_8th_Sep[[#This Row],[-1D]:[-6D]])</f>
        <v>26</v>
      </c>
      <c r="R215" s="3">
        <f>2-((_8th_Sep[[#This Row],[-1D]]&gt;12)+(_8th_Sep[[#This Row],[-2D]]&gt;12)+(_8th_Sep[[#This Row],[-3D]]&gt;12))</f>
        <v>2</v>
      </c>
    </row>
  </sheetData>
  <conditionalFormatting sqref="P2:P215">
    <cfRule type="cellIs" dxfId="20" priority="1" operator="lessThan">
      <formula>14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5D4FE-AAE3-4C00-9E67-FA67CC83E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Gupta(TMA\Business Development)</dc:creator>
  <cp:lastModifiedBy>Himanshu Gupta(TMA\Business Development)</cp:lastModifiedBy>
  <dcterms:created xsi:type="dcterms:W3CDTF">2015-06-05T18:17:20Z</dcterms:created>
  <dcterms:modified xsi:type="dcterms:W3CDTF">2025-10-11T10:55:03Z</dcterms:modified>
</cp:coreProperties>
</file>