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<sst xmlns="http://schemas.openxmlformats.org/spreadsheetml/2006/main" count="92" uniqueCount="72">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</sst>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80.699838035330899</c:v>
                </c:pt>
                <c:pt idx="7">
                  <c:v>65.68232325134656</c:v>
                </c:pt>
                <c:pt idx="8">
                  <c:v>52.657350559343108</c:v>
                </c:pt>
                <c:pt idx="9">
                  <c:v>37.545670270066672</c:v>
                </c:pt>
                <c:pt idx="10">
                  <c:v>26.366341481788393</c:v>
                </c:pt>
                <c:pt idx="11">
                  <c:v>12.93457380692305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42928"/>
        <c:axId val="1024146192"/>
      </c:scatterChart>
      <c:valAx>
        <c:axId val="1024142928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24146192"/>
        <c:crossesAt val="0"/>
        <c:crossBetween val="midCat"/>
      </c:valAx>
      <c:valAx>
        <c:axId val="1024146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24142928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85" zoomScaleNormal="85" zoomScaleSheetLayoutView="90" workbookViewId="0">
      <selection activeCell="Q2" sqref="Q2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94" t="s">
        <v>21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95" t="s">
        <v>22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9">
        <v>43039</v>
      </c>
      <c r="K7" s="99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9">
        <v>43040</v>
      </c>
      <c r="K8" s="99"/>
      <c r="M8" s="84" t="s">
        <v>57</v>
      </c>
      <c r="N8" s="85">
        <f>T20+T21</f>
        <v>265.49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101" t="s">
        <v>51</v>
      </c>
      <c r="K9" s="101"/>
      <c r="M9" s="84"/>
      <c r="N9" s="85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10.5</v>
      </c>
      <c r="D10" s="64"/>
      <c r="E10" s="64"/>
      <c r="F10" s="64"/>
      <c r="G10" s="64"/>
      <c r="H10" s="62"/>
      <c r="I10" s="62" t="s">
        <v>52</v>
      </c>
      <c r="J10" s="100" t="s">
        <v>66</v>
      </c>
      <c r="K10" s="100"/>
      <c r="M10" s="84"/>
      <c r="N10" s="85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84"/>
      <c r="N11" s="85"/>
      <c r="Y11" s="28"/>
      <c r="Z11" s="28"/>
      <c r="AA11" s="28"/>
      <c r="AB11" s="28"/>
      <c r="AC11" s="28"/>
    </row>
    <row r="12" spans="1:29" x14ac:dyDescent="0.25">
      <c r="A12" s="102" t="s">
        <v>53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M12" s="84"/>
      <c r="N12" s="85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96" t="s">
        <v>0</v>
      </c>
      <c r="N13" s="86" t="s">
        <v>16</v>
      </c>
      <c r="O13" s="97" t="s">
        <v>17</v>
      </c>
      <c r="P13" s="92" t="s">
        <v>17</v>
      </c>
      <c r="Q13" s="86" t="s">
        <v>18</v>
      </c>
      <c r="R13" s="86" t="s">
        <v>19</v>
      </c>
      <c r="S13" s="86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87"/>
      <c r="N14" s="87"/>
      <c r="O14" s="98"/>
      <c r="P14" s="93"/>
      <c r="Q14" s="87"/>
      <c r="R14" s="87"/>
      <c r="S14" s="87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265.49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265.49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265.49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265.49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265.49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265.49</v>
      </c>
      <c r="S20" s="12">
        <f t="shared" si="1"/>
        <v>100</v>
      </c>
      <c r="T20" s="17">
        <f>Q20</f>
        <v>0</v>
      </c>
      <c r="U20" s="80" t="s">
        <v>54</v>
      </c>
      <c r="V20" s="81"/>
      <c r="W20" s="81"/>
      <c r="X20" s="81"/>
      <c r="Y20" s="81"/>
      <c r="Z20" s="81"/>
      <c r="AA20" s="81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51.24</v>
      </c>
      <c r="P21" s="10">
        <f>O21/(T22/T21)</f>
        <v>51.24</v>
      </c>
      <c r="Q21" s="11">
        <f t="shared" si="2"/>
        <v>51.24</v>
      </c>
      <c r="R21" s="12">
        <f t="shared" si="0"/>
        <v>214.25</v>
      </c>
      <c r="S21" s="12">
        <f t="shared" si="1"/>
        <v>80.699838035330899</v>
      </c>
      <c r="T21" s="76">
        <v>265.49</v>
      </c>
      <c r="U21" s="80" t="s">
        <v>55</v>
      </c>
      <c r="V21" s="81"/>
      <c r="W21" s="81"/>
      <c r="X21" s="81"/>
      <c r="Y21" s="81"/>
      <c r="Z21" s="81"/>
      <c r="AA21" s="81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39.869999999999997</v>
      </c>
      <c r="P22" s="10">
        <f>O22/(T22/T21)</f>
        <v>39.869999999999997</v>
      </c>
      <c r="Q22" s="11">
        <f t="shared" si="2"/>
        <v>91.11</v>
      </c>
      <c r="R22" s="12">
        <f t="shared" si="0"/>
        <v>174.38</v>
      </c>
      <c r="S22" s="12">
        <f t="shared" si="1"/>
        <v>65.68232325134656</v>
      </c>
      <c r="T22" s="76">
        <v>265.49</v>
      </c>
      <c r="U22" s="82" t="s">
        <v>56</v>
      </c>
      <c r="V22" s="83"/>
      <c r="W22" s="83"/>
      <c r="X22" s="83"/>
      <c r="Y22" s="83"/>
      <c r="Z22" s="83"/>
      <c r="AA22" s="83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34.58</v>
      </c>
      <c r="P23" s="10">
        <f>O23/(T22/T21)</f>
        <v>34.58</v>
      </c>
      <c r="Q23" s="11">
        <f t="shared" si="2"/>
        <v>125.69</v>
      </c>
      <c r="R23" s="12">
        <f t="shared" si="0"/>
        <v>139.80000000000001</v>
      </c>
      <c r="S23" s="12">
        <f t="shared" si="1"/>
        <v>52.657350559343108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40.119999999999997</v>
      </c>
      <c r="P24" s="10">
        <f>O24/(T22/T21)</f>
        <v>40.119999999999997</v>
      </c>
      <c r="Q24" s="11">
        <f t="shared" si="2"/>
        <v>165.81</v>
      </c>
      <c r="R24" s="12">
        <f t="shared" si="0"/>
        <v>99.68</v>
      </c>
      <c r="S24" s="12">
        <f t="shared" si="1"/>
        <v>37.545670270066672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29.68</v>
      </c>
      <c r="P25" s="10">
        <f>O25/(T22/T21)</f>
        <v>29.68</v>
      </c>
      <c r="Q25" s="11">
        <f t="shared" si="2"/>
        <v>195.49</v>
      </c>
      <c r="R25" s="12">
        <f t="shared" si="0"/>
        <v>70</v>
      </c>
      <c r="S25" s="12">
        <f t="shared" si="1"/>
        <v>26.366341481788393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35.659999999999997</v>
      </c>
      <c r="P26" s="10">
        <f>O26/(T22/T21)</f>
        <v>35.659999999999997</v>
      </c>
      <c r="Q26" s="11">
        <f t="shared" si="2"/>
        <v>231.15</v>
      </c>
      <c r="R26" s="12">
        <f t="shared" si="0"/>
        <v>34.340000000000003</v>
      </c>
      <c r="S26" s="12">
        <f t="shared" si="1"/>
        <v>12.93457380692305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47.342649440656892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9" t="s">
        <v>0</v>
      </c>
      <c r="B32" s="89"/>
      <c r="C32" s="88" t="s">
        <v>16</v>
      </c>
      <c r="D32" s="90" t="s">
        <v>19</v>
      </c>
      <c r="E32" s="8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39.72277675242006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9"/>
      <c r="B33" s="89"/>
      <c r="C33" s="89"/>
      <c r="D33" s="91"/>
      <c r="E33" s="89"/>
      <c r="F33" s="41"/>
      <c r="G33" s="43">
        <f>N31</f>
        <v>47.342649440656892</v>
      </c>
      <c r="H33" s="43">
        <f>N32</f>
        <v>39.72277675242006</v>
      </c>
      <c r="I33" s="43">
        <f>N33</f>
        <v>12.93457380692305</v>
      </c>
      <c r="J33" s="41"/>
      <c r="K33" s="41"/>
      <c r="M33" s="38" t="s">
        <v>15</v>
      </c>
      <c r="N33" s="37">
        <f>S26</f>
        <v>12.93457380692305</v>
      </c>
      <c r="O33" s="33"/>
      <c r="P33" s="32"/>
      <c r="R33" s="25" t="s">
        <v>35</v>
      </c>
      <c r="S33" s="28"/>
      <c r="T33" s="28"/>
    </row>
    <row r="34" spans="1:20" x14ac:dyDescent="0.25">
      <c r="A34" s="89" t="s">
        <v>1</v>
      </c>
      <c r="B34" s="89"/>
      <c r="C34" s="42">
        <v>75</v>
      </c>
      <c r="D34" s="40">
        <f>R15</f>
        <v>265.49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9" t="s">
        <v>2</v>
      </c>
      <c r="B35" s="89"/>
      <c r="C35" s="42">
        <v>63</v>
      </c>
      <c r="D35" s="40">
        <f>R16</f>
        <v>265.49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9" t="s">
        <v>3</v>
      </c>
      <c r="B36" s="89"/>
      <c r="C36" s="42">
        <v>50</v>
      </c>
      <c r="D36" s="40">
        <f t="shared" ref="D36:D45" si="3">R17</f>
        <v>265.49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9" t="s">
        <v>4</v>
      </c>
      <c r="B37" s="89"/>
      <c r="C37" s="42">
        <v>37.5</v>
      </c>
      <c r="D37" s="40">
        <f t="shared" si="3"/>
        <v>265.49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9" t="s">
        <v>5</v>
      </c>
      <c r="B38" s="89"/>
      <c r="C38" s="42">
        <v>25</v>
      </c>
      <c r="D38" s="40">
        <f t="shared" si="3"/>
        <v>265.49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9" t="s">
        <v>6</v>
      </c>
      <c r="B39" s="89"/>
      <c r="C39" s="42">
        <v>19</v>
      </c>
      <c r="D39" s="40">
        <f t="shared" si="3"/>
        <v>265.49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9" t="s">
        <v>7</v>
      </c>
      <c r="B40" s="89"/>
      <c r="C40" s="42">
        <v>12.5</v>
      </c>
      <c r="D40" s="40">
        <f t="shared" si="3"/>
        <v>214.25</v>
      </c>
      <c r="E40" s="40">
        <f t="shared" si="4"/>
        <v>80.699838035330899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9" t="s">
        <v>8</v>
      </c>
      <c r="B41" s="89"/>
      <c r="C41" s="42">
        <v>9.5</v>
      </c>
      <c r="D41" s="40">
        <f t="shared" si="3"/>
        <v>174.38</v>
      </c>
      <c r="E41" s="40">
        <f t="shared" si="4"/>
        <v>65.68232325134656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9" t="s">
        <v>9</v>
      </c>
      <c r="B42" s="89"/>
      <c r="C42" s="42">
        <v>4.75</v>
      </c>
      <c r="D42" s="40">
        <f t="shared" si="3"/>
        <v>139.80000000000001</v>
      </c>
      <c r="E42" s="40">
        <f t="shared" si="4"/>
        <v>52.657350559343108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5">
      <c r="A43" s="89" t="s">
        <v>10</v>
      </c>
      <c r="B43" s="89"/>
      <c r="C43" s="42">
        <v>2</v>
      </c>
      <c r="D43" s="40">
        <f t="shared" si="3"/>
        <v>99.68</v>
      </c>
      <c r="E43" s="40">
        <f t="shared" si="4"/>
        <v>37.545670270066672</v>
      </c>
      <c r="F43" s="51"/>
      <c r="G43" s="70"/>
      <c r="H43" s="70"/>
      <c r="I43" s="70"/>
      <c r="J43" s="51"/>
      <c r="K43" s="51"/>
    </row>
    <row r="44" spans="1:20" x14ac:dyDescent="0.25">
      <c r="A44" s="89" t="s">
        <v>11</v>
      </c>
      <c r="B44" s="89"/>
      <c r="C44" s="42">
        <v>0.42</v>
      </c>
      <c r="D44" s="40">
        <f t="shared" si="3"/>
        <v>70</v>
      </c>
      <c r="E44" s="40">
        <f t="shared" si="4"/>
        <v>26.366341481788393</v>
      </c>
      <c r="F44" s="51"/>
      <c r="G44" s="71" t="s">
        <v>28</v>
      </c>
      <c r="H44" s="71"/>
      <c r="I44" s="72"/>
      <c r="J44" s="51"/>
      <c r="K44" s="51"/>
    </row>
    <row r="45" spans="1:20" x14ac:dyDescent="0.25">
      <c r="A45" s="89" t="s">
        <v>12</v>
      </c>
      <c r="B45" s="89"/>
      <c r="C45" s="42">
        <v>7.3999999999999996E-2</v>
      </c>
      <c r="D45" s="40">
        <f t="shared" si="3"/>
        <v>34.340000000000003</v>
      </c>
      <c r="E45" s="40">
        <f t="shared" si="4"/>
        <v>12.93457380692305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5">
      <c r="A46" s="41"/>
      <c r="B46" s="41"/>
      <c r="C46" s="41"/>
      <c r="D46" s="103" t="s">
        <v>34</v>
      </c>
      <c r="E46" s="105">
        <f>N8</f>
        <v>265.49</v>
      </c>
      <c r="F46" s="41"/>
      <c r="G46" s="41"/>
      <c r="H46" s="41"/>
      <c r="I46" s="41"/>
      <c r="J46" s="41"/>
      <c r="K46" s="41"/>
      <c r="Q46" s="107"/>
    </row>
    <row r="47" spans="1:20" ht="24.75" customHeight="1" x14ac:dyDescent="0.25">
      <c r="A47" s="41"/>
      <c r="B47" s="41"/>
      <c r="C47" s="41"/>
      <c r="D47" s="104"/>
      <c r="E47" s="106"/>
      <c r="F47" s="41"/>
      <c r="G47" s="41"/>
      <c r="H47" s="41"/>
      <c r="I47" s="41"/>
      <c r="J47" s="41"/>
      <c r="K47" s="41"/>
      <c r="Q47" s="108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D46:D47"/>
    <mergeCell ref="E46:E47"/>
    <mergeCell ref="Q46:Q47"/>
    <mergeCell ref="A43:B43"/>
    <mergeCell ref="A44:B44"/>
    <mergeCell ref="A45:B45"/>
    <mergeCell ref="A38:B38"/>
    <mergeCell ref="A39:B39"/>
    <mergeCell ref="A40:B40"/>
    <mergeCell ref="A41:B41"/>
    <mergeCell ref="A42:B42"/>
    <mergeCell ref="A32:B33"/>
    <mergeCell ref="A34:B34"/>
    <mergeCell ref="A35:B35"/>
    <mergeCell ref="A36:B36"/>
    <mergeCell ref="A37:B37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C32:C33"/>
    <mergeCell ref="D32:D33"/>
    <mergeCell ref="E32:E33"/>
    <mergeCell ref="Q13:Q14"/>
    <mergeCell ref="R13:R14"/>
    <mergeCell ref="P13:P14"/>
    <mergeCell ref="U21:AA21"/>
    <mergeCell ref="U22:AA22"/>
    <mergeCell ref="U20:AA20"/>
    <mergeCell ref="M8:M12"/>
    <mergeCell ref="N8:N12"/>
    <mergeCell ref="S13:S14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2017-12-26T13:57:58Z</dcterms:modified>
</cp:coreProperties>
</file>