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B8713253-DD9F-4552-9DB7-41111B332A00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D48" i="1" s="1"/>
  <c r="C44" i="1"/>
  <c r="D44" i="1" s="1"/>
  <c r="C45" i="1"/>
  <c r="D45" i="1" s="1"/>
  <c r="C46" i="1"/>
  <c r="D46" i="1" s="1"/>
  <c r="C47" i="1"/>
  <c r="F47" i="1" s="1"/>
  <c r="C43" i="1"/>
  <c r="D43" i="1" s="1"/>
  <c r="C42" i="1"/>
  <c r="D42" i="1" s="1"/>
  <c r="C41" i="1"/>
  <c r="F41" i="1" s="1"/>
  <c r="C40" i="1"/>
  <c r="E40" i="1" s="1"/>
  <c r="C39" i="1"/>
  <c r="D39" i="1" s="1"/>
  <c r="C38" i="1"/>
  <c r="D38" i="1" s="1"/>
  <c r="C37" i="1"/>
  <c r="D37" i="1" s="1"/>
  <c r="B2" i="2"/>
  <c r="E4" i="2"/>
  <c r="B3" i="2"/>
  <c r="E11" i="2"/>
  <c r="B4" i="2"/>
  <c r="E16" i="2"/>
  <c r="B5" i="2"/>
  <c r="E8" i="2"/>
  <c r="B6" i="2"/>
  <c r="E5" i="2"/>
  <c r="B7" i="2"/>
  <c r="E12" i="2"/>
  <c r="B8" i="2"/>
  <c r="E6" i="2"/>
  <c r="B9" i="2"/>
  <c r="E9" i="2"/>
  <c r="B10" i="2"/>
  <c r="B11" i="2"/>
  <c r="E13" i="2"/>
  <c r="B12" i="2"/>
  <c r="E2" i="2"/>
  <c r="B13" i="2"/>
  <c r="E10" i="2"/>
  <c r="B14" i="2"/>
  <c r="E14" i="2"/>
  <c r="B15" i="2"/>
  <c r="E15" i="2"/>
  <c r="B16" i="2"/>
  <c r="E3" i="2"/>
  <c r="B17" i="2"/>
  <c r="E17" i="2"/>
  <c r="B18" i="2"/>
  <c r="E7" i="2"/>
  <c r="B19" i="2"/>
  <c r="E18" i="2"/>
  <c r="B20" i="2"/>
  <c r="B21" i="2"/>
  <c r="E19" i="2"/>
  <c r="B22" i="2"/>
  <c r="E20" i="2"/>
  <c r="B23" i="2"/>
  <c r="E21" i="2"/>
  <c r="B24" i="2"/>
  <c r="E22" i="2"/>
  <c r="B25" i="2"/>
  <c r="E23" i="2"/>
  <c r="B26" i="2"/>
  <c r="E24" i="2"/>
  <c r="B27" i="2"/>
  <c r="E25" i="2"/>
  <c r="B28" i="2"/>
  <c r="E26" i="2"/>
  <c r="B29" i="2"/>
  <c r="E27" i="2"/>
  <c r="B30" i="2"/>
  <c r="E28" i="2"/>
  <c r="B31" i="2"/>
  <c r="E29" i="2"/>
  <c r="B32" i="2"/>
  <c r="E30" i="2"/>
  <c r="B33" i="2"/>
  <c r="E31" i="2"/>
  <c r="B34" i="2"/>
  <c r="E32" i="2"/>
  <c r="B35" i="2"/>
  <c r="E33" i="2"/>
  <c r="B36" i="2"/>
  <c r="E34" i="2"/>
  <c r="B37" i="2"/>
  <c r="E35" i="2"/>
  <c r="B38" i="2"/>
  <c r="E36" i="2"/>
  <c r="B39" i="2"/>
  <c r="E37" i="2"/>
  <c r="B40" i="2"/>
  <c r="E38" i="2"/>
  <c r="B41" i="2"/>
  <c r="E39" i="2"/>
  <c r="B42" i="2"/>
  <c r="E40" i="2"/>
  <c r="B43" i="2"/>
  <c r="E41" i="2"/>
  <c r="B44" i="2"/>
  <c r="E42" i="2"/>
  <c r="B45" i="2"/>
  <c r="E43" i="2"/>
  <c r="B46" i="2"/>
  <c r="E44" i="2"/>
  <c r="B47" i="2"/>
  <c r="E45" i="2"/>
  <c r="B48" i="2"/>
  <c r="E46" i="2"/>
  <c r="B49" i="2"/>
  <c r="E47" i="2"/>
  <c r="B50" i="2"/>
  <c r="E48" i="2"/>
  <c r="B51" i="2"/>
  <c r="E49" i="2"/>
  <c r="B52" i="2"/>
  <c r="E50" i="2"/>
  <c r="B53" i="2"/>
  <c r="E51" i="2"/>
  <c r="B54" i="2"/>
  <c r="E52" i="2"/>
  <c r="B55" i="2"/>
  <c r="E53" i="2"/>
  <c r="B56" i="2"/>
  <c r="E54" i="2"/>
  <c r="B57" i="2"/>
  <c r="E55" i="2"/>
  <c r="B58" i="2"/>
  <c r="E56" i="2"/>
  <c r="B59" i="2"/>
  <c r="E57" i="2"/>
  <c r="B60" i="2"/>
  <c r="E58" i="2"/>
  <c r="B61" i="2"/>
  <c r="E59" i="2"/>
  <c r="B62" i="2"/>
  <c r="E60" i="2"/>
  <c r="B63" i="2"/>
  <c r="E61" i="2"/>
  <c r="B64" i="2"/>
  <c r="E62" i="2"/>
  <c r="B65" i="2"/>
  <c r="E63" i="2"/>
  <c r="B6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48" i="1" l="1"/>
  <c r="E48" i="1"/>
  <c r="E46" i="1"/>
  <c r="E45" i="1"/>
  <c r="E44" i="1"/>
  <c r="D47" i="1"/>
  <c r="F46" i="1"/>
  <c r="E47" i="1"/>
  <c r="F45" i="1"/>
  <c r="F44" i="1"/>
  <c r="F43" i="1"/>
  <c r="E43" i="1"/>
  <c r="E41" i="1"/>
  <c r="F42" i="1"/>
  <c r="E42" i="1"/>
  <c r="D40" i="1"/>
  <c r="D41" i="1"/>
  <c r="F40" i="1"/>
  <c r="F39" i="1"/>
  <c r="E39" i="1"/>
  <c r="F38" i="1"/>
  <c r="E38" i="1"/>
  <c r="F37" i="1"/>
  <c r="E37" i="1"/>
  <c r="E36" i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<sst xmlns="http://schemas.openxmlformats.org/spreadsheetml/2006/main" count="320" uniqueCount="210">
  <si>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</si>
  <si>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</si>
  <si>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</si>
  <si>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</si>
  <si>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</si>
  <si>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</si>
  <si>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</si>
  <si>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</si>
  <si>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</si>
  <si>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</si>
  <si>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</si>
  <si>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</si>
  <si>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</si>
  <si>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</si>
  <si>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</si>
  <si>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</si>
  <si>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</si>
  <si>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</si>
  <si>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</si>
  <si>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</si>
  <si>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</si>
  <si>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</si>
  <si>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</si>
  <si>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</si>
  <si>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</si>
  <si>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</si>
  <si>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</si>
  <si>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</si>
  <si>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</si>
  <si>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</si>
  <si>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</si>
  <si>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</si>
  <si>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</si>
  <si>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</si>
  <si>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</si>
  <si>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</si>
  <si>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</si>
  <si>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</si>
  <si>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</si>
  <si>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</si>
  <si>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</si>
  <si>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</si>
  <si>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</si>
  <si>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</si>
  <si>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</si>
  <si>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</si>
  <si>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</si>
  <si>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034 + subsets and redefines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</si>
  <si>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</si>
  <si>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</si>
  <si>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</si>
  <si>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</si>
  <si>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</si>
  <si>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</si>
  <si>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</si>
  <si>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</si>
  <si>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</si>
  <si>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</si>
  <si>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</si>
  <si>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</si>
  <si>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</si>
  <si>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</si>
  <si>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</si>
  <si>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</si>
  <si>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</si>
  <si>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</si>
  <si>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</si>
  <si>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</si>
  <si>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</si>
  <si>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</si>
  <si>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</si>
  <si>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</si>
  <si>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</si>
  <si>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</si>
  <si>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</si>
  <si>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</si>
  <si>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</si>
  <si>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</si>
  <si>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</si>
  <si>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</si>
  <si>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</si>
  <si>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</si>
  <si>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</si>
  <si>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</si>
  <si>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</si>
  <si>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</si>
  <si>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</si>
  <si>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</si>
  <si>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</si>
  <si>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</si>
  <si>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</si>
  <si>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</si>
  <si>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</si>
  <si>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</si>
  <si>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</si>
  <si>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</si>
  <si>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</si>
  <si>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</si>
  <si>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</si>
  <si>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</si>
  <si>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</si>
  <si>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</si>
  <si>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</si>
  <si>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</si>
  <si>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</si>
  <si>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</si>
  <si>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</si>
  <si>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</si>
  <si>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</si>
  <si>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</si>
  <si>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</si>
  <si>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</si>
  <si>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</si>
  <si>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</si>
  <si>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</si>
  <si>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</si>
  <si>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</si>
  <si>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</si>
  <si>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</si>
  <si>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</si>
  <si>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</si>
  <si>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</si>
  <si>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</si>
  <si>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</si>
  <si>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</si>
  <si>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</si>
  <si>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</si>
  <si>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</si>
  <si>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</si>
  <si>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</si>
  <si>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</si>
  <si>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</si>
  <si>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</si>
  <si>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</si>
  <si>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</si>
  <si>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</si>
  <si>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</si>
  <si>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</si>
  <si>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</si>
  <si>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</si>
  <si>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</si>
  <si>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</si>
  <si>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</si>
  <si>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</si>
  <si>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</si>
  <si>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</si>
  <si>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</si>
  <si>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</si>
  <si>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</si>
  <si>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</si>
  <si>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</si>
  <si>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</si>
  <si>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</si>
  <si>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</si>
  <si>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</si>
  <si>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</si>
  <si>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</si>
  <si>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</si>
  <si>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</si>
  <si>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</si>
  <si>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</si>
  <si>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</si>
  <si>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</si>
  <si>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</si>
  <si>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</si>
  <si>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</si>
  <si>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</si>
  <si>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</si>
  <si>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</si>
  <si>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</si>
  <si>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</si>
  <si>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</si>
  <si>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</si>
  <si>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</si>
  <si>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</si>
  <si>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</si>
  <si>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</si>
  <si>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</si>
  <si>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</si>
  <si>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</si>
  <si>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</si>
  <si>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</si>
  <si>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</si>
  <si>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</si>
  <si>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</si>
  <si>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</si>
  <si>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</si>
  <si>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</si>
  <si>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</si>
  <si>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</si>
  <si>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</si>
  <si>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</si>
  <si>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</si>
  <si>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</si>
  <si>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</si>
  <si>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</si>
  <si>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</si>
  <si>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</si>
  <si>
    <t>035 + operations, constraints, ternary association, package inside diagram and package inside package</t>
  </si>
  <si>
    <t>only package inside diagram</t>
  </si>
  <si>
    <t>037 + class inside package that is inside diagram</t>
  </si>
  <si>
    <t>038 + package inside package that is inside diagram</t>
  </si>
  <si>
    <t>039 + class inside package that is inside another package that is inside diagram</t>
  </si>
  <si>
    <t>040 + diagram inside the class from 040</t>
  </si>
  <si>
    <t>017 + language tag</t>
  </si>
  <si>
    <t>025 + language tag</t>
  </si>
  <si>
    <t>029 + language tag</t>
  </si>
  <si>
    <t>036 + language tag</t>
  </si>
  <si>
    <t>041 + language tag</t>
  </si>
  <si>
    <t>amaral2022ethical-requirements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</si>
</sst>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48" totalsRowShown="0" headerRowDxfId="17">
  <autoFilter ref="A1:I48" xr:uid="{1D241AED-850D-4E6C-B2FC-D5E7EBEE2370}"/>
  <tableColumns count="9">
    <tableColumn id="1" xr3:uid="{05DE13E7-73E0-4768-BF58-1CA8491F345C}" name="#" dataDxfId="16"/>
    <tableColumn id="2" xr3:uid="{B2169228-FA5D-41A3-ABA5-DC9D70D992D5}" name="Description"/>
    <tableColumn id="6" xr3:uid="{A43D3431-0F9F-4E87-A0C5-980D3042890F}" name="Base" dataDxfId="15">
      <calculatedColumnFormula>"test_"&amp;TEXT(Table1[[#This Row],['#]],"000")</calculatedColumnFormula>
    </tableColumn>
    <tableColumn id="7" xr3:uid="{2CD594D4-C36F-40A0-9065-78092B5D8386}" name="VPP" dataDxfId="14">
      <calculatedColumnFormula>Table1[[#This Row],[Base]]&amp;".vpp"</calculatedColumnFormula>
    </tableColumn>
    <tableColumn id="3" xr3:uid="{1E297AAE-4CDA-48FD-8E82-AF15FBA289A4}" name="JSON" dataDxfId="13">
      <calculatedColumnFormula>Table1[[#This Row],[Base]]&amp;".json"</calculatedColumnFormula>
    </tableColumn>
    <tableColumn id="4" xr3:uid="{99F5952E-22D3-4FBD-AC8B-615FD3C9784F}" name="TTL" dataDxfId="12">
      <calculatedColumnFormula>Table1[[#This Row],[Base]]&amp;".ttl"</calculatedColumnFormula>
    </tableColumn>
    <tableColumn id="8" xr3:uid="{76CACE86-2861-4D01-8CD1-5BDB869DC29A}" name="json2graph" dataDxfId="11"/>
    <tableColumn id="9" xr3:uid="{56E522DA-3787-4AA9-AB64-4A5CAB2EB622}" name="graph2json" dataDxfId="10"/>
    <tableColumn id="5" xr3:uid="{32870A57-9DC3-41D9-AEE1-E457DF450E6D}" name="Comments" dataDxfId="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8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6" totalsRowShown="0">
  <autoFilter ref="D1:G86" xr:uid="{E260B55D-A2FD-4552-B729-2EFABFC3504F}"/>
  <sortState xmlns:xlrd2="http://schemas.microsoft.com/office/spreadsheetml/2017/richdata2" ref="D2:G86">
    <sortCondition ref="F1:F86"/>
  </sortState>
  <tableColumns count="4">
    <tableColumn id="1" xr3:uid="{33CEF012-F496-4BF4-82E7-578E21A4612F}" name="EXISTS"/>
    <tableColumn id="2" xr3:uid="{423088D0-C022-4C9D-9FB6-40EAA00E6D27}" name="Exists and used" dataDxfId="7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48"/>
  <sheetViews>
    <sheetView tabSelected="1" topLeftCell="A31" workbookViewId="0">
      <selection activeCell="B49" sqref="B49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  <c r="G32" t="s">
        <v>9</v>
      </c>
    </row>
    <row r="33" spans="1:9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  <c r="G33" t="s">
        <v>9</v>
      </c>
    </row>
    <row r="34" spans="1:9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  <c r="G34" t="s">
        <v>9</v>
      </c>
    </row>
    <row r="35" spans="1:9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  <c r="G35" t="s">
        <v>9</v>
      </c>
    </row>
    <row r="36" spans="1:9" x14ac:dyDescent="0.25">
      <c r="A36" s="1">
        <v>35</v>
      </c>
      <c r="B36" t="s">
        <v>47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  <c r="G36" t="s">
        <v>9</v>
      </c>
    </row>
    <row r="37" spans="1:9" x14ac:dyDescent="0.25">
      <c r="A37" s="1">
        <v>36</v>
      </c>
      <c r="B37" t="s">
        <v>198</v>
      </c>
      <c r="C37" t="str">
        <f>"test_"&amp;TEXT(Table1[[#This Row],['#]],"000")</f>
        <v>test_036</v>
      </c>
      <c r="D37" t="str">
        <f>Table1[[#This Row],[Base]]&amp;".vpp"</f>
        <v>test_036.vpp</v>
      </c>
      <c r="E37" t="str">
        <f>Table1[[#This Row],[Base]]&amp;".json"</f>
        <v>test_036.json</v>
      </c>
      <c r="F37" t="str">
        <f>Table1[[#This Row],[Base]]&amp;".ttl"</f>
        <v>test_036.ttl</v>
      </c>
      <c r="G37" t="s">
        <v>9</v>
      </c>
    </row>
    <row r="38" spans="1:9" x14ac:dyDescent="0.25">
      <c r="A38" s="1">
        <v>37</v>
      </c>
      <c r="B38" t="s">
        <v>199</v>
      </c>
      <c r="C38" t="str">
        <f>"test_"&amp;TEXT(Table1[[#This Row],['#]],"000")</f>
        <v>test_037</v>
      </c>
      <c r="D38" t="str">
        <f>Table1[[#This Row],[Base]]&amp;".vpp"</f>
        <v>test_037.vpp</v>
      </c>
      <c r="E38" t="str">
        <f>Table1[[#This Row],[Base]]&amp;".json"</f>
        <v>test_037.json</v>
      </c>
      <c r="F38" t="str">
        <f>Table1[[#This Row],[Base]]&amp;".ttl"</f>
        <v>test_037.ttl</v>
      </c>
      <c r="G38" t="s">
        <v>9</v>
      </c>
    </row>
    <row r="39" spans="1:9" x14ac:dyDescent="0.25">
      <c r="A39" s="1">
        <v>38</v>
      </c>
      <c r="B39" t="s">
        <v>200</v>
      </c>
      <c r="C39" t="str">
        <f>"test_"&amp;TEXT(Table1[[#This Row],['#]],"000")</f>
        <v>test_038</v>
      </c>
      <c r="D39" t="str">
        <f>Table1[[#This Row],[Base]]&amp;".vpp"</f>
        <v>test_038.vpp</v>
      </c>
      <c r="E39" t="str">
        <f>Table1[[#This Row],[Base]]&amp;".json"</f>
        <v>test_038.json</v>
      </c>
      <c r="F39" t="str">
        <f>Table1[[#This Row],[Base]]&amp;".ttl"</f>
        <v>test_038.ttl</v>
      </c>
      <c r="G39" t="s">
        <v>9</v>
      </c>
    </row>
    <row r="40" spans="1:9" x14ac:dyDescent="0.25">
      <c r="A40" s="1">
        <v>39</v>
      </c>
      <c r="B40" t="s">
        <v>201</v>
      </c>
      <c r="C40" t="str">
        <f>"test_"&amp;TEXT(Table1[[#This Row],['#]],"000")</f>
        <v>test_039</v>
      </c>
      <c r="D40" t="str">
        <f>Table1[[#This Row],[Base]]&amp;".vpp"</f>
        <v>test_039.vpp</v>
      </c>
      <c r="E40" t="str">
        <f>Table1[[#This Row],[Base]]&amp;".json"</f>
        <v>test_039.json</v>
      </c>
      <c r="F40" t="str">
        <f>Table1[[#This Row],[Base]]&amp;".ttl"</f>
        <v>test_039.ttl</v>
      </c>
      <c r="G40" t="s">
        <v>9</v>
      </c>
    </row>
    <row r="41" spans="1:9" x14ac:dyDescent="0.25">
      <c r="A41" s="1">
        <v>40</v>
      </c>
      <c r="B41" t="s">
        <v>202</v>
      </c>
      <c r="C41" t="str">
        <f>"test_"&amp;TEXT(Table1[[#This Row],['#]],"000")</f>
        <v>test_040</v>
      </c>
      <c r="D41" t="str">
        <f>Table1[[#This Row],[Base]]&amp;".vpp"</f>
        <v>test_040.vpp</v>
      </c>
      <c r="E41" t="str">
        <f>Table1[[#This Row],[Base]]&amp;".json"</f>
        <v>test_040.json</v>
      </c>
      <c r="F41" t="str">
        <f>Table1[[#This Row],[Base]]&amp;".ttl"</f>
        <v>test_040.ttl</v>
      </c>
      <c r="G41" t="s">
        <v>9</v>
      </c>
    </row>
    <row r="42" spans="1:9" x14ac:dyDescent="0.25">
      <c r="A42" s="1">
        <v>41</v>
      </c>
      <c r="B42" t="s">
        <v>203</v>
      </c>
      <c r="C42" t="str">
        <f>"test_"&amp;TEXT(Table1[[#This Row],['#]],"000")</f>
        <v>test_041</v>
      </c>
      <c r="D42" t="str">
        <f>Table1[[#This Row],[Base]]&amp;".vpp"</f>
        <v>test_041.vpp</v>
      </c>
      <c r="E42" t="str">
        <f>Table1[[#This Row],[Base]]&amp;".json"</f>
        <v>test_041.json</v>
      </c>
      <c r="F42" t="str">
        <f>Table1[[#This Row],[Base]]&amp;".ttl"</f>
        <v>test_041.ttl</v>
      </c>
      <c r="G42" t="s">
        <v>9</v>
      </c>
    </row>
    <row r="43" spans="1:9" x14ac:dyDescent="0.25">
      <c r="A43" s="1">
        <v>42</v>
      </c>
      <c r="B43" t="s">
        <v>204</v>
      </c>
      <c r="C43" t="str">
        <f>"test_"&amp;TEXT(Table1[[#This Row],['#]],"000")</f>
        <v>test_042</v>
      </c>
      <c r="D43" t="str">
        <f>Table1[[#This Row],[Base]]&amp;".vpp"</f>
        <v>test_042.vpp</v>
      </c>
      <c r="E43" t="str">
        <f>Table1[[#This Row],[Base]]&amp;".json"</f>
        <v>test_042.json</v>
      </c>
      <c r="F43" t="str">
        <f>Table1[[#This Row],[Base]]&amp;".ttl"</f>
        <v>test_042.ttl</v>
      </c>
      <c r="G43" t="s">
        <v>9</v>
      </c>
    </row>
    <row r="44" spans="1:9" x14ac:dyDescent="0.25">
      <c r="A44" s="1">
        <v>43</v>
      </c>
      <c r="B44" t="s">
        <v>205</v>
      </c>
      <c r="C44" t="str">
        <f>"test_"&amp;TEXT(Table1[[#This Row],['#]],"000")</f>
        <v>test_043</v>
      </c>
      <c r="D44" t="str">
        <f>Table1[[#This Row],[Base]]&amp;".vpp"</f>
        <v>test_043.vpp</v>
      </c>
      <c r="E44" t="str">
        <f>Table1[[#This Row],[Base]]&amp;".json"</f>
        <v>test_043.json</v>
      </c>
      <c r="F44" t="str">
        <f>Table1[[#This Row],[Base]]&amp;".ttl"</f>
        <v>test_043.ttl</v>
      </c>
      <c r="G44" t="s">
        <v>9</v>
      </c>
    </row>
    <row r="45" spans="1:9" x14ac:dyDescent="0.25">
      <c r="A45" s="1">
        <v>44</v>
      </c>
      <c r="B45" t="s">
        <v>206</v>
      </c>
      <c r="C45" t="str">
        <f>"test_"&amp;TEXT(Table1[[#This Row],['#]],"000")</f>
        <v>test_044</v>
      </c>
      <c r="D45" t="str">
        <f>Table1[[#This Row],[Base]]&amp;".vpp"</f>
        <v>test_044.vpp</v>
      </c>
      <c r="E45" t="str">
        <f>Table1[[#This Row],[Base]]&amp;".json"</f>
        <v>test_044.json</v>
      </c>
      <c r="F45" t="str">
        <f>Table1[[#This Row],[Base]]&amp;".ttl"</f>
        <v>test_044.ttl</v>
      </c>
      <c r="G45" t="s">
        <v>9</v>
      </c>
    </row>
    <row r="46" spans="1:9" x14ac:dyDescent="0.25">
      <c r="A46" s="1">
        <v>45</v>
      </c>
      <c r="B46" t="s">
        <v>207</v>
      </c>
      <c r="C46" t="str">
        <f>"test_"&amp;TEXT(Table1[[#This Row],['#]],"000")</f>
        <v>test_045</v>
      </c>
      <c r="D46" t="str">
        <f>Table1[[#This Row],[Base]]&amp;".vpp"</f>
        <v>test_045.vpp</v>
      </c>
      <c r="E46" t="str">
        <f>Table1[[#This Row],[Base]]&amp;".json"</f>
        <v>test_045.json</v>
      </c>
      <c r="F46" t="str">
        <f>Table1[[#This Row],[Base]]&amp;".ttl"</f>
        <v>test_045.ttl</v>
      </c>
      <c r="G46" t="s">
        <v>9</v>
      </c>
    </row>
    <row r="47" spans="1:9" x14ac:dyDescent="0.25">
      <c r="A47" s="1">
        <v>46</v>
      </c>
      <c r="B47" t="s">
        <v>208</v>
      </c>
      <c r="C47" t="str">
        <f>"test_"&amp;TEXT(Table1[[#This Row],['#]],"000")</f>
        <v>test_046</v>
      </c>
      <c r="D47" t="str">
        <f>Table1[[#This Row],[Base]]&amp;".vpp"</f>
        <v>test_046.vpp</v>
      </c>
      <c r="E47" t="str">
        <f>Table1[[#This Row],[Base]]&amp;".json"</f>
        <v>test_046.json</v>
      </c>
      <c r="F47" t="str">
        <f>Table1[[#This Row],[Base]]&amp;".ttl"</f>
        <v>test_046.ttl</v>
      </c>
      <c r="G47" t="s">
        <v>9</v>
      </c>
    </row>
    <row r="48" spans="1:9" x14ac:dyDescent="0.25">
      <c r="A48" s="1">
        <v>47</v>
      </c>
      <c r="B48" t="s">
        <v>209</v>
      </c>
      <c r="C48" s="5" t="str">
        <f>"test_"&amp;TEXT(Table1[[#This Row],['#]],"000")</f>
        <v>test_047</v>
      </c>
      <c r="D48" s="5" t="str">
        <f>Table1[[#This Row],[Base]]&amp;".vpp"</f>
        <v>test_047.vpp</v>
      </c>
      <c r="E48" s="5" t="str">
        <f>Table1[[#This Row],[Base]]&amp;".json"</f>
        <v>test_047.json</v>
      </c>
      <c r="F48" s="5" t="str">
        <f>Table1[[#This Row],[Base]]&amp;".ttl"</f>
        <v>test_047.ttl</v>
      </c>
      <c r="G48" s="5"/>
      <c r="H48" s="5"/>
      <c r="I48" s="5"/>
    </row>
  </sheetData>
  <sortState xmlns:xlrd2="http://schemas.microsoft.com/office/spreadsheetml/2017/richdata2" ref="D58:D62">
    <sortCondition ref="D58:D62"/>
  </sortState>
  <conditionalFormatting sqref="A2:A48">
    <cfRule type="duplicateValues" dxfId="6" priority="1"/>
  </conditionalFormatting>
  <conditionalFormatting sqref="G2:H48">
    <cfRule type="cellIs" dxfId="5" priority="2" operator="equal">
      <formula>"TBD"</formula>
    </cfRule>
    <cfRule type="cellIs" dxfId="4" priority="3" operator="equal">
      <formula>"Done"</formula>
    </cfRule>
  </conditionalFormatting>
  <dataValidations count="1">
    <dataValidation type="list" allowBlank="1" showInputMessage="1" showErrorMessage="1" sqref="G2:H48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6"/>
  <sheetViews>
    <sheetView workbookViewId="0">
      <selection activeCell="D2" sqref="D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194</v>
      </c>
      <c r="B1" t="s">
        <v>193</v>
      </c>
      <c r="D1" t="s">
        <v>192</v>
      </c>
      <c r="E1" t="s">
        <v>191</v>
      </c>
      <c r="F1" t="s">
        <v>195</v>
      </c>
      <c r="G1" t="s">
        <v>3</v>
      </c>
      <c r="I1" t="s">
        <v>190</v>
      </c>
    </row>
    <row r="2" spans="1:9" x14ac:dyDescent="0.25">
      <c r="A2" t="s">
        <v>153</v>
      </c>
      <c r="B2">
        <f>IF(ISERROR(VLOOKUP(Tabela1[[#This Row],[USED]],Tabela2[EXISTS],1,FALSE)),0,1)</f>
        <v>1</v>
      </c>
      <c r="D2" t="s">
        <v>170</v>
      </c>
      <c r="E2">
        <f>IF(ISERROR(VLOOKUP(Tabela2[[#This Row],[EXISTS]],Tabela1[[#All],[USED]],1,FALSE)),0,1)</f>
        <v>0</v>
      </c>
      <c r="F2">
        <v>0</v>
      </c>
      <c r="G2" t="s">
        <v>197</v>
      </c>
      <c r="I2" t="s">
        <v>188</v>
      </c>
    </row>
    <row r="3" spans="1:9" x14ac:dyDescent="0.25">
      <c r="A3" t="s">
        <v>145</v>
      </c>
      <c r="B3">
        <f>IF(ISERROR(VLOOKUP(Tabela1[[#This Row],[USED]],Tabela2[EXISTS],1,FALSE)),0,1)</f>
        <v>1</v>
      </c>
      <c r="D3" t="s">
        <v>162</v>
      </c>
      <c r="E3">
        <f>IF(ISERROR(VLOOKUP(Tabela2[[#This Row],[EXISTS]],Tabela1[[#All],[USED]],1,FALSE)),0,1)</f>
        <v>0</v>
      </c>
      <c r="F3">
        <v>0</v>
      </c>
      <c r="G3" t="s">
        <v>196</v>
      </c>
      <c r="I3" t="s">
        <v>186</v>
      </c>
    </row>
    <row r="4" spans="1:9" x14ac:dyDescent="0.25">
      <c r="A4" t="s">
        <v>143</v>
      </c>
      <c r="B4">
        <f>IF(ISERROR(VLOOKUP(Tabela1[[#This Row],[USED]],Tabela2[EXISTS],1,FALSE)),0,1)</f>
        <v>1</v>
      </c>
      <c r="D4" t="s">
        <v>189</v>
      </c>
      <c r="E4">
        <f>IF(ISERROR(VLOOKUP(Tabela2[[#This Row],[EXISTS]],Tabela1[[#All],[USED]],1,FALSE)),0,1)</f>
        <v>0</v>
      </c>
      <c r="F4">
        <v>1</v>
      </c>
      <c r="I4" t="s">
        <v>184</v>
      </c>
    </row>
    <row r="5" spans="1:9" x14ac:dyDescent="0.25">
      <c r="A5" t="s">
        <v>141</v>
      </c>
      <c r="B5">
        <f>IF(ISERROR(VLOOKUP(Tabela1[[#This Row],[USED]],Tabela2[EXISTS],1,FALSE)),0,1)</f>
        <v>1</v>
      </c>
      <c r="D5" t="s">
        <v>181</v>
      </c>
      <c r="E5">
        <f>IF(ISERROR(VLOOKUP(Tabela2[[#This Row],[EXISTS]],Tabela1[[#All],[USED]],1,FALSE)),0,1)</f>
        <v>0</v>
      </c>
      <c r="F5">
        <v>1</v>
      </c>
      <c r="I5" t="s">
        <v>182</v>
      </c>
    </row>
    <row r="6" spans="1:9" x14ac:dyDescent="0.25">
      <c r="A6" t="s">
        <v>139</v>
      </c>
      <c r="B6">
        <f>IF(ISERROR(VLOOKUP(Tabela1[[#This Row],[USED]],Tabela2[EXISTS],1,FALSE)),0,1)</f>
        <v>1</v>
      </c>
      <c r="D6" t="s">
        <v>177</v>
      </c>
      <c r="E6">
        <f>IF(ISERROR(VLOOKUP(Tabela2[[#This Row],[EXISTS]],Tabela1[[#All],[USED]],1,FALSE)),0,1)</f>
        <v>0</v>
      </c>
      <c r="F6">
        <v>1</v>
      </c>
      <c r="I6" t="s">
        <v>180</v>
      </c>
    </row>
    <row r="7" spans="1:9" x14ac:dyDescent="0.25">
      <c r="A7" t="s">
        <v>137</v>
      </c>
      <c r="B7">
        <f>IF(ISERROR(VLOOKUP(Tabela1[[#This Row],[USED]],Tabela2[EXISTS],1,FALSE)),0,1)</f>
        <v>1</v>
      </c>
      <c r="D7" t="s">
        <v>158</v>
      </c>
      <c r="E7">
        <f>IF(ISERROR(VLOOKUP(Tabela2[[#This Row],[EXISTS]],Tabela1[[#All],[USED]],1,FALSE)),0,1)</f>
        <v>0</v>
      </c>
      <c r="F7">
        <v>1</v>
      </c>
      <c r="I7" t="s">
        <v>178</v>
      </c>
    </row>
    <row r="8" spans="1:9" x14ac:dyDescent="0.25">
      <c r="A8" t="s">
        <v>135</v>
      </c>
      <c r="B8">
        <f>IF(ISERROR(VLOOKUP(Tabela1[[#This Row],[USED]],Tabela2[EXISTS],1,FALSE)),0,1)</f>
        <v>1</v>
      </c>
      <c r="D8" t="s">
        <v>183</v>
      </c>
      <c r="E8">
        <f>IF(ISERROR(VLOOKUP(Tabela2[[#This Row],[EXISTS]],Tabela1[[#All],[USED]],1,FALSE)),0,1)</f>
        <v>0</v>
      </c>
      <c r="F8">
        <v>1</v>
      </c>
      <c r="I8" t="s">
        <v>176</v>
      </c>
    </row>
    <row r="9" spans="1:9" x14ac:dyDescent="0.25">
      <c r="A9" t="s">
        <v>133</v>
      </c>
      <c r="B9">
        <f>IF(ISERROR(VLOOKUP(Tabela1[[#This Row],[USED]],Tabela2[EXISTS],1,FALSE)),0,1)</f>
        <v>1</v>
      </c>
      <c r="D9" t="s">
        <v>175</v>
      </c>
      <c r="E9">
        <f>IF(ISERROR(VLOOKUP(Tabela2[[#This Row],[EXISTS]],Tabela1[[#All],[USED]],1,FALSE)),0,1)</f>
        <v>0</v>
      </c>
      <c r="F9">
        <v>1</v>
      </c>
      <c r="I9" t="s">
        <v>174</v>
      </c>
    </row>
    <row r="10" spans="1:9" x14ac:dyDescent="0.25">
      <c r="A10" t="s">
        <v>131</v>
      </c>
      <c r="B10">
        <f>IF(ISERROR(VLOOKUP(Tabela1[[#This Row],[USED]],Tabela2[EXISTS],1,FALSE)),0,1)</f>
        <v>1</v>
      </c>
      <c r="D10" t="s">
        <v>168</v>
      </c>
      <c r="E10">
        <f>IF(ISERROR(VLOOKUP(Tabela2[[#This Row],[EXISTS]],Tabela1[[#All],[USED]],1,FALSE)),0,1)</f>
        <v>0</v>
      </c>
      <c r="F10">
        <v>1</v>
      </c>
      <c r="I10" t="s">
        <v>173</v>
      </c>
    </row>
    <row r="11" spans="1:9" x14ac:dyDescent="0.25">
      <c r="A11" t="s">
        <v>129</v>
      </c>
      <c r="B11">
        <f>IF(ISERROR(VLOOKUP(Tabela1[[#This Row],[USED]],Tabela2[EXISTS],1,FALSE)),0,1)</f>
        <v>1</v>
      </c>
      <c r="D11" t="s">
        <v>187</v>
      </c>
      <c r="E11">
        <f>IF(ISERROR(VLOOKUP(Tabela2[[#This Row],[EXISTS]],Tabela1[[#All],[USED]],1,FALSE)),0,1)</f>
        <v>0</v>
      </c>
      <c r="F11">
        <v>1</v>
      </c>
      <c r="I11" t="s">
        <v>171</v>
      </c>
    </row>
    <row r="12" spans="1:9" x14ac:dyDescent="0.25">
      <c r="A12" t="s">
        <v>127</v>
      </c>
      <c r="B12">
        <f>IF(ISERROR(VLOOKUP(Tabela1[[#This Row],[USED]],Tabela2[EXISTS],1,FALSE)),0,1)</f>
        <v>1</v>
      </c>
      <c r="D12" t="s">
        <v>179</v>
      </c>
      <c r="E12">
        <f>IF(ISERROR(VLOOKUP(Tabela2[[#This Row],[EXISTS]],Tabela1[[#All],[USED]],1,FALSE)),0,1)</f>
        <v>0</v>
      </c>
      <c r="F12">
        <v>1</v>
      </c>
      <c r="I12" t="s">
        <v>169</v>
      </c>
    </row>
    <row r="13" spans="1:9" x14ac:dyDescent="0.25">
      <c r="A13" t="s">
        <v>125</v>
      </c>
      <c r="B13">
        <f>IF(ISERROR(VLOOKUP(Tabela1[[#This Row],[USED]],Tabela2[EXISTS],1,FALSE)),0,1)</f>
        <v>1</v>
      </c>
      <c r="D13" t="s">
        <v>172</v>
      </c>
      <c r="E13">
        <f>IF(ISERROR(VLOOKUP(Tabela2[[#This Row],[EXISTS]],Tabela1[[#All],[USED]],1,FALSE)),0,1)</f>
        <v>0</v>
      </c>
      <c r="F13">
        <v>1</v>
      </c>
      <c r="I13" t="s">
        <v>167</v>
      </c>
    </row>
    <row r="14" spans="1:9" x14ac:dyDescent="0.25">
      <c r="A14" t="s">
        <v>123</v>
      </c>
      <c r="B14">
        <f>IF(ISERROR(VLOOKUP(Tabela1[[#This Row],[USED]],Tabela2[EXISTS],1,FALSE)),0,1)</f>
        <v>1</v>
      </c>
      <c r="D14" t="s">
        <v>166</v>
      </c>
      <c r="E14">
        <f>IF(ISERROR(VLOOKUP(Tabela2[[#This Row],[EXISTS]],Tabela1[[#All],[USED]],1,FALSE)),0,1)</f>
        <v>0</v>
      </c>
      <c r="F14">
        <v>1</v>
      </c>
      <c r="I14" t="s">
        <v>165</v>
      </c>
    </row>
    <row r="15" spans="1:9" x14ac:dyDescent="0.25">
      <c r="A15" t="s">
        <v>121</v>
      </c>
      <c r="B15">
        <f>IF(ISERROR(VLOOKUP(Tabela1[[#This Row],[USED]],Tabela2[EXISTS],1,FALSE)),0,1)</f>
        <v>1</v>
      </c>
      <c r="D15" t="s">
        <v>164</v>
      </c>
      <c r="E15">
        <f>IF(ISERROR(VLOOKUP(Tabela2[[#This Row],[EXISTS]],Tabela1[[#All],[USED]],1,FALSE)),0,1)</f>
        <v>0</v>
      </c>
      <c r="F15">
        <v>1</v>
      </c>
      <c r="I15" t="s">
        <v>163</v>
      </c>
    </row>
    <row r="16" spans="1:9" x14ac:dyDescent="0.25">
      <c r="A16" t="s">
        <v>119</v>
      </c>
      <c r="B16">
        <f>IF(ISERROR(VLOOKUP(Tabela1[[#This Row],[USED]],Tabela2[EXISTS],1,FALSE)),0,1)</f>
        <v>1</v>
      </c>
      <c r="D16" t="s">
        <v>185</v>
      </c>
      <c r="E16">
        <f>IF(ISERROR(VLOOKUP(Tabela2[[#This Row],[EXISTS]],Tabela1[[#All],[USED]],1,FALSE)),0,1)</f>
        <v>0</v>
      </c>
      <c r="F16">
        <v>1</v>
      </c>
      <c r="I16" t="s">
        <v>161</v>
      </c>
    </row>
    <row r="17" spans="1:9" x14ac:dyDescent="0.25">
      <c r="A17" t="s">
        <v>117</v>
      </c>
      <c r="B17">
        <f>IF(ISERROR(VLOOKUP(Tabela1[[#This Row],[USED]],Tabela2[EXISTS],1,FALSE)),0,1)</f>
        <v>1</v>
      </c>
      <c r="D17" t="s">
        <v>160</v>
      </c>
      <c r="E17">
        <f>IF(ISERROR(VLOOKUP(Tabela2[[#This Row],[EXISTS]],Tabela1[[#All],[USED]],1,FALSE)),0,1)</f>
        <v>0</v>
      </c>
      <c r="F17">
        <v>1</v>
      </c>
      <c r="I17" t="s">
        <v>159</v>
      </c>
    </row>
    <row r="18" spans="1:9" x14ac:dyDescent="0.25">
      <c r="A18" t="s">
        <v>115</v>
      </c>
      <c r="B18">
        <f>IF(ISERROR(VLOOKUP(Tabela1[[#This Row],[USED]],Tabela2[EXISTS],1,FALSE)),0,1)</f>
        <v>1</v>
      </c>
      <c r="D18" t="s">
        <v>156</v>
      </c>
      <c r="E18">
        <f>IF(ISERROR(VLOOKUP(Tabela2[[#This Row],[EXISTS]],Tabela1[[#All],[USED]],1,FALSE)),0,1)</f>
        <v>0</v>
      </c>
      <c r="F18">
        <v>1</v>
      </c>
      <c r="I18" t="s">
        <v>157</v>
      </c>
    </row>
    <row r="19" spans="1:9" x14ac:dyDescent="0.25">
      <c r="A19" t="s">
        <v>113</v>
      </c>
      <c r="B19">
        <f>IF(ISERROR(VLOOKUP(Tabela1[[#This Row],[USED]],Tabela2[EXISTS],1,FALSE)),0,1)</f>
        <v>1</v>
      </c>
      <c r="D19" t="s">
        <v>153</v>
      </c>
      <c r="E19">
        <f>IF(ISERROR(VLOOKUP(Tabela2[[#This Row],[EXISTS]],Tabela1[[#All],[USED]],1,FALSE)),0,1)</f>
        <v>1</v>
      </c>
      <c r="F19">
        <v>1</v>
      </c>
      <c r="I19" t="s">
        <v>155</v>
      </c>
    </row>
    <row r="20" spans="1:9" x14ac:dyDescent="0.25">
      <c r="A20" t="s">
        <v>111</v>
      </c>
      <c r="B20">
        <f>IF(ISERROR(VLOOKUP(Tabela1[[#This Row],[USED]],Tabela2[EXISTS],1,FALSE)),0,1)</f>
        <v>1</v>
      </c>
      <c r="D20" t="s">
        <v>151</v>
      </c>
      <c r="E20">
        <f>IF(ISERROR(VLOOKUP(Tabela2[[#This Row],[EXISTS]],Tabela1[[#All],[USED]],1,FALSE)),0,1)</f>
        <v>1</v>
      </c>
      <c r="F20">
        <v>1</v>
      </c>
      <c r="I20" t="s">
        <v>154</v>
      </c>
    </row>
    <row r="21" spans="1:9" x14ac:dyDescent="0.25">
      <c r="A21" t="s">
        <v>109</v>
      </c>
      <c r="B21">
        <f>IF(ISERROR(VLOOKUP(Tabela1[[#This Row],[USED]],Tabela2[EXISTS],1,FALSE)),0,1)</f>
        <v>1</v>
      </c>
      <c r="D21" t="s">
        <v>95</v>
      </c>
      <c r="E21">
        <f>IF(ISERROR(VLOOKUP(Tabela2[[#This Row],[EXISTS]],Tabela1[[#All],[USED]],1,FALSE)),0,1)</f>
        <v>1</v>
      </c>
      <c r="F21">
        <v>1</v>
      </c>
      <c r="I21" t="s">
        <v>152</v>
      </c>
    </row>
    <row r="22" spans="1:9" x14ac:dyDescent="0.25">
      <c r="A22" t="s">
        <v>107</v>
      </c>
      <c r="B22">
        <f>IF(ISERROR(VLOOKUP(Tabela1[[#This Row],[USED]],Tabela2[EXISTS],1,FALSE)),0,1)</f>
        <v>1</v>
      </c>
      <c r="D22" t="s">
        <v>84</v>
      </c>
      <c r="E22">
        <f>IF(ISERROR(VLOOKUP(Tabela2[[#This Row],[EXISTS]],Tabela1[[#All],[USED]],1,FALSE)),0,1)</f>
        <v>1</v>
      </c>
      <c r="F22">
        <v>1</v>
      </c>
      <c r="I22" t="s">
        <v>150</v>
      </c>
    </row>
    <row r="23" spans="1:9" x14ac:dyDescent="0.25">
      <c r="A23" t="s">
        <v>105</v>
      </c>
      <c r="B23">
        <f>IF(ISERROR(VLOOKUP(Tabela1[[#This Row],[USED]],Tabela2[EXISTS],1,FALSE)),0,1)</f>
        <v>1</v>
      </c>
      <c r="D23" t="s">
        <v>147</v>
      </c>
      <c r="E23">
        <f>IF(ISERROR(VLOOKUP(Tabela2[[#This Row],[EXISTS]],Tabela1[[#All],[USED]],1,FALSE)),0,1)</f>
        <v>1</v>
      </c>
      <c r="F23">
        <v>1</v>
      </c>
      <c r="I23" t="s">
        <v>149</v>
      </c>
    </row>
    <row r="24" spans="1:9" x14ac:dyDescent="0.25">
      <c r="A24" t="s">
        <v>103</v>
      </c>
      <c r="B24">
        <f>IF(ISERROR(VLOOKUP(Tabela1[[#This Row],[USED]],Tabela2[EXISTS],1,FALSE)),0,1)</f>
        <v>1</v>
      </c>
      <c r="D24" t="s">
        <v>145</v>
      </c>
      <c r="E24">
        <f>IF(ISERROR(VLOOKUP(Tabela2[[#This Row],[EXISTS]],Tabela1[[#All],[USED]],1,FALSE)),0,1)</f>
        <v>1</v>
      </c>
      <c r="F24">
        <v>1</v>
      </c>
      <c r="I24" t="s">
        <v>148</v>
      </c>
    </row>
    <row r="25" spans="1:9" x14ac:dyDescent="0.25">
      <c r="A25" t="s">
        <v>101</v>
      </c>
      <c r="B25">
        <f>IF(ISERROR(VLOOKUP(Tabela1[[#This Row],[USED]],Tabela2[EXISTS],1,FALSE)),0,1)</f>
        <v>1</v>
      </c>
      <c r="D25" t="s">
        <v>143</v>
      </c>
      <c r="E25">
        <f>IF(ISERROR(VLOOKUP(Tabela2[[#This Row],[EXISTS]],Tabela1[[#All],[USED]],1,FALSE)),0,1)</f>
        <v>1</v>
      </c>
      <c r="F25">
        <v>1</v>
      </c>
      <c r="I25" t="s">
        <v>146</v>
      </c>
    </row>
    <row r="26" spans="1:9" x14ac:dyDescent="0.25">
      <c r="A26" t="s">
        <v>99</v>
      </c>
      <c r="B26">
        <f>IF(ISERROR(VLOOKUP(Tabela1[[#This Row],[USED]],Tabela2[EXISTS],1,FALSE)),0,1)</f>
        <v>1</v>
      </c>
      <c r="D26" t="s">
        <v>141</v>
      </c>
      <c r="E26">
        <f>IF(ISERROR(VLOOKUP(Tabela2[[#This Row],[EXISTS]],Tabela1[[#All],[USED]],1,FALSE)),0,1)</f>
        <v>1</v>
      </c>
      <c r="F26">
        <v>1</v>
      </c>
      <c r="I26" t="s">
        <v>144</v>
      </c>
    </row>
    <row r="27" spans="1:9" x14ac:dyDescent="0.25">
      <c r="A27" t="s">
        <v>97</v>
      </c>
      <c r="B27">
        <f>IF(ISERROR(VLOOKUP(Tabela1[[#This Row],[USED]],Tabela2[EXISTS],1,FALSE)),0,1)</f>
        <v>1</v>
      </c>
      <c r="D27" t="s">
        <v>139</v>
      </c>
      <c r="E27">
        <f>IF(ISERROR(VLOOKUP(Tabela2[[#This Row],[EXISTS]],Tabela1[[#All],[USED]],1,FALSE)),0,1)</f>
        <v>1</v>
      </c>
      <c r="F27">
        <v>1</v>
      </c>
      <c r="I27" t="s">
        <v>142</v>
      </c>
    </row>
    <row r="28" spans="1:9" x14ac:dyDescent="0.25">
      <c r="A28" t="s">
        <v>94</v>
      </c>
      <c r="B28">
        <f>IF(ISERROR(VLOOKUP(Tabela1[[#This Row],[USED]],Tabela2[EXISTS],1,FALSE)),0,1)</f>
        <v>1</v>
      </c>
      <c r="D28" t="s">
        <v>137</v>
      </c>
      <c r="E28">
        <f>IF(ISERROR(VLOOKUP(Tabela2[[#This Row],[EXISTS]],Tabela1[[#All],[USED]],1,FALSE)),0,1)</f>
        <v>1</v>
      </c>
      <c r="F28">
        <v>1</v>
      </c>
      <c r="I28" t="s">
        <v>140</v>
      </c>
    </row>
    <row r="29" spans="1:9" x14ac:dyDescent="0.25">
      <c r="A29" t="s">
        <v>92</v>
      </c>
      <c r="B29">
        <f>IF(ISERROR(VLOOKUP(Tabela1[[#This Row],[USED]],Tabela2[EXISTS],1,FALSE)),0,1)</f>
        <v>1</v>
      </c>
      <c r="D29" t="s">
        <v>135</v>
      </c>
      <c r="E29">
        <f>IF(ISERROR(VLOOKUP(Tabela2[[#This Row],[EXISTS]],Tabela1[[#All],[USED]],1,FALSE)),0,1)</f>
        <v>1</v>
      </c>
      <c r="F29">
        <v>1</v>
      </c>
      <c r="I29" t="s">
        <v>138</v>
      </c>
    </row>
    <row r="30" spans="1:9" x14ac:dyDescent="0.25">
      <c r="A30" t="s">
        <v>90</v>
      </c>
      <c r="B30">
        <f>IF(ISERROR(VLOOKUP(Tabela1[[#This Row],[USED]],Tabela2[EXISTS],1,FALSE)),0,1)</f>
        <v>1</v>
      </c>
      <c r="D30" t="s">
        <v>133</v>
      </c>
      <c r="E30">
        <f>IF(ISERROR(VLOOKUP(Tabela2[[#This Row],[EXISTS]],Tabela1[[#All],[USED]],1,FALSE)),0,1)</f>
        <v>1</v>
      </c>
      <c r="F30">
        <v>1</v>
      </c>
      <c r="I30" t="s">
        <v>136</v>
      </c>
    </row>
    <row r="31" spans="1:9" x14ac:dyDescent="0.25">
      <c r="A31" t="s">
        <v>88</v>
      </c>
      <c r="B31">
        <f>IF(ISERROR(VLOOKUP(Tabela1[[#This Row],[USED]],Tabela2[EXISTS],1,FALSE)),0,1)</f>
        <v>1</v>
      </c>
      <c r="D31" t="s">
        <v>131</v>
      </c>
      <c r="E31">
        <f>IF(ISERROR(VLOOKUP(Tabela2[[#This Row],[EXISTS]],Tabela1[[#All],[USED]],1,FALSE)),0,1)</f>
        <v>1</v>
      </c>
      <c r="F31">
        <v>1</v>
      </c>
      <c r="I31" t="s">
        <v>134</v>
      </c>
    </row>
    <row r="32" spans="1:9" x14ac:dyDescent="0.25">
      <c r="A32" t="s">
        <v>86</v>
      </c>
      <c r="B32">
        <f>IF(ISERROR(VLOOKUP(Tabela1[[#This Row],[USED]],Tabela2[EXISTS],1,FALSE)),0,1)</f>
        <v>1</v>
      </c>
      <c r="D32" t="s">
        <v>129</v>
      </c>
      <c r="E32">
        <f>IF(ISERROR(VLOOKUP(Tabela2[[#This Row],[EXISTS]],Tabela1[[#All],[USED]],1,FALSE)),0,1)</f>
        <v>1</v>
      </c>
      <c r="F32">
        <v>1</v>
      </c>
      <c r="I32" t="s">
        <v>132</v>
      </c>
    </row>
    <row r="33" spans="1:9" x14ac:dyDescent="0.25">
      <c r="A33" t="s">
        <v>83</v>
      </c>
      <c r="B33">
        <f>IF(ISERROR(VLOOKUP(Tabela1[[#This Row],[USED]],Tabela2[EXISTS],1,FALSE)),0,1)</f>
        <v>1</v>
      </c>
      <c r="D33" t="s">
        <v>127</v>
      </c>
      <c r="E33">
        <f>IF(ISERROR(VLOOKUP(Tabela2[[#This Row],[EXISTS]],Tabela1[[#All],[USED]],1,FALSE)),0,1)</f>
        <v>1</v>
      </c>
      <c r="F33">
        <v>1</v>
      </c>
      <c r="I33" t="s">
        <v>130</v>
      </c>
    </row>
    <row r="34" spans="1:9" x14ac:dyDescent="0.25">
      <c r="A34" t="s">
        <v>81</v>
      </c>
      <c r="B34">
        <f>IF(ISERROR(VLOOKUP(Tabela1[[#This Row],[USED]],Tabela2[EXISTS],1,FALSE)),0,1)</f>
        <v>1</v>
      </c>
      <c r="D34" t="s">
        <v>125</v>
      </c>
      <c r="E34">
        <f>IF(ISERROR(VLOOKUP(Tabela2[[#This Row],[EXISTS]],Tabela1[[#All],[USED]],1,FALSE)),0,1)</f>
        <v>1</v>
      </c>
      <c r="F34">
        <v>1</v>
      </c>
      <c r="I34" t="s">
        <v>128</v>
      </c>
    </row>
    <row r="35" spans="1:9" x14ac:dyDescent="0.25">
      <c r="A35" t="s">
        <v>79</v>
      </c>
      <c r="B35">
        <f>IF(ISERROR(VLOOKUP(Tabela1[[#This Row],[USED]],Tabela2[EXISTS],1,FALSE)),0,1)</f>
        <v>1</v>
      </c>
      <c r="D35" t="s">
        <v>123</v>
      </c>
      <c r="E35">
        <f>IF(ISERROR(VLOOKUP(Tabela2[[#This Row],[EXISTS]],Tabela1[[#All],[USED]],1,FALSE)),0,1)</f>
        <v>1</v>
      </c>
      <c r="F35">
        <v>1</v>
      </c>
      <c r="I35" t="s">
        <v>126</v>
      </c>
    </row>
    <row r="36" spans="1:9" x14ac:dyDescent="0.25">
      <c r="A36" t="s">
        <v>78</v>
      </c>
      <c r="B36">
        <f>IF(ISERROR(VLOOKUP(Tabela1[[#This Row],[USED]],Tabela2[EXISTS],1,FALSE)),0,1)</f>
        <v>1</v>
      </c>
      <c r="D36" t="s">
        <v>121</v>
      </c>
      <c r="E36">
        <f>IF(ISERROR(VLOOKUP(Tabela2[[#This Row],[EXISTS]],Tabela1[[#All],[USED]],1,FALSE)),0,1)</f>
        <v>1</v>
      </c>
      <c r="F36">
        <v>1</v>
      </c>
      <c r="I36" t="s">
        <v>124</v>
      </c>
    </row>
    <row r="37" spans="1:9" x14ac:dyDescent="0.25">
      <c r="A37" t="s">
        <v>76</v>
      </c>
      <c r="B37">
        <f>IF(ISERROR(VLOOKUP(Tabela1[[#This Row],[USED]],Tabela2[EXISTS],1,FALSE)),0,1)</f>
        <v>1</v>
      </c>
      <c r="D37" t="s">
        <v>119</v>
      </c>
      <c r="E37">
        <f>IF(ISERROR(VLOOKUP(Tabela2[[#This Row],[EXISTS]],Tabela1[[#All],[USED]],1,FALSE)),0,1)</f>
        <v>1</v>
      </c>
      <c r="F37">
        <v>1</v>
      </c>
      <c r="I37" t="s">
        <v>122</v>
      </c>
    </row>
    <row r="38" spans="1:9" x14ac:dyDescent="0.25">
      <c r="A38" t="s">
        <v>75</v>
      </c>
      <c r="B38">
        <f>IF(ISERROR(VLOOKUP(Tabela1[[#This Row],[USED]],Tabela2[EXISTS],1,FALSE)),0,1)</f>
        <v>1</v>
      </c>
      <c r="D38" t="s">
        <v>117</v>
      </c>
      <c r="E38">
        <f>IF(ISERROR(VLOOKUP(Tabela2[[#This Row],[EXISTS]],Tabela1[[#All],[USED]],1,FALSE)),0,1)</f>
        <v>1</v>
      </c>
      <c r="F38">
        <v>1</v>
      </c>
      <c r="I38" t="s">
        <v>120</v>
      </c>
    </row>
    <row r="39" spans="1:9" x14ac:dyDescent="0.25">
      <c r="A39" t="s">
        <v>74</v>
      </c>
      <c r="B39">
        <f>IF(ISERROR(VLOOKUP(Tabela1[[#This Row],[USED]],Tabela2[EXISTS],1,FALSE)),0,1)</f>
        <v>1</v>
      </c>
      <c r="D39" t="s">
        <v>115</v>
      </c>
      <c r="E39">
        <f>IF(ISERROR(VLOOKUP(Tabela2[[#This Row],[EXISTS]],Tabela1[[#All],[USED]],1,FALSE)),0,1)</f>
        <v>1</v>
      </c>
      <c r="F39">
        <v>1</v>
      </c>
      <c r="I39" t="s">
        <v>118</v>
      </c>
    </row>
    <row r="40" spans="1:9" x14ac:dyDescent="0.25">
      <c r="A40" t="s">
        <v>73</v>
      </c>
      <c r="B40">
        <f>IF(ISERROR(VLOOKUP(Tabela1[[#This Row],[USED]],Tabela2[EXISTS],1,FALSE)),0,1)</f>
        <v>1</v>
      </c>
      <c r="D40" t="s">
        <v>113</v>
      </c>
      <c r="E40">
        <f>IF(ISERROR(VLOOKUP(Tabela2[[#This Row],[EXISTS]],Tabela1[[#All],[USED]],1,FALSE)),0,1)</f>
        <v>1</v>
      </c>
      <c r="F40">
        <v>1</v>
      </c>
      <c r="I40" t="s">
        <v>116</v>
      </c>
    </row>
    <row r="41" spans="1:9" x14ac:dyDescent="0.25">
      <c r="A41" t="s">
        <v>72</v>
      </c>
      <c r="B41">
        <f>IF(ISERROR(VLOOKUP(Tabela1[[#This Row],[USED]],Tabela2[EXISTS],1,FALSE)),0,1)</f>
        <v>1</v>
      </c>
      <c r="D41" t="s">
        <v>111</v>
      </c>
      <c r="E41">
        <f>IF(ISERROR(VLOOKUP(Tabela2[[#This Row],[EXISTS]],Tabela1[[#All],[USED]],1,FALSE)),0,1)</f>
        <v>1</v>
      </c>
      <c r="F41">
        <v>1</v>
      </c>
      <c r="I41" t="s">
        <v>114</v>
      </c>
    </row>
    <row r="42" spans="1:9" x14ac:dyDescent="0.25">
      <c r="A42" t="s">
        <v>71</v>
      </c>
      <c r="B42">
        <f>IF(ISERROR(VLOOKUP(Tabela1[[#This Row],[USED]],Tabela2[EXISTS],1,FALSE)),0,1)</f>
        <v>1</v>
      </c>
      <c r="D42" t="s">
        <v>109</v>
      </c>
      <c r="E42">
        <f>IF(ISERROR(VLOOKUP(Tabela2[[#This Row],[EXISTS]],Tabela1[[#All],[USED]],1,FALSE)),0,1)</f>
        <v>1</v>
      </c>
      <c r="F42">
        <v>1</v>
      </c>
      <c r="I42" t="s">
        <v>112</v>
      </c>
    </row>
    <row r="43" spans="1:9" x14ac:dyDescent="0.25">
      <c r="A43" t="s">
        <v>70</v>
      </c>
      <c r="B43">
        <f>IF(ISERROR(VLOOKUP(Tabela1[[#This Row],[USED]],Tabela2[EXISTS],1,FALSE)),0,1)</f>
        <v>1</v>
      </c>
      <c r="D43" t="s">
        <v>107</v>
      </c>
      <c r="E43">
        <f>IF(ISERROR(VLOOKUP(Tabela2[[#This Row],[EXISTS]],Tabela1[[#All],[USED]],1,FALSE)),0,1)</f>
        <v>1</v>
      </c>
      <c r="F43">
        <v>1</v>
      </c>
      <c r="I43" t="s">
        <v>110</v>
      </c>
    </row>
    <row r="44" spans="1:9" x14ac:dyDescent="0.25">
      <c r="A44" t="s">
        <v>68</v>
      </c>
      <c r="B44">
        <f>IF(ISERROR(VLOOKUP(Tabela1[[#This Row],[USED]],Tabela2[EXISTS],1,FALSE)),0,1)</f>
        <v>1</v>
      </c>
      <c r="D44" t="s">
        <v>105</v>
      </c>
      <c r="E44">
        <f>IF(ISERROR(VLOOKUP(Tabela2[[#This Row],[EXISTS]],Tabela1[[#All],[USED]],1,FALSE)),0,1)</f>
        <v>1</v>
      </c>
      <c r="F44">
        <v>1</v>
      </c>
      <c r="I44" t="s">
        <v>108</v>
      </c>
    </row>
    <row r="45" spans="1:9" x14ac:dyDescent="0.25">
      <c r="A45" t="s">
        <v>67</v>
      </c>
      <c r="B45">
        <f>IF(ISERROR(VLOOKUP(Tabela1[[#This Row],[USED]],Tabela2[EXISTS],1,FALSE)),0,1)</f>
        <v>1</v>
      </c>
      <c r="D45" t="s">
        <v>103</v>
      </c>
      <c r="E45">
        <f>IF(ISERROR(VLOOKUP(Tabela2[[#This Row],[EXISTS]],Tabela1[[#All],[USED]],1,FALSE)),0,1)</f>
        <v>1</v>
      </c>
      <c r="F45">
        <v>1</v>
      </c>
      <c r="I45" t="s">
        <v>106</v>
      </c>
    </row>
    <row r="46" spans="1:9" x14ac:dyDescent="0.25">
      <c r="A46" t="s">
        <v>66</v>
      </c>
      <c r="B46">
        <f>IF(ISERROR(VLOOKUP(Tabela1[[#This Row],[USED]],Tabela2[EXISTS],1,FALSE)),0,1)</f>
        <v>1</v>
      </c>
      <c r="D46" t="s">
        <v>101</v>
      </c>
      <c r="E46">
        <f>IF(ISERROR(VLOOKUP(Tabela2[[#This Row],[EXISTS]],Tabela1[[#All],[USED]],1,FALSE)),0,1)</f>
        <v>1</v>
      </c>
      <c r="F46">
        <v>1</v>
      </c>
      <c r="I46" t="s">
        <v>104</v>
      </c>
    </row>
    <row r="47" spans="1:9" x14ac:dyDescent="0.25">
      <c r="A47" t="s">
        <v>65</v>
      </c>
      <c r="B47">
        <f>IF(ISERROR(VLOOKUP(Tabela1[[#This Row],[USED]],Tabela2[EXISTS],1,FALSE)),0,1)</f>
        <v>1</v>
      </c>
      <c r="D47" t="s">
        <v>99</v>
      </c>
      <c r="E47">
        <f>IF(ISERROR(VLOOKUP(Tabela2[[#This Row],[EXISTS]],Tabela1[[#All],[USED]],1,FALSE)),0,1)</f>
        <v>1</v>
      </c>
      <c r="F47">
        <v>1</v>
      </c>
      <c r="I47" t="s">
        <v>102</v>
      </c>
    </row>
    <row r="48" spans="1:9" x14ac:dyDescent="0.25">
      <c r="A48" t="s">
        <v>64</v>
      </c>
      <c r="B48">
        <f>IF(ISERROR(VLOOKUP(Tabela1[[#This Row],[USED]],Tabela2[EXISTS],1,FALSE)),0,1)</f>
        <v>1</v>
      </c>
      <c r="D48" t="s">
        <v>97</v>
      </c>
      <c r="E48">
        <f>IF(ISERROR(VLOOKUP(Tabela2[[#This Row],[EXISTS]],Tabela1[[#All],[USED]],1,FALSE)),0,1)</f>
        <v>1</v>
      </c>
      <c r="F48">
        <v>1</v>
      </c>
      <c r="I48" t="s">
        <v>100</v>
      </c>
    </row>
    <row r="49" spans="1:9" x14ac:dyDescent="0.25">
      <c r="A49" t="s">
        <v>63</v>
      </c>
      <c r="B49">
        <f>IF(ISERROR(VLOOKUP(Tabela1[[#This Row],[USED]],Tabela2[EXISTS],1,FALSE)),0,1)</f>
        <v>1</v>
      </c>
      <c r="D49" t="s">
        <v>94</v>
      </c>
      <c r="E49">
        <f>IF(ISERROR(VLOOKUP(Tabela2[[#This Row],[EXISTS]],Tabela1[[#All],[USED]],1,FALSE)),0,1)</f>
        <v>1</v>
      </c>
      <c r="F49">
        <v>1</v>
      </c>
      <c r="I49" t="s">
        <v>98</v>
      </c>
    </row>
    <row r="50" spans="1:9" x14ac:dyDescent="0.25">
      <c r="A50" t="s">
        <v>62</v>
      </c>
      <c r="B50">
        <f>IF(ISERROR(VLOOKUP(Tabela1[[#This Row],[USED]],Tabela2[EXISTS],1,FALSE)),0,1)</f>
        <v>1</v>
      </c>
      <c r="D50" t="s">
        <v>92</v>
      </c>
      <c r="E50">
        <f>IF(ISERROR(VLOOKUP(Tabela2[[#This Row],[EXISTS]],Tabela1[[#All],[USED]],1,FALSE)),0,1)</f>
        <v>1</v>
      </c>
      <c r="F50">
        <v>1</v>
      </c>
      <c r="I50" t="s">
        <v>96</v>
      </c>
    </row>
    <row r="51" spans="1:9" x14ac:dyDescent="0.25">
      <c r="A51" t="s">
        <v>95</v>
      </c>
      <c r="B51">
        <f>IF(ISERROR(VLOOKUP(Tabela1[[#This Row],[USED]],Tabela2[EXISTS],1,FALSE)),0,1)</f>
        <v>1</v>
      </c>
      <c r="D51" t="s">
        <v>90</v>
      </c>
      <c r="E51">
        <f>IF(ISERROR(VLOOKUP(Tabela2[[#This Row],[EXISTS]],Tabela1[[#All],[USED]],1,FALSE)),0,1)</f>
        <v>1</v>
      </c>
      <c r="F51">
        <v>1</v>
      </c>
      <c r="I51" t="s">
        <v>93</v>
      </c>
    </row>
    <row r="52" spans="1:9" x14ac:dyDescent="0.25">
      <c r="A52" t="s">
        <v>61</v>
      </c>
      <c r="B52">
        <f>IF(ISERROR(VLOOKUP(Tabela1[[#This Row],[USED]],Tabela2[EXISTS],1,FALSE)),0,1)</f>
        <v>1</v>
      </c>
      <c r="D52" t="s">
        <v>88</v>
      </c>
      <c r="E52">
        <f>IF(ISERROR(VLOOKUP(Tabela2[[#This Row],[EXISTS]],Tabela1[[#All],[USED]],1,FALSE)),0,1)</f>
        <v>1</v>
      </c>
      <c r="F52">
        <v>1</v>
      </c>
      <c r="I52" t="s">
        <v>91</v>
      </c>
    </row>
    <row r="53" spans="1:9" x14ac:dyDescent="0.25">
      <c r="A53" t="s">
        <v>59</v>
      </c>
      <c r="B53">
        <f>IF(ISERROR(VLOOKUP(Tabela1[[#This Row],[USED]],Tabela2[EXISTS],1,FALSE)),0,1)</f>
        <v>1</v>
      </c>
      <c r="D53" t="s">
        <v>86</v>
      </c>
      <c r="E53">
        <f>IF(ISERROR(VLOOKUP(Tabela2[[#This Row],[EXISTS]],Tabela1[[#All],[USED]],1,FALSE)),0,1)</f>
        <v>1</v>
      </c>
      <c r="F53">
        <v>1</v>
      </c>
      <c r="I53" t="s">
        <v>89</v>
      </c>
    </row>
    <row r="54" spans="1:9" x14ac:dyDescent="0.25">
      <c r="A54" t="s">
        <v>58</v>
      </c>
      <c r="B54">
        <f>IF(ISERROR(VLOOKUP(Tabela1[[#This Row],[USED]],Tabela2[EXISTS],1,FALSE)),0,1)</f>
        <v>1</v>
      </c>
      <c r="D54" t="s">
        <v>83</v>
      </c>
      <c r="E54">
        <f>IF(ISERROR(VLOOKUP(Tabela2[[#This Row],[EXISTS]],Tabela1[[#All],[USED]],1,FALSE)),0,1)</f>
        <v>1</v>
      </c>
      <c r="F54">
        <v>1</v>
      </c>
      <c r="I54" t="s">
        <v>87</v>
      </c>
    </row>
    <row r="55" spans="1:9" x14ac:dyDescent="0.25">
      <c r="A55" t="s">
        <v>57</v>
      </c>
      <c r="B55">
        <f>IF(ISERROR(VLOOKUP(Tabela1[[#This Row],[USED]],Tabela2[EXISTS],1,FALSE)),0,1)</f>
        <v>1</v>
      </c>
      <c r="D55" t="s">
        <v>81</v>
      </c>
      <c r="E55">
        <f>IF(ISERROR(VLOOKUP(Tabela2[[#This Row],[EXISTS]],Tabela1[[#All],[USED]],1,FALSE)),0,1)</f>
        <v>1</v>
      </c>
      <c r="F55">
        <v>1</v>
      </c>
      <c r="I55" t="s">
        <v>85</v>
      </c>
    </row>
    <row r="56" spans="1:9" x14ac:dyDescent="0.25">
      <c r="A56" t="s">
        <v>84</v>
      </c>
      <c r="B56">
        <f>IF(ISERROR(VLOOKUP(Tabela1[[#This Row],[USED]],Tabela2[EXISTS],1,FALSE)),0,1)</f>
        <v>1</v>
      </c>
      <c r="D56" t="s">
        <v>79</v>
      </c>
      <c r="E56">
        <f>IF(ISERROR(VLOOKUP(Tabela2[[#This Row],[EXISTS]],Tabela1[[#All],[USED]],1,FALSE)),0,1)</f>
        <v>1</v>
      </c>
      <c r="F56">
        <v>1</v>
      </c>
      <c r="I56" t="s">
        <v>82</v>
      </c>
    </row>
    <row r="57" spans="1:9" x14ac:dyDescent="0.25">
      <c r="A57" t="s">
        <v>56</v>
      </c>
      <c r="B57">
        <f>IF(ISERROR(VLOOKUP(Tabela1[[#This Row],[USED]],Tabela2[EXISTS],1,FALSE)),0,1)</f>
        <v>1</v>
      </c>
      <c r="D57" t="s">
        <v>78</v>
      </c>
      <c r="E57">
        <f>IF(ISERROR(VLOOKUP(Tabela2[[#This Row],[EXISTS]],Tabela1[[#All],[USED]],1,FALSE)),0,1)</f>
        <v>1</v>
      </c>
      <c r="F57">
        <v>1</v>
      </c>
      <c r="I57" t="s">
        <v>80</v>
      </c>
    </row>
    <row r="58" spans="1:9" x14ac:dyDescent="0.25">
      <c r="A58" t="s">
        <v>55</v>
      </c>
      <c r="B58">
        <f>IF(ISERROR(VLOOKUP(Tabela1[[#This Row],[USED]],Tabela2[EXISTS],1,FALSE)),0,1)</f>
        <v>1</v>
      </c>
      <c r="D58" t="s">
        <v>76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54</v>
      </c>
      <c r="B59">
        <f>IF(ISERROR(VLOOKUP(Tabela1[[#This Row],[USED]],Tabela2[EXISTS],1,FALSE)),0,1)</f>
        <v>1</v>
      </c>
      <c r="D59" t="s">
        <v>75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77</v>
      </c>
      <c r="B60">
        <f>IF(ISERROR(VLOOKUP(Tabela1[[#This Row],[USED]],Tabela2[EXISTS],1,FALSE)),0,1)</f>
        <v>1</v>
      </c>
      <c r="D60" t="s">
        <v>74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53</v>
      </c>
      <c r="B61">
        <f>IF(ISERROR(VLOOKUP(Tabela1[[#This Row],[USED]],Tabela2[EXISTS],1,FALSE)),0,1)</f>
        <v>1</v>
      </c>
      <c r="D61" t="s">
        <v>73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52</v>
      </c>
      <c r="B62">
        <f>IF(ISERROR(VLOOKUP(Tabela1[[#This Row],[USED]],Tabela2[EXISTS],1,FALSE)),0,1)</f>
        <v>1</v>
      </c>
      <c r="D62" t="s">
        <v>72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51</v>
      </c>
      <c r="B63">
        <f>IF(ISERROR(VLOOKUP(Tabela1[[#This Row],[USED]],Tabela2[EXISTS],1,FALSE)),0,1)</f>
        <v>1</v>
      </c>
      <c r="D63" t="s">
        <v>71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50</v>
      </c>
      <c r="B64">
        <f>IF(ISERROR(VLOOKUP(Tabela1[[#This Row],[USED]],Tabela2[EXISTS],1,FALSE)),0,1)</f>
        <v>1</v>
      </c>
      <c r="D64" t="s">
        <v>70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49</v>
      </c>
      <c r="B65">
        <f>IF(ISERROR(VLOOKUP(Tabela1[[#This Row],[USED]],Tabela2[EXISTS],1,FALSE)),0,1)</f>
        <v>1</v>
      </c>
      <c r="D65" t="s">
        <v>69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48</v>
      </c>
      <c r="B66">
        <f>IF(ISERROR(VLOOKUP(Tabela1[[#This Row],[USED]],Tabela2[EXISTS],1,FALSE)),0,1)</f>
        <v>1</v>
      </c>
      <c r="D66" t="s">
        <v>68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67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66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65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64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63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62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61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60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59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58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57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56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55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54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53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52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51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50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49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48</v>
      </c>
      <c r="E86">
        <f>IF(ISERROR(VLOOKUP(Tabela2[[#This Row],[EXISTS]],Tabela1[[#All],[USED]],1,FALSE)),0,1)</f>
        <v>1</v>
      </c>
      <c r="F86">
        <v>1</v>
      </c>
    </row>
  </sheetData>
  <conditionalFormatting sqref="F2:F86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2023-07-12T10:16:24Z</dcterms:modified>
</cp:coreProperties>
</file>