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Ü Computer Engineering\CE 2022-2023 Güz\Image Processing\Ödevler\part4 week5\"/>
    </mc:Choice>
  </mc:AlternateContent>
  <xr:revisionPtr revIDLastSave="0" documentId="13_ncr:1_{3B37A7C8-8706-4877-8D75-E40360FD6D66}" xr6:coauthVersionLast="47" xr6:coauthVersionMax="47" xr10:uidLastSave="{00000000-0000-0000-0000-000000000000}"/>
  <bookViews>
    <workbookView xWindow="-120" yWindow="-120" windowWidth="29040" windowHeight="15720" activeTab="1" xr2:uid="{F9AC18A2-A7CF-48A5-93CE-569EA17B912B}"/>
  </bookViews>
  <sheets>
    <sheet name="PDF's Example" sheetId="1" r:id="rId1"/>
    <sheet name="My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C7" i="2" s="1"/>
  <c r="G3" i="2"/>
  <c r="G3" i="1"/>
  <c r="G6" i="1"/>
  <c r="C4" i="1" s="1"/>
  <c r="C8" i="2" l="1"/>
  <c r="C3" i="2"/>
  <c r="C9" i="2"/>
  <c r="C10" i="2"/>
  <c r="C4" i="2"/>
  <c r="C5" i="2"/>
  <c r="C6" i="2"/>
  <c r="C8" i="1"/>
  <c r="C10" i="1"/>
  <c r="C9" i="1"/>
  <c r="C3" i="1"/>
  <c r="C6" i="1"/>
  <c r="C7" i="1"/>
  <c r="C5" i="1"/>
  <c r="B20" i="2" l="1"/>
  <c r="C20" i="2" s="1"/>
  <c r="B18" i="2"/>
  <c r="C18" i="2" s="1"/>
  <c r="D18" i="2" s="1"/>
  <c r="B16" i="2"/>
  <c r="C16" i="2" s="1"/>
  <c r="D16" i="2" s="1"/>
  <c r="B14" i="2"/>
  <c r="C14" i="2" s="1"/>
  <c r="B19" i="2"/>
  <c r="C19" i="2" s="1"/>
  <c r="B17" i="2"/>
  <c r="C17" i="2" s="1"/>
  <c r="B15" i="2"/>
  <c r="C15" i="2" s="1"/>
  <c r="B13" i="2"/>
  <c r="C13" i="2" s="1"/>
  <c r="B20" i="1"/>
  <c r="C20" i="1" s="1"/>
  <c r="B19" i="1"/>
  <c r="C19" i="1" s="1"/>
  <c r="B16" i="1"/>
  <c r="C16" i="1" s="1"/>
  <c r="B18" i="1"/>
  <c r="C18" i="1" s="1"/>
  <c r="B17" i="1"/>
  <c r="C17" i="1" s="1"/>
  <c r="B15" i="1"/>
  <c r="C15" i="1" s="1"/>
  <c r="B13" i="1"/>
  <c r="C13" i="1" s="1"/>
  <c r="B14" i="1"/>
  <c r="C14" i="1" s="1"/>
  <c r="D19" i="2" l="1"/>
  <c r="D17" i="2"/>
  <c r="D13" i="2"/>
  <c r="E14" i="2" s="1"/>
  <c r="E19" i="2"/>
  <c r="E17" i="2"/>
  <c r="E15" i="2"/>
  <c r="E13" i="2"/>
  <c r="D15" i="2"/>
  <c r="E18" i="2" s="1"/>
  <c r="D14" i="2"/>
  <c r="E16" i="2" s="1"/>
  <c r="D20" i="2"/>
  <c r="E20" i="2" s="1"/>
  <c r="D17" i="1"/>
  <c r="D14" i="1"/>
  <c r="D18" i="1"/>
  <c r="D15" i="1"/>
  <c r="D16" i="1"/>
  <c r="E17" i="1" s="1"/>
  <c r="D19" i="1"/>
  <c r="E19" i="1" s="1"/>
  <c r="D20" i="1"/>
  <c r="E20" i="1" s="1"/>
  <c r="E18" i="1"/>
  <c r="D13" i="1"/>
  <c r="E14" i="1" s="1"/>
  <c r="E13" i="1"/>
  <c r="E15" i="1" l="1"/>
  <c r="E16" i="1"/>
</calcChain>
</file>

<file path=xl/sharedStrings.xml><?xml version="1.0" encoding="utf-8"?>
<sst xmlns="http://schemas.openxmlformats.org/spreadsheetml/2006/main" count="26" uniqueCount="14">
  <si>
    <t>Rounded</t>
  </si>
  <si>
    <t>M</t>
  </si>
  <si>
    <t>N</t>
  </si>
  <si>
    <t>M*N</t>
  </si>
  <si>
    <r>
      <t>r</t>
    </r>
    <r>
      <rPr>
        <vertAlign val="subscript"/>
        <sz val="11"/>
        <color theme="1"/>
        <rFont val="Calibri"/>
        <family val="2"/>
        <charset val="162"/>
        <scheme val="minor"/>
      </rPr>
      <t>k</t>
    </r>
  </si>
  <si>
    <r>
      <t>n</t>
    </r>
    <r>
      <rPr>
        <vertAlign val="subscript"/>
        <sz val="11"/>
        <color theme="1"/>
        <rFont val="Calibri"/>
        <family val="2"/>
        <charset val="162"/>
        <scheme val="minor"/>
      </rPr>
      <t>k</t>
    </r>
  </si>
  <si>
    <r>
      <t>p(s</t>
    </r>
    <r>
      <rPr>
        <vertAlign val="subscript"/>
        <sz val="11"/>
        <color theme="1"/>
        <rFont val="Calibri"/>
        <family val="2"/>
        <charset val="162"/>
        <scheme val="minor"/>
      </rPr>
      <t>k</t>
    </r>
    <r>
      <rPr>
        <sz val="11"/>
        <color theme="1"/>
        <rFont val="Calibri"/>
        <family val="2"/>
        <charset val="162"/>
        <scheme val="minor"/>
      </rPr>
      <t>)</t>
    </r>
  </si>
  <si>
    <r>
      <t>p(s</t>
    </r>
    <r>
      <rPr>
        <vertAlign val="subscript"/>
        <sz val="11"/>
        <color theme="1"/>
        <rFont val="Calibri"/>
        <family val="2"/>
        <charset val="162"/>
        <scheme val="minor"/>
      </rPr>
      <t>k</t>
    </r>
    <r>
      <rPr>
        <sz val="11"/>
        <color theme="1"/>
        <rFont val="Calibri"/>
        <family val="2"/>
        <charset val="162"/>
        <scheme val="minor"/>
      </rPr>
      <t>)data</t>
    </r>
  </si>
  <si>
    <r>
      <t>s</t>
    </r>
    <r>
      <rPr>
        <b/>
        <vertAlign val="subscript"/>
        <sz val="11"/>
        <color theme="1"/>
        <rFont val="Calibri"/>
        <family val="2"/>
        <charset val="162"/>
        <scheme val="minor"/>
      </rPr>
      <t>k</t>
    </r>
  </si>
  <si>
    <r>
      <t>p</t>
    </r>
    <r>
      <rPr>
        <vertAlign val="subscript"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>(r</t>
    </r>
    <r>
      <rPr>
        <vertAlign val="subscript"/>
        <sz val="11"/>
        <color theme="1"/>
        <rFont val="Calibri"/>
        <family val="2"/>
        <charset val="162"/>
        <scheme val="minor"/>
      </rPr>
      <t>k</t>
    </r>
    <r>
      <rPr>
        <sz val="11"/>
        <color theme="1"/>
        <rFont val="Calibri"/>
        <family val="2"/>
        <charset val="162"/>
        <scheme val="minor"/>
      </rPr>
      <t>)=n</t>
    </r>
    <r>
      <rPr>
        <vertAlign val="subscript"/>
        <sz val="11"/>
        <color theme="1"/>
        <rFont val="Calibri"/>
        <family val="2"/>
        <charset val="162"/>
        <scheme val="minor"/>
      </rPr>
      <t>k</t>
    </r>
    <r>
      <rPr>
        <sz val="11"/>
        <color theme="1"/>
        <rFont val="Calibri"/>
        <family val="2"/>
        <charset val="162"/>
        <scheme val="minor"/>
      </rPr>
      <t>/MN</t>
    </r>
  </si>
  <si>
    <t>Onur Yenidoğan</t>
  </si>
  <si>
    <t>Example: Histogram Equalization pdf4 page 31</t>
  </si>
  <si>
    <t>My Example</t>
  </si>
  <si>
    <t>M*N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</si>
</sst>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3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'PDF''s Example'!$A$3:$A$10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'PDF''s Example'!$C$3:$C$10</c:f>
              <c:numCache>
                <c:formatCode>General</c:formatCode>
                <c:ptCount val="8"/>
                <c:pt idx="0">
                  <c:v>0.19287109375</c:v>
                </c:pt>
                <c:pt idx="1">
                  <c:v>0.249755859375</c:v>
                </c:pt>
                <c:pt idx="2">
                  <c:v>0.20751953125</c:v>
                </c:pt>
                <c:pt idx="3">
                  <c:v>0.16015625</c:v>
                </c:pt>
                <c:pt idx="4">
                  <c:v>8.0322265625E-2</c:v>
                </c:pt>
                <c:pt idx="5">
                  <c:v>5.9814453125E-2</c:v>
                </c:pt>
                <c:pt idx="6">
                  <c:v>2.978515625E-2</c:v>
                </c:pt>
                <c:pt idx="7">
                  <c:v>1.9775390625E-2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5-4BE5-A1D8-4CA580A42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372544"/>
        <c:axId val="1478387936"/>
      </c:scatterChart>
      <c:valAx>
        <c:axId val="147837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r</a:t>
                </a:r>
                <a:r>
                  <a:rPr lang="tr-TR" sz="1800" b="0" i="0" baseline="-25000">
                    <a:effectLst/>
                  </a:rPr>
                  <a:t>k</a:t>
                </a:r>
                <a:endParaRPr lang="tr-TR" baseline="-25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8387936"/>
        <c:crosses val="autoZero"/>
        <c:crossBetween val="midCat"/>
      </c:valAx>
      <c:valAx>
        <c:axId val="14783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p</a:t>
                </a:r>
                <a:r>
                  <a:rPr lang="tr-TR" sz="1800" b="0" i="0" baseline="-25000">
                    <a:effectLst/>
                  </a:rPr>
                  <a:t>r</a:t>
                </a:r>
                <a:r>
                  <a:rPr lang="tr-TR" sz="1800" b="0" i="0" baseline="0">
                    <a:effectLst/>
                  </a:rPr>
                  <a:t>(r</a:t>
                </a:r>
                <a:r>
                  <a:rPr lang="tr-TR" sz="1800" b="0" i="0" baseline="-25000">
                    <a:effectLst/>
                  </a:rPr>
                  <a:t>k</a:t>
                </a:r>
                <a:r>
                  <a:rPr lang="tr-TR" sz="1800" b="0" i="0" baseline="0">
                    <a:effectLst/>
                  </a:rPr>
                  <a:t>)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83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AF39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Transformation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'PDF''s Example'!$A$13:$A$20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'PDF''s Example'!$B$13:$B$20</c:f>
              <c:numCache>
                <c:formatCode>General</c:formatCode>
                <c:ptCount val="8"/>
                <c:pt idx="0">
                  <c:v>1.35009765625</c:v>
                </c:pt>
                <c:pt idx="1">
                  <c:v>3.098388671875</c:v>
                </c:pt>
                <c:pt idx="2">
                  <c:v>4.551025390625</c:v>
                </c:pt>
                <c:pt idx="3">
                  <c:v>5.672119140625</c:v>
                </c:pt>
                <c:pt idx="4">
                  <c:v>6.234375</c:v>
                </c:pt>
                <c:pt idx="5">
                  <c:v>6.653076171875</c:v>
                </c:pt>
                <c:pt idx="6">
                  <c:v>6.861572265625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2-438B-A82C-D6C0E88AE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0620832"/>
        <c:axId val="1480624992"/>
      </c:barChart>
      <c:catAx>
        <c:axId val="148062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</a:t>
                </a:r>
                <a:r>
                  <a:rPr lang="en-US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0624992"/>
        <c:crosses val="autoZero"/>
        <c:auto val="1"/>
        <c:lblAlgn val="ctr"/>
        <c:lblOffset val="100"/>
        <c:noMultiLvlLbl val="0"/>
      </c:catAx>
      <c:valAx>
        <c:axId val="14806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s</a:t>
                </a:r>
                <a:r>
                  <a:rPr lang="tr-TR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062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tr-TR" cap="none" baseline="0">
                <a:latin typeface="+mn-lt"/>
              </a:rPr>
              <a:t>Equalized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'PDF''s Example'!$E$12</c:f>
              <c:strCache>
                <c:ptCount val="1"/>
                <c:pt idx="0">
                  <c:v>p(sk)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'PDF''s Example'!$A$13:$A$20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'PDF''s Example'!$E$13:$E$20</c:f>
              <c:numCache>
                <c:formatCode>General</c:formatCode>
                <c:ptCount val="8"/>
                <c:pt idx="0">
                  <c:v>0</c:v>
                </c:pt>
                <c:pt idx="1">
                  <c:v>0.19287109375</c:v>
                </c:pt>
                <c:pt idx="2">
                  <c:v>0</c:v>
                </c:pt>
                <c:pt idx="3">
                  <c:v>0.249755859375</c:v>
                </c:pt>
                <c:pt idx="4">
                  <c:v>0</c:v>
                </c:pt>
                <c:pt idx="5">
                  <c:v>0.20751953125</c:v>
                </c:pt>
                <c:pt idx="6">
                  <c:v>0.240478515625</c:v>
                </c:pt>
                <c:pt idx="7">
                  <c:v>0.109375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2-4381-924C-FF9216BBD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18368"/>
        <c:axId val="1571222528"/>
      </c:scatterChart>
      <c:valAx>
        <c:axId val="15712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s</a:t>
                </a:r>
                <a:r>
                  <a:rPr lang="en-US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222528"/>
        <c:crosses val="autoZero"/>
        <c:crossBetween val="midCat"/>
      </c:valAx>
      <c:valAx>
        <c:axId val="15712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p</a:t>
                </a:r>
                <a:r>
                  <a:rPr lang="tr-TR" sz="1800" b="0" i="0" baseline="-25000">
                    <a:effectLst/>
                  </a:rPr>
                  <a:t>s</a:t>
                </a:r>
                <a:r>
                  <a:rPr lang="tr-TR" sz="1800" b="0" i="0" baseline="0">
                    <a:effectLst/>
                  </a:rPr>
                  <a:t>(s</a:t>
                </a:r>
                <a:r>
                  <a:rPr lang="tr-TR" sz="1800" b="0" i="0" baseline="-25000">
                    <a:effectLst/>
                  </a:rPr>
                  <a:t>k</a:t>
                </a:r>
                <a:r>
                  <a:rPr lang="tr-TR" sz="1800" b="0" i="0" baseline="0">
                    <a:effectLst/>
                  </a:rPr>
                  <a:t>)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21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'My Example'!$A$3:$A$10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'My Example'!$C$3:$C$10</c:f>
              <c:numCache>
                <c:formatCode>General</c:formatCode>
                <c:ptCount val="8"/>
                <c:pt idx="0">
                  <c:v>0.200927734375</c:v>
                </c:pt>
                <c:pt idx="1">
                  <c:v>5.5908203125E-2</c:v>
                </c:pt>
                <c:pt idx="2">
                  <c:v>5.2001953125E-2</c:v>
                </c:pt>
                <c:pt idx="3">
                  <c:v>7.1533203125E-2</c:v>
                </c:pt>
                <c:pt idx="4">
                  <c:v>0.30419921875</c:v>
                </c:pt>
                <c:pt idx="5">
                  <c:v>0.220947265625</c:v>
                </c:pt>
                <c:pt idx="6">
                  <c:v>1.318359375E-2</c:v>
                </c:pt>
                <c:pt idx="7">
                  <c:v>8.1298828125E-2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4-448C-AE14-C197BE665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372544"/>
        <c:axId val="1478387936"/>
      </c:scatterChart>
      <c:valAx>
        <c:axId val="147837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r</a:t>
                </a:r>
                <a:r>
                  <a:rPr lang="tr-TR" sz="1800" b="0" i="0" baseline="-25000">
                    <a:effectLst/>
                  </a:rPr>
                  <a:t>k</a:t>
                </a:r>
                <a:endParaRPr lang="tr-TR" baseline="-25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8387936"/>
        <c:crosses val="autoZero"/>
        <c:crossBetween val="midCat"/>
      </c:valAx>
      <c:valAx>
        <c:axId val="14783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p</a:t>
                </a:r>
                <a:r>
                  <a:rPr lang="tr-TR" sz="1800" b="0" i="0" baseline="-25000">
                    <a:effectLst/>
                  </a:rPr>
                  <a:t>r</a:t>
                </a:r>
                <a:r>
                  <a:rPr lang="tr-TR" sz="1800" b="0" i="0" baseline="0">
                    <a:effectLst/>
                  </a:rPr>
                  <a:t>(r</a:t>
                </a:r>
                <a:r>
                  <a:rPr lang="tr-TR" sz="1800" b="0" i="0" baseline="-25000">
                    <a:effectLst/>
                  </a:rPr>
                  <a:t>k</a:t>
                </a:r>
                <a:r>
                  <a:rPr lang="tr-TR" sz="1800" b="0" i="0" baseline="0">
                    <a:effectLst/>
                  </a:rPr>
                  <a:t>)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83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AF39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Transformation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'My Example'!$A$13:$A$20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'My Example'!$B$13:$B$20</c:f>
              <c:numCache>
                <c:formatCode>General</c:formatCode>
                <c:ptCount val="8"/>
                <c:pt idx="0">
                  <c:v>1.406494140625</c:v>
                </c:pt>
                <c:pt idx="1">
                  <c:v>1.7978515625</c:v>
                </c:pt>
                <c:pt idx="2">
                  <c:v>2.161865234375</c:v>
                </c:pt>
                <c:pt idx="3">
                  <c:v>2.66259765625</c:v>
                </c:pt>
                <c:pt idx="4">
                  <c:v>4.7919921875</c:v>
                </c:pt>
                <c:pt idx="5">
                  <c:v>6.338623046875</c:v>
                </c:pt>
                <c:pt idx="6">
                  <c:v>6.430908203125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7-4BE3-BEE3-366E1E5B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0620832"/>
        <c:axId val="1480624992"/>
      </c:barChart>
      <c:catAx>
        <c:axId val="148062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</a:t>
                </a:r>
                <a:r>
                  <a:rPr lang="en-US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0624992"/>
        <c:crosses val="autoZero"/>
        <c:auto val="1"/>
        <c:lblAlgn val="ctr"/>
        <c:lblOffset val="100"/>
        <c:noMultiLvlLbl val="0"/>
      </c:catAx>
      <c:valAx>
        <c:axId val="14806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s</a:t>
                </a:r>
                <a:r>
                  <a:rPr lang="tr-TR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062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tr-TR" cap="none" baseline="0">
                <a:latin typeface="+mn-lt"/>
              </a:rPr>
              <a:t>Equalized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Example'!$E$12</c:f>
              <c:strCache>
                <c:ptCount val="1"/>
                <c:pt idx="0">
                  <c:v>p(sk)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'My Example'!$A$13:$A$20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'My Example'!$E$13:$E$20</c:f>
              <c:numCache>
                <c:formatCode>General</c:formatCode>
                <c:ptCount val="8"/>
                <c:pt idx="0">
                  <c:v>0</c:v>
                </c:pt>
                <c:pt idx="1">
                  <c:v>0.200927734375</c:v>
                </c:pt>
                <c:pt idx="2">
                  <c:v>0.10791015625</c:v>
                </c:pt>
                <c:pt idx="3">
                  <c:v>7.1533203125E-2</c:v>
                </c:pt>
                <c:pt idx="4">
                  <c:v>0</c:v>
                </c:pt>
                <c:pt idx="5">
                  <c:v>0.30419921875</c:v>
                </c:pt>
                <c:pt idx="6">
                  <c:v>0.234130859375</c:v>
                </c:pt>
                <c:pt idx="7">
                  <c:v>8.1298828125E-2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2-4302-8327-B23947EDD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18368"/>
        <c:axId val="1571222528"/>
      </c:scatterChart>
      <c:valAx>
        <c:axId val="15712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s</a:t>
                </a:r>
                <a:r>
                  <a:rPr lang="en-US" sz="1800" b="0" i="0" baseline="-25000">
                    <a:effectLst/>
                  </a:rPr>
                  <a:t>k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222528"/>
        <c:crosses val="autoZero"/>
        <c:crossBetween val="midCat"/>
      </c:valAx>
      <c:valAx>
        <c:axId val="15712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800" b="0" i="0" baseline="0">
                    <a:effectLst/>
                  </a:rPr>
                  <a:t>p</a:t>
                </a:r>
                <a:r>
                  <a:rPr lang="tr-TR" sz="1800" b="0" i="0" baseline="-25000">
                    <a:effectLst/>
                  </a:rPr>
                  <a:t>s</a:t>
                </a:r>
                <a:r>
                  <a:rPr lang="tr-TR" sz="1800" b="0" i="0" baseline="0">
                    <a:effectLst/>
                  </a:rPr>
                  <a:t>(s</a:t>
                </a:r>
                <a:r>
                  <a:rPr lang="tr-TR" sz="1800" b="0" i="0" baseline="-25000">
                    <a:effectLst/>
                  </a:rPr>
                  <a:t>k</a:t>
                </a:r>
                <a:r>
                  <a:rPr lang="tr-TR" sz="1800" b="0" i="0" baseline="0">
                    <a:effectLst/>
                  </a:rPr>
                  <a:t>)</a:t>
                </a:r>
                <a:endParaRPr lang="tr-T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21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142875</xdr:rowOff>
    </xdr:from>
    <xdr:to>
      <xdr:col>15</xdr:col>
      <xdr:colOff>314325</xdr:colOff>
      <xdr:row>18</xdr:row>
      <xdr:rowOff>66675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464E8E0-BCBC-96EB-BA8B-AFDBB2D5A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20</xdr:row>
      <xdr:rowOff>114300</xdr:rowOff>
    </xdr:from>
    <xdr:to>
      <xdr:col>7</xdr:col>
      <xdr:colOff>219075</xdr:colOff>
      <xdr:row>35</xdr:row>
      <xdr:rowOff>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E27B0445-D4C7-9E7B-6938-EB6CAB95F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20</xdr:row>
      <xdr:rowOff>114300</xdr:rowOff>
    </xdr:from>
    <xdr:to>
      <xdr:col>15</xdr:col>
      <xdr:colOff>314325</xdr:colOff>
      <xdr:row>35</xdr:row>
      <xdr:rowOff>0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3AE044A4-F2E0-63E2-4AA6-5D0C99104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19050</xdr:colOff>
      <xdr:row>0</xdr:row>
      <xdr:rowOff>9524</xdr:rowOff>
    </xdr:from>
    <xdr:to>
      <xdr:col>24</xdr:col>
      <xdr:colOff>409575</xdr:colOff>
      <xdr:row>20</xdr:row>
      <xdr:rowOff>179019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AFDE009-CEAB-1934-D711-464DD293D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63150" y="9524"/>
          <a:ext cx="5267325" cy="4055695"/>
        </a:xfrm>
        <a:prstGeom prst="rect">
          <a:avLst/>
        </a:prstGeom>
      </xdr:spPr>
    </xdr:pic>
    <xdr:clientData/>
  </xdr:twoCellAnchor>
  <xdr:twoCellAnchor editAs="oneCell">
    <xdr:from>
      <xdr:col>15</xdr:col>
      <xdr:colOff>552451</xdr:colOff>
      <xdr:row>20</xdr:row>
      <xdr:rowOff>66675</xdr:rowOff>
    </xdr:from>
    <xdr:to>
      <xdr:col>25</xdr:col>
      <xdr:colOff>435499</xdr:colOff>
      <xdr:row>37</xdr:row>
      <xdr:rowOff>71527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680FAACC-5113-4E04-01A8-828A49792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86951" y="3952875"/>
          <a:ext cx="5979048" cy="3243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142875</xdr:rowOff>
    </xdr:from>
    <xdr:to>
      <xdr:col>15</xdr:col>
      <xdr:colOff>314325</xdr:colOff>
      <xdr:row>18</xdr:row>
      <xdr:rowOff>66675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50EBBDF-5974-4773-8199-B09B3C6DB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20</xdr:row>
      <xdr:rowOff>114300</xdr:rowOff>
    </xdr:from>
    <xdr:to>
      <xdr:col>7</xdr:col>
      <xdr:colOff>219075</xdr:colOff>
      <xdr:row>35</xdr:row>
      <xdr:rowOff>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25453759-FF01-450A-8C98-DEC4D1EA1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20</xdr:row>
      <xdr:rowOff>114300</xdr:rowOff>
    </xdr:from>
    <xdr:to>
      <xdr:col>15</xdr:col>
      <xdr:colOff>314325</xdr:colOff>
      <xdr:row>35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C40922FF-DD17-4721-915E-3D23F3820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23A5-F895-4B4E-82FB-1BE686AF405E}">
  <dimension ref="A2:XFD1048576"/>
  <sheetViews>
    <sheetView workbookViewId="0">
      <selection activeCell="E13" sqref="E13"/>
    </sheetView>
  </sheetViews>
  <sheetFormatPr defaultRowHeight="15" x14ac:dyDescent="0.25"/>
  <cols>
    <col min="3" max="3" width="12" bestFit="1" customWidth="1"/>
  </cols>
  <sheetData>
    <row r="2" spans="1:14" ht="18" x14ac:dyDescent="0.35">
      <c r="A2" s="2" t="s">
        <v>4</v>
      </c>
      <c r="B2" s="3" t="s">
        <v>5</v>
      </c>
      <c r="C2" s="4" t="s">
        <v>9</v>
      </c>
      <c r="E2" s="1" t="s">
        <v>1</v>
      </c>
      <c r="F2" s="1" t="s">
        <v>2</v>
      </c>
      <c r="G2" s="1" t="s">
        <v>3</v>
      </c>
      <c r="J2" s="11" t="s">
        <v>11</v>
      </c>
      <c r="K2" s="11"/>
      <c r="L2" s="11"/>
      <c r="M2" s="11"/>
      <c r="N2" s="11"/>
    </row>
    <row r="3" spans="1:14" x14ac:dyDescent="0.25">
      <c r="A3" s="2">
        <v>0</v>
      </c>
      <c r="B3" s="3">
        <v>790</v>
      </c>
      <c r="C3" s="4">
        <f t="shared" ref="C3:C10" si="0">B3/$G$6</f>
        <v>0.19287109375</v>
      </c>
      <c r="E3" s="1">
        <v>64</v>
      </c>
      <c r="F3" s="1">
        <v>64</v>
      </c>
      <c r="G3" s="1">
        <f>E3*F3</f>
        <v>4096</v>
      </c>
    </row>
    <row r="4" spans="1:14" x14ac:dyDescent="0.25">
      <c r="A4" s="2">
        <v>1</v>
      </c>
      <c r="B4" s="3">
        <v>1023</v>
      </c>
      <c r="C4" s="4">
        <f t="shared" si="0"/>
        <v>0.249755859375</v>
      </c>
    </row>
    <row r="5" spans="1:14" x14ac:dyDescent="0.25">
      <c r="A5" s="2">
        <v>2</v>
      </c>
      <c r="B5" s="3">
        <v>850</v>
      </c>
      <c r="C5" s="4">
        <f t="shared" si="0"/>
        <v>0.20751953125</v>
      </c>
      <c r="G5" t="s">
        <v>13</v>
      </c>
    </row>
    <row r="6" spans="1:14" x14ac:dyDescent="0.25">
      <c r="A6" s="2">
        <v>3</v>
      </c>
      <c r="B6" s="3">
        <v>656</v>
      </c>
      <c r="C6" s="4">
        <f t="shared" si="0"/>
        <v>0.16015625</v>
      </c>
      <c r="G6">
        <f>SUM(B3:B10)</f>
        <v>4096</v>
      </c>
    </row>
    <row r="7" spans="1:14" x14ac:dyDescent="0.25">
      <c r="A7" s="2">
        <v>4</v>
      </c>
      <c r="B7" s="3">
        <v>329</v>
      </c>
      <c r="C7" s="4">
        <f t="shared" si="0"/>
        <v>8.0322265625E-2</v>
      </c>
    </row>
    <row r="8" spans="1:14" x14ac:dyDescent="0.25">
      <c r="A8" s="2">
        <v>5</v>
      </c>
      <c r="B8" s="3">
        <v>245</v>
      </c>
      <c r="C8" s="4">
        <f t="shared" si="0"/>
        <v>5.9814453125E-2</v>
      </c>
    </row>
    <row r="9" spans="1:14" x14ac:dyDescent="0.25">
      <c r="A9" s="2">
        <v>6</v>
      </c>
      <c r="B9" s="3">
        <v>122</v>
      </c>
      <c r="C9" s="4">
        <f t="shared" si="0"/>
        <v>2.978515625E-2</v>
      </c>
    </row>
    <row r="10" spans="1:14" x14ac:dyDescent="0.25">
      <c r="A10" s="2">
        <v>7</v>
      </c>
      <c r="B10" s="3">
        <v>81</v>
      </c>
      <c r="C10" s="4">
        <f t="shared" si="0"/>
        <v>1.9775390625E-2</v>
      </c>
    </row>
    <row r="12" spans="1:14" ht="18" x14ac:dyDescent="0.35">
      <c r="B12" s="8" t="s">
        <v>8</v>
      </c>
      <c r="C12" s="7" t="s">
        <v>0</v>
      </c>
      <c r="D12" s="6" t="s">
        <v>7</v>
      </c>
      <c r="E12" s="5" t="s">
        <v>6</v>
      </c>
    </row>
    <row r="13" spans="1:14" x14ac:dyDescent="0.25">
      <c r="A13" s="9">
        <v>0</v>
      </c>
      <c r="B13" s="8">
        <f>7*C3</f>
        <v>1.35009765625</v>
      </c>
      <c r="C13" s="7">
        <f>ROUND(B13, 0)</f>
        <v>1</v>
      </c>
      <c r="D13" s="6">
        <f>IF(C13=C14,0, IF($C$13=C13,$C$3,0)+IF($C$14=C13,$C$4,0)+IF($C$15=C13,$C$5,0)+IF($C$16=C13,$C$6,0)+IF($C$17=C13,$C$7,0)+IF($C$18=C13,$C$8,0)+IF($C$19=C13,$C$9,0)+IF($C$20=C13,$C$10,0))</f>
        <v>0.19287109375</v>
      </c>
      <c r="E13" s="5">
        <f t="shared" ref="E13:E20" si="1">IF($C$13=A13, $D$13,0)+IF($C$14=A13, $D$14,0)+IF($C$15=A13, $D$15,0)+IF($C$16=A13, $D$16,0)+IF($C$17=A13, $D$17,0)+IF($C$18=A13, $D$18,0)+IF($C$19=A13, $D$19,0)+IF($C$20=A13, $D$20,0)</f>
        <v>0</v>
      </c>
    </row>
    <row r="14" spans="1:14" x14ac:dyDescent="0.25">
      <c r="A14" s="9">
        <v>1</v>
      </c>
      <c r="B14" s="8">
        <f>7*(C3+C4)</f>
        <v>3.098388671875</v>
      </c>
      <c r="C14" s="7">
        <f t="shared" ref="C14:C20" si="2">ROUND(B14, 0)</f>
        <v>3</v>
      </c>
      <c r="D14" s="6">
        <f t="shared" ref="D14:D20" si="3">IF(C14=C15,0, IF($C$13=C14,$C$3,0)+IF($C$14=C14,$C$4,0)+IF($C$15=C14,$C$5,0)+IF($C$16=C14,$C$6,0)+IF($C$17=C14,$C$7,0)+IF($C$18=C14,$C$8,0)+IF($C$19=C14,$C$9,0)+IF($C$20=C14,$C$10,0))</f>
        <v>0.249755859375</v>
      </c>
      <c r="E14" s="5">
        <f t="shared" si="1"/>
        <v>0.19287109375</v>
      </c>
    </row>
    <row r="15" spans="1:14" x14ac:dyDescent="0.25">
      <c r="A15" s="9">
        <v>2</v>
      </c>
      <c r="B15" s="8">
        <f>7*(C3+C4+C5)</f>
        <v>4.551025390625</v>
      </c>
      <c r="C15" s="7">
        <f t="shared" si="2"/>
        <v>5</v>
      </c>
      <c r="D15" s="6">
        <f t="shared" si="3"/>
        <v>0.20751953125</v>
      </c>
      <c r="E15" s="5">
        <f t="shared" si="1"/>
        <v>0</v>
      </c>
    </row>
    <row r="16" spans="1:14" x14ac:dyDescent="0.25">
      <c r="A16" s="9">
        <v>3</v>
      </c>
      <c r="B16" s="8">
        <f>7*(C3+C4+C5+C6)</f>
        <v>5.672119140625</v>
      </c>
      <c r="C16" s="7">
        <f t="shared" si="2"/>
        <v>6</v>
      </c>
      <c r="D16" s="6">
        <f t="shared" si="3"/>
        <v>0</v>
      </c>
      <c r="E16" s="5">
        <f t="shared" si="1"/>
        <v>0.249755859375</v>
      </c>
    </row>
    <row r="17" spans="1:5" x14ac:dyDescent="0.25">
      <c r="A17" s="9">
        <v>4</v>
      </c>
      <c r="B17" s="8">
        <f>7*(C3+C4+C5+C6+C7)</f>
        <v>6.234375</v>
      </c>
      <c r="C17" s="7">
        <f t="shared" si="2"/>
        <v>6</v>
      </c>
      <c r="D17" s="6">
        <f t="shared" si="3"/>
        <v>0.240478515625</v>
      </c>
      <c r="E17" s="5">
        <f t="shared" si="1"/>
        <v>0</v>
      </c>
    </row>
    <row r="18" spans="1:5" x14ac:dyDescent="0.25">
      <c r="A18" s="9">
        <v>5</v>
      </c>
      <c r="B18" s="8">
        <f>7*(C3+C4+C5+C6+C7+C8)</f>
        <v>6.653076171875</v>
      </c>
      <c r="C18" s="7">
        <f t="shared" si="2"/>
        <v>7</v>
      </c>
      <c r="D18" s="6">
        <f t="shared" si="3"/>
        <v>0</v>
      </c>
      <c r="E18" s="5">
        <f t="shared" si="1"/>
        <v>0.20751953125</v>
      </c>
    </row>
    <row r="19" spans="1:5" x14ac:dyDescent="0.25">
      <c r="A19" s="9">
        <v>6</v>
      </c>
      <c r="B19" s="8">
        <f>7*(C3+C4+C5+C6+C7+C8+C9)</f>
        <v>6.861572265625</v>
      </c>
      <c r="C19" s="7">
        <f t="shared" si="2"/>
        <v>7</v>
      </c>
      <c r="D19" s="6">
        <f t="shared" si="3"/>
        <v>0</v>
      </c>
      <c r="E19" s="5">
        <f t="shared" si="1"/>
        <v>0.240478515625</v>
      </c>
    </row>
    <row r="20" spans="1:5" x14ac:dyDescent="0.25">
      <c r="A20" s="9">
        <v>7</v>
      </c>
      <c r="B20" s="8">
        <f>7*(C3+C4+C5+C6+C7+C8+C9+C10)</f>
        <v>7</v>
      </c>
      <c r="C20" s="7">
        <f t="shared" si="2"/>
        <v>7</v>
      </c>
      <c r="D20" s="6">
        <f t="shared" si="3"/>
        <v>0.109375</v>
      </c>
      <c r="E20" s="5">
        <f t="shared" si="1"/>
        <v>0.109375</v>
      </c>
    </row>
    <row r="1048576" spans="16383:16384" x14ac:dyDescent="0.25">
      <c r="XFC1048576" s="10" t="s">
        <v>10</v>
      </c>
      <c r="XFD1048576" s="10"/>
    </row>
  </sheetData>
  <mergeCells count="2">
    <mergeCell ref="XFC1048576:XFD1048576"/>
    <mergeCell ref="J2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B305-9D77-4148-81FB-F1936DFEDB62}">
  <dimension ref="A2:XFD1048576"/>
  <sheetViews>
    <sheetView tabSelected="1" workbookViewId="0">
      <selection activeCell="D13" sqref="D13"/>
    </sheetView>
  </sheetViews>
  <sheetFormatPr defaultRowHeight="15" x14ac:dyDescent="0.25"/>
  <cols>
    <col min="3" max="3" width="12" bestFit="1" customWidth="1"/>
  </cols>
  <sheetData>
    <row r="2" spans="1:13" ht="18" x14ac:dyDescent="0.35">
      <c r="A2" s="2" t="s">
        <v>4</v>
      </c>
      <c r="B2" s="3" t="s">
        <v>5</v>
      </c>
      <c r="C2" s="4" t="s">
        <v>9</v>
      </c>
      <c r="E2" s="1" t="s">
        <v>1</v>
      </c>
      <c r="F2" s="1" t="s">
        <v>2</v>
      </c>
      <c r="G2" s="1" t="s">
        <v>3</v>
      </c>
      <c r="J2" s="11" t="s">
        <v>12</v>
      </c>
      <c r="K2" s="11"/>
      <c r="L2" s="11"/>
      <c r="M2" s="11"/>
    </row>
    <row r="3" spans="1:13" x14ac:dyDescent="0.25">
      <c r="A3" s="2">
        <v>0</v>
      </c>
      <c r="B3" s="3">
        <v>823</v>
      </c>
      <c r="C3" s="4">
        <f t="shared" ref="C3:C10" si="0">B3/$G$6</f>
        <v>0.200927734375</v>
      </c>
      <c r="E3" s="1">
        <v>64</v>
      </c>
      <c r="F3" s="1">
        <v>64</v>
      </c>
      <c r="G3" s="1">
        <f>E3*F3</f>
        <v>4096</v>
      </c>
    </row>
    <row r="4" spans="1:13" x14ac:dyDescent="0.25">
      <c r="A4" s="2">
        <v>1</v>
      </c>
      <c r="B4" s="3">
        <v>229</v>
      </c>
      <c r="C4" s="4">
        <f t="shared" si="0"/>
        <v>5.5908203125E-2</v>
      </c>
    </row>
    <row r="5" spans="1:13" x14ac:dyDescent="0.25">
      <c r="A5" s="2">
        <v>2</v>
      </c>
      <c r="B5" s="3">
        <v>213</v>
      </c>
      <c r="C5" s="4">
        <f t="shared" si="0"/>
        <v>5.2001953125E-2</v>
      </c>
      <c r="G5" t="s">
        <v>13</v>
      </c>
    </row>
    <row r="6" spans="1:13" x14ac:dyDescent="0.25">
      <c r="A6" s="2">
        <v>3</v>
      </c>
      <c r="B6" s="3">
        <v>293</v>
      </c>
      <c r="C6" s="4">
        <f t="shared" si="0"/>
        <v>7.1533203125E-2</v>
      </c>
      <c r="G6">
        <f>SUM(B3:B10)</f>
        <v>4096</v>
      </c>
    </row>
    <row r="7" spans="1:13" x14ac:dyDescent="0.25">
      <c r="A7" s="2">
        <v>4</v>
      </c>
      <c r="B7" s="3">
        <v>1246</v>
      </c>
      <c r="C7" s="4">
        <f t="shared" si="0"/>
        <v>0.30419921875</v>
      </c>
    </row>
    <row r="8" spans="1:13" x14ac:dyDescent="0.25">
      <c r="A8" s="2">
        <v>5</v>
      </c>
      <c r="B8" s="3">
        <v>905</v>
      </c>
      <c r="C8" s="4">
        <f t="shared" si="0"/>
        <v>0.220947265625</v>
      </c>
    </row>
    <row r="9" spans="1:13" x14ac:dyDescent="0.25">
      <c r="A9" s="2">
        <v>6</v>
      </c>
      <c r="B9" s="3">
        <v>54</v>
      </c>
      <c r="C9" s="4">
        <f t="shared" si="0"/>
        <v>1.318359375E-2</v>
      </c>
    </row>
    <row r="10" spans="1:13" x14ac:dyDescent="0.25">
      <c r="A10" s="2">
        <v>7</v>
      </c>
      <c r="B10" s="3">
        <v>333</v>
      </c>
      <c r="C10" s="4">
        <f t="shared" si="0"/>
        <v>8.1298828125E-2</v>
      </c>
    </row>
    <row r="12" spans="1:13" ht="18" x14ac:dyDescent="0.35">
      <c r="B12" s="8" t="s">
        <v>8</v>
      </c>
      <c r="C12" s="7" t="s">
        <v>0</v>
      </c>
      <c r="D12" s="6" t="s">
        <v>7</v>
      </c>
      <c r="E12" s="5" t="s">
        <v>6</v>
      </c>
    </row>
    <row r="13" spans="1:13" x14ac:dyDescent="0.25">
      <c r="A13" s="9">
        <v>0</v>
      </c>
      <c r="B13" s="8">
        <f>7*C3</f>
        <v>1.406494140625</v>
      </c>
      <c r="C13" s="7">
        <f>ROUND(B13, 0)</f>
        <v>1</v>
      </c>
      <c r="D13" s="6">
        <f>IF(C13=C14,0, IF($C$13=C13,$C$3,0)+IF($C$14=C13,$C$4,0)+IF($C$15=C13,$C$5,0)+IF($C$16=C13,$C$6,0)+IF($C$17=C13,$C$7,0)+IF($C$18=C13,$C$8,0)+IF($C$19=C13,$C$9,0)+IF($C$20=C13,$C$10,0))</f>
        <v>0.200927734375</v>
      </c>
      <c r="E13" s="5">
        <f t="shared" ref="E13:E20" si="1">IF($C$13=A13, $D$13,0)+IF($C$14=A13, $D$14,0)+IF($C$15=A13, $D$15,0)+IF($C$16=A13, $D$16,0)+IF($C$17=A13, $D$17,0)+IF($C$18=A13, $D$18,0)+IF($C$19=A13, $D$19,0)+IF($C$20=A13, $D$20,0)</f>
        <v>0</v>
      </c>
    </row>
    <row r="14" spans="1:13" x14ac:dyDescent="0.25">
      <c r="A14" s="9">
        <v>1</v>
      </c>
      <c r="B14" s="8">
        <f>7*(C3+C4)</f>
        <v>1.7978515625</v>
      </c>
      <c r="C14" s="7">
        <f t="shared" ref="C14:C20" si="2">ROUND(B14, 0)</f>
        <v>2</v>
      </c>
      <c r="D14" s="6">
        <f t="shared" ref="D14:D20" si="3">IF(C14=C15,0, IF($C$13=C14,$C$3,0)+IF($C$14=C14,$C$4,0)+IF($C$15=C14,$C$5,0)+IF($C$16=C14,$C$6,0)+IF($C$17=C14,$C$7,0)+IF($C$18=C14,$C$8,0)+IF($C$19=C14,$C$9,0)+IF($C$20=C14,$C$10,0))</f>
        <v>0</v>
      </c>
      <c r="E14" s="5">
        <f t="shared" si="1"/>
        <v>0.200927734375</v>
      </c>
    </row>
    <row r="15" spans="1:13" x14ac:dyDescent="0.25">
      <c r="A15" s="9">
        <v>2</v>
      </c>
      <c r="B15" s="8">
        <f>7*(C3+C4+C5)</f>
        <v>2.161865234375</v>
      </c>
      <c r="C15" s="7">
        <f t="shared" si="2"/>
        <v>2</v>
      </c>
      <c r="D15" s="6">
        <f t="shared" si="3"/>
        <v>0.10791015625</v>
      </c>
      <c r="E15" s="5">
        <f t="shared" si="1"/>
        <v>0.10791015625</v>
      </c>
    </row>
    <row r="16" spans="1:13" x14ac:dyDescent="0.25">
      <c r="A16" s="9">
        <v>3</v>
      </c>
      <c r="B16" s="8">
        <f>7*(C3+C4+C5+C6)</f>
        <v>2.66259765625</v>
      </c>
      <c r="C16" s="7">
        <f t="shared" si="2"/>
        <v>3</v>
      </c>
      <c r="D16" s="6">
        <f t="shared" si="3"/>
        <v>7.1533203125E-2</v>
      </c>
      <c r="E16" s="5">
        <f t="shared" si="1"/>
        <v>7.1533203125E-2</v>
      </c>
    </row>
    <row r="17" spans="1:5" x14ac:dyDescent="0.25">
      <c r="A17" s="9">
        <v>4</v>
      </c>
      <c r="B17" s="8">
        <f>7*(C3+C4+C5+C6+C7)</f>
        <v>4.7919921875</v>
      </c>
      <c r="C17" s="7">
        <f t="shared" si="2"/>
        <v>5</v>
      </c>
      <c r="D17" s="6">
        <f t="shared" si="3"/>
        <v>0.30419921875</v>
      </c>
      <c r="E17" s="5">
        <f t="shared" si="1"/>
        <v>0</v>
      </c>
    </row>
    <row r="18" spans="1:5" x14ac:dyDescent="0.25">
      <c r="A18" s="9">
        <v>5</v>
      </c>
      <c r="B18" s="8">
        <f>7*(C3+C4+C5+C6+C7+C8)</f>
        <v>6.338623046875</v>
      </c>
      <c r="C18" s="7">
        <f t="shared" si="2"/>
        <v>6</v>
      </c>
      <c r="D18" s="6">
        <f t="shared" si="3"/>
        <v>0</v>
      </c>
      <c r="E18" s="5">
        <f t="shared" si="1"/>
        <v>0.30419921875</v>
      </c>
    </row>
    <row r="19" spans="1:5" x14ac:dyDescent="0.25">
      <c r="A19" s="9">
        <v>6</v>
      </c>
      <c r="B19" s="8">
        <f>7*(C3+C4+C5+C6+C7+C8+C9)</f>
        <v>6.430908203125</v>
      </c>
      <c r="C19" s="7">
        <f t="shared" si="2"/>
        <v>6</v>
      </c>
      <c r="D19" s="6">
        <f t="shared" si="3"/>
        <v>0.234130859375</v>
      </c>
      <c r="E19" s="5">
        <f t="shared" si="1"/>
        <v>0.234130859375</v>
      </c>
    </row>
    <row r="20" spans="1:5" x14ac:dyDescent="0.25">
      <c r="A20" s="9">
        <v>7</v>
      </c>
      <c r="B20" s="8">
        <f>7*(C3+C4+C5+C6+C7+C8+C9+C10)</f>
        <v>7</v>
      </c>
      <c r="C20" s="7">
        <f t="shared" si="2"/>
        <v>7</v>
      </c>
      <c r="D20" s="6">
        <f t="shared" si="3"/>
        <v>8.1298828125E-2</v>
      </c>
      <c r="E20" s="5">
        <f t="shared" si="1"/>
        <v>8.1298828125E-2</v>
      </c>
    </row>
    <row r="1048576" spans="16383:16384" x14ac:dyDescent="0.25">
      <c r="XFC1048576" s="10" t="s">
        <v>10</v>
      </c>
      <c r="XFD1048576" s="10"/>
    </row>
  </sheetData>
  <mergeCells count="2">
    <mergeCell ref="XFC1048576:XFD1048576"/>
    <mergeCell ref="J2:M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PDF's Example</vt:lpstr>
      <vt:lpstr>My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YENİDOĞAN</dc:creator>
  <cp:lastModifiedBy>ONUR YENİDOĞAN</cp:lastModifiedBy>
  <dcterms:created xsi:type="dcterms:W3CDTF">2022-11-05T21:44:50Z</dcterms:created>
  <dcterms:modified xsi:type="dcterms:W3CDTF">2022-11-06T15:30:35Z</dcterms:modified>
</cp:coreProperties>
</file>