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N054440\code\Kickstarter_Excel_Challange\Instructions\"/>
    </mc:Choice>
  </mc:AlternateContent>
  <xr:revisionPtr revIDLastSave="0" documentId="13_ncr:1_{F5470997-C330-4DF7-A6A9-8FF9B44069D0}" xr6:coauthVersionLast="45" xr6:coauthVersionMax="45" xr10:uidLastSave="{00000000-0000-0000-0000-000000000000}"/>
  <bookViews>
    <workbookView xWindow="28680" yWindow="15" windowWidth="29040" windowHeight="15840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</sheets>
  <definedNames>
    <definedName name="_xlnm._FilterDatabase" localSheetId="0" hidden="1">Sheet1!$A$1:$R$4115</definedName>
    <definedName name="backers">Sheet1!$L:$L</definedName>
    <definedName name="first">Sheet1!$F$4:$F$4112</definedName>
    <definedName name="goal">Sheet1!$D$2:$D$4115</definedName>
    <definedName name="one">Sheet1!$D$4:$D$4112</definedName>
    <definedName name="pledged">Sheet1!$E$2:$E$4115</definedName>
    <definedName name="state">Sheet1!$F$2:$F$4115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<sst xmlns="http://schemas.openxmlformats.org/spreadsheetml/2006/main" count="33028" uniqueCount="8380">
  <si>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</si>
  <si>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</si>
  <si>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</si>
  <si>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</si>
  <si>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</si>
  <si>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</si>
  <si>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</si>
  <si>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</si>
  <si>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</si>
  <si>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</si>
  <si>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</si>
  <si>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</si>
  <si>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</si>
  <si>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</si>
  <si>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</si>
  <si>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</si>
  <si>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</si>
  <si>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</si>
  <si>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</si>
  <si>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</si>
  <si>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</si>
  <si>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</si>
  <si>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</si>
  <si>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</si>
  <si>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</si>
  <si>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</si>
  <si>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</si>
  <si>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</si>
  <si>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</si>
  <si>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</si>
  <si>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</si>
  <si>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</si>
  <si>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</si>
  <si>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</si>
  <si>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</si>
  <si>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</si>
  <si>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</si>
  <si>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</si>
  <si>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</si>
  <si>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</si>
  <si>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</si>
  <si>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</si>
  <si>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</si>
  <si>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</si>
  <si>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</si>
  <si>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</si>
  <si>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</si>
  <si>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</si>
  <si>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</si>
  <si>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</si>
  <si>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</si>
  <si>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</si>
  <si>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</si>
  <si>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</si>
  <si>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</si>
  <si>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</si>
  <si>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</si>
  <si>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</si>
  <si>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</si>
  <si>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</si>
  <si>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</si>
  <si>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</si>
  <si>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</si>
  <si>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</si>
  <si>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</si>
  <si>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</si>
  <si>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</si>
  <si>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</si>
  <si>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</si>
  <si>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</si>
  <si>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</si>
  <si>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</si>
  <si>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</si>
  <si>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</si>
  <si>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</si>
  <si>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</si>
  <si>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</si>
  <si>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</si>
  <si>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</si>
  <si>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</si>
  <si>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</si>
  <si>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</si>
  <si>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</si>
  <si>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</si>
  <si>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</si>
  <si>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</si>
  <si>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</si>
  <si>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</si>
  <si>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</si>
  <si>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</si>
  <si>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</si>
  <si>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</si>
  <si>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</si>
  <si>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</si>
  <si>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</si>
  <si>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</si>
  <si>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</si>
  <si>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</si>
  <si>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</si>
  <si>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</si>
  <si>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</si>
  <si>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</si>
  <si>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</si>
  <si>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</si>
  <si>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</si>
  <si>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</si>
  <si>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</si>
  <si>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</si>
  <si>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</si>
  <si>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</si>
  <si>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</si>
  <si>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</si>
  <si>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</si>
  <si>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</si>
  <si>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</si>
  <si>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</si>
  <si>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</si>
  <si>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</si>
  <si>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</si>
  <si>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</si>
  <si>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</si>
  <si>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</si>
  <si>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</si>
  <si>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</si>
  <si>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</si>
  <si>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</si>
  <si>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</si>
  <si>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</si>
  <si>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</si>
  <si>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</si>
  <si>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</si>
  <si>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</si>
  <si>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</si>
  <si>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</si>
  <si>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</si>
  <si>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</si>
  <si>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</si>
  <si>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</si>
  <si>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</si>
  <si>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</si>
  <si>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</si>
  <si>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</si>
  <si>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</si>
  <si>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</si>
  <si>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</si>
  <si>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</si>
  <si>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</si>
  <si>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</si>
  <si>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</si>
  <si>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</si>
  <si>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</si>
  <si>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</si>
  <si>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</si>
  <si>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</si>
  <si>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</si>
  <si>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</si>
  <si>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</si>
  <si>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</si>
  <si>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</si>
  <si>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</si>
  <si>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</si>
  <si>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</si>
  <si>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</si>
  <si>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</si>
  <si>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</si>
  <si>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</si>
  <si>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</si>
  <si>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</si>
  <si>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</si>
  <si>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</si>
  <si>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</si>
  <si>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</si>
  <si>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</si>
  <si>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</si>
  <si>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</si>
  <si>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</si>
  <si>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</si>
  <si>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</si>
  <si>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</si>
  <si>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</si>
  <si>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</si>
  <si>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</si>
  <si>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</si>
  <si>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</si>
  <si>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</si>
  <si>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</si>
  <si>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</si>
  <si>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</si>
  <si>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</si>
  <si>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</si>
  <si>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</si>
  <si>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</si>
  <si>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</si>
  <si>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</si>
  <si>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</si>
  <si>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</si>
  <si>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</si>
  <si>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</si>
  <si>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</si>
  <si>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</si>
  <si>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</si>
  <si>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</si>
  <si>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</si>
  <si>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</si>
  <si>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</si>
  <si>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</si>
  <si>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</si>
  <si>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</si>
  <si>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</si>
  <si>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</si>
  <si>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</si>
  <si>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</si>
  <si>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</si>
  <si>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</si>
  <si>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</si>
  <si>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</si>
  <si>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</si>
  <si>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</si>
  <si>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</si>
  <si>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</si>
  <si>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</si>
  <si>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</si>
  <si>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</si>
  <si>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</si>
  <si>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</si>
  <si>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</si>
  <si>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</si>
  <si>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</si>
  <si>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</si>
  <si>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</si>
  <si>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</si>
  <si>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</si>
  <si>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</si>
  <si>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</si>
  <si>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</si>
  <si>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</si>
  <si>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</si>
  <si>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</si>
  <si>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</si>
  <si>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</si>
  <si>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</si>
  <si>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</si>
  <si>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</si>
  <si>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</si>
  <si>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</si>
  <si>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</si>
  <si>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</si>
  <si>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</si>
  <si>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</si>
  <si>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</si>
  <si>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</si>
  <si>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</si>
  <si>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</si>
  <si>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</si>
  <si>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</si>
  <si>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</si>
  <si>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</si>
  <si>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</si>
  <si>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</si>
  <si>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</si>
  <si>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</si>
  <si>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</si>
  <si>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</si>
  <si>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</si>
  <si>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</si>
  <si>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</si>
  <si>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</si>
  <si>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</si>
  <si>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</si>
  <si>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</si>
  <si>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</si>
  <si>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</si>
  <si>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</si>
  <si>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</si>
  <si>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</si>
  <si>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</si>
  <si>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</si>
  <si>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</si>
  <si>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</si>
  <si>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</si>
  <si>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</si>
  <si>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</si>
  <si>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</si>
  <si>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</si>
  <si>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</si>
  <si>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</si>
  <si>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</si>
  <si>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</si>
  <si>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</si>
  <si>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</si>
  <si>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</si>
  <si>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</si>
  <si>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</si>
  <si>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</si>
  <si>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</si>
  <si>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</si>
  <si>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</si>
  <si>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</si>
  <si>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</si>
  <si>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</si>
  <si>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</si>
  <si>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</si>
  <si>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</si>
  <si>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</si>
  <si>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</si>
  <si>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</si>
  <si>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</si>
  <si>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</si>
  <si>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</si>
  <si>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</si>
  <si>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</si>
  <si>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</si>
  <si>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</si>
  <si>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</si>
  <si>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</si>
  <si>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</si>
  <si>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</si>
  <si>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</si>
  <si>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</si>
  <si>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</si>
  <si>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</si>
  <si>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</si>
  <si>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</si>
  <si>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</si>
  <si>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</si>
  <si>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</si>
  <si>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</si>
  <si>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</si>
  <si>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</si>
  <si>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</si>
  <si>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</si>
  <si>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</si>
  <si>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</si>
  <si>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</si>
  <si>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</si>
  <si>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</si>
  <si>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</si>
  <si>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</si>
  <si>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</si>
  <si>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</si>
  <si>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</si>
  <si>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</si>
  <si>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</si>
  <si>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</si>
  <si>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</si>
  <si>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</si>
  <si>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</si>
  <si>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</si>
  <si>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</si>
  <si>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</si>
  <si>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</si>
  <si>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</si>
  <si>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</si>
  <si>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</si>
  <si>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</si>
  <si>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</si>
  <si>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</si>
  <si>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</si>
  <si>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</si>
  <si>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</si>
  <si>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</si>
  <si>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</si>
  <si>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</si>
  <si>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</si>
  <si>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</si>
  <si>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</si>
  <si>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</si>
  <si>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</si>
  <si>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</si>
  <si>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</si>
  <si>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</si>
  <si>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</si>
  <si>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</si>
  <si>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</si>
  <si>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</si>
  <si>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</si>
  <si>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</si>
  <si>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</si>
  <si>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</si>
  <si>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</si>
  <si>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</si>
  <si>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</si>
  <si>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</si>
  <si>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</si>
  <si>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</si>
  <si>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</si>
  <si>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</si>
  <si>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</si>
  <si>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</si>
  <si>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</si>
  <si>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</si>
  <si>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</si>
  <si>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</si>
  <si>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</si>
  <si>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</si>
  <si>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</si>
  <si>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</si>
  <si>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</si>
  <si>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</si>
  <si>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</si>
  <si>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</si>
  <si>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</si>
  <si>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</si>
  <si>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</si>
  <si>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</si>
  <si>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</si>
  <si>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</si>
  <si>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</si>
  <si>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</si>
  <si>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</si>
  <si>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</si>
  <si>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</si>
  <si>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</si>
  <si>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</si>
  <si>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</si>
  <si>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</si>
  <si>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</si>
  <si>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</si>
  <si>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</si>
  <si>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</si>
  <si>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</si>
  <si>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</si>
  <si>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</si>
  <si>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</si>
  <si>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</si>
  <si>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</si>
  <si>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</si>
  <si>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</si>
  <si>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</si>
  <si>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</si>
  <si>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</si>
  <si>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</si>
  <si>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</si>
  <si>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</si>
  <si>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</si>
  <si>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</si>
  <si>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</si>
  <si>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</si>
  <si>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</si>
  <si>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</si>
  <si>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</si>
  <si>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</si>
  <si>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</si>
  <si>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</si>
  <si>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</si>
  <si>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</si>
  <si>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</si>
  <si>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</si>
  <si>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</si>
  <si>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</si>
  <si>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</si>
  <si>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</si>
  <si>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</si>
  <si>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</si>
  <si>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</si>
  <si>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</si>
  <si>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</si>
  <si>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</si>
  <si>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</si>
  <si>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</si>
  <si>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</si>
  <si>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</si>
  <si>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</si>
  <si>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</si>
  <si>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</si>
  <si>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</si>
  <si>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</si>
  <si>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</si>
  <si>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</si>
  <si>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</si>
  <si>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</si>
  <si>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</si>
  <si>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</si>
  <si>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</si>
  <si>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</si>
  <si>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</si>
  <si>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</si>
  <si>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</si>
  <si>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</si>
  <si>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</si>
  <si>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</si>
  <si>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</si>
  <si>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</si>
  <si>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</si>
  <si>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</si>
  <si>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</si>
  <si>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</si>
  <si>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</si>
  <si>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</si>
  <si>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</si>
  <si>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</si>
  <si>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</si>
  <si>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</si>
  <si>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</si>
  <si>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</si>
  <si>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</si>
  <si>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</si>
  <si>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</si>
  <si>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</si>
  <si>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</si>
  <si>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</si>
  <si>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</si>
  <si>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</si>
  <si>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</si>
  <si>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</si>
  <si>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</si>
  <si>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</si>
  <si>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</si>
  <si>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</si>
  <si>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</si>
  <si>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</si>
  <si>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</si>
  <si>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</si>
  <si>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</si>
  <si>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</si>
  <si>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</si>
  <si>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</si>
  <si>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</si>
  <si>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</si>
  <si>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</si>
  <si>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</si>
  <si>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</si>
  <si>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</si>
  <si>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</si>
  <si>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</si>
  <si>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</si>
  <si>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</si>
  <si>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</si>
  <si>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</si>
  <si>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</si>
  <si>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</si>
  <si>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</si>
  <si>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</si>
  <si>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</si>
  <si>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</si>
  <si>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</si>
  <si>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</si>
  <si>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</si>
  <si>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</si>
  <si>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</si>
  <si>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</si>
  <si>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</si>
  <si>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</si>
  <si>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</si>
  <si>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</si>
  <si>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</si>
  <si>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</si>
  <si>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</si>
  <si>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</si>
  <si>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</si>
  <si>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</si>
  <si>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</si>
  <si>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</si>
  <si>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</si>
  <si>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</si>
  <si>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</si>
  <si>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</si>
  <si>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</si>
  <si>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</si>
  <si>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</si>
  <si>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</si>
  <si>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</si>
  <si>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</si>
  <si>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</si>
  <si>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</si>
  <si>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</si>
  <si>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</si>
  <si>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</si>
  <si>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</si>
  <si>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</si>
  <si>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</si>
  <si>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</si>
  <si>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</si>
  <si>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</si>
  <si>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</si>
  <si>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</si>
  <si>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</si>
  <si>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</si>
  <si>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</si>
  <si>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</si>
  <si>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</si>
  <si>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</si>
  <si>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</si>
  <si>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</si>
  <si>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</si>
  <si>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</si>
  <si>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</si>
  <si>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</si>
  <si>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</si>
  <si>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</si>
  <si>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</si>
  <si>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</si>
  <si>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</si>
  <si>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</si>
  <si>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</si>
  <si>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</si>
  <si>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</si>
  <si>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</si>
  <si>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</si>
  <si>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</si>
  <si>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</si>
  <si>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</si>
  <si>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</si>
  <si>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</si>
  <si>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</si>
  <si>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</si>
  <si>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</si>
  <si>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</si>
  <si>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</si>
  <si>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</si>
  <si>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</si>
  <si>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</si>
  <si>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</si>
  <si>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</si>
  <si>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</si>
  <si>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</si>
  <si>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</si>
  <si>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</si>
  <si>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</si>
  <si>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</si>
  <si>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</si>
  <si>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</si>
  <si>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</si>
  <si>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</si>
  <si>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</si>
  <si>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</si>
  <si>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</si>
  <si>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</si>
  <si>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</si>
  <si>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</si>
  <si>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</si>
  <si>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</si>
  <si>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</si>
  <si>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</si>
  <si>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</si>
  <si>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</si>
  <si>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</si>
  <si>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</si>
  <si>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</si>
  <si>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</si>
  <si>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</si>
  <si>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</si>
  <si>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</si>
  <si>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</si>
  <si>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</si>
  <si>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</si>
  <si>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</si>
  <si>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</si>
  <si>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</si>
  <si>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</si>
  <si>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</si>
  <si>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</si>
  <si>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</si>
  <si>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</si>
  <si>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</si>
  <si>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</si>
  <si>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</si>
  <si>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</si>
  <si>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</si>
  <si>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</si>
  <si>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</si>
  <si>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</si>
  <si>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</si>
  <si>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</si>
  <si>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</si>
  <si>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</si>
  <si>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</si>
  <si>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</si>
  <si>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</si>
  <si>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</si>
  <si>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</si>
  <si>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</si>
  <si>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</si>
  <si>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</si>
  <si>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</si>
  <si>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</si>
  <si>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</si>
  <si>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</si>
  <si>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</si>
  <si>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</si>
  <si>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</si>
  <si>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</si>
  <si>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</si>
  <si>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</si>
  <si>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</si>
  <si>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</si>
  <si>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</si>
  <si>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</si>
  <si>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</si>
  <si>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</si>
  <si>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</si>
  <si>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</si>
  <si>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</si>
  <si>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</si>
  <si>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</si>
  <si>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</si>
  <si>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</si>
  <si>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</si>
  <si>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</si>
  <si>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</si>
  <si>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</si>
  <si>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</si>
  <si>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</si>
  <si>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</si>
  <si>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</si>
  <si>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</si>
  <si>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</si>
  <si>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</si>
  <si>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</si>
  <si>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</si>
  <si>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</si>
  <si>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</si>
  <si>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</si>
  <si>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</si>
  <si>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</si>
  <si>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</si>
  <si>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</si>
  <si>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</si>
  <si>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</si>
  <si>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</si>
  <si>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</si>
  <si>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</si>
  <si>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</si>
  <si>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</si>
  <si>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</si>
  <si>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</si>
  <si>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</si>
  <si>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</si>
  <si>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</si>
  <si>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</si>
  <si>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</si>
  <si>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</si>
  <si>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</si>
  <si>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</si>
  <si>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</si>
  <si>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</si>
  <si>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</si>
  <si>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</si>
  <si>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</si>
  <si>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</si>
  <si>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</si>
  <si>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</si>
  <si>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</si>
  <si>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</si>
  <si>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</si>
  <si>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</si>
  <si>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</si>
  <si>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</si>
  <si>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</si>
  <si>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</si>
  <si>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</si>
  <si>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</si>
  <si>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</si>
  <si>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</si>
  <si>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</si>
  <si>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</si>
  <si>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</si>
  <si>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</si>
  <si>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</si>
  <si>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</si>
  <si>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</si>
  <si>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</si>
  <si>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</si>
  <si>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</si>
  <si>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</si>
  <si>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</si>
  <si>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</si>
  <si>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</si>
  <si>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</si>
  <si>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</si>
  <si>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</si>
  <si>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</si>
  <si>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</si>
  <si>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</si>
  <si>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</si>
  <si>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</si>
  <si>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</si>
  <si>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</si>
  <si>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</si>
  <si>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</si>
  <si>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</si>
  <si>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</si>
  <si>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</si>
  <si>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</si>
  <si>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</si>
  <si>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</si>
  <si>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</si>
  <si>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</si>
  <si>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</si>
  <si>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</si>
  <si>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</si>
  <si>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</si>
  <si>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</si>
  <si>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</si>
  <si>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</si>
  <si>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</si>
  <si>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</si>
  <si>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</si>
  <si>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</si>
  <si>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</si>
  <si>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</si>
  <si>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</si>
  <si>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</si>
  <si>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</si>
  <si>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</si>
  <si>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</si>
  <si>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</si>
  <si>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</si>
  <si>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</si>
  <si>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</si>
  <si>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</si>
  <si>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</si>
  <si>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</si>
  <si>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</si>
  <si>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</si>
  <si>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</si>
  <si>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</si>
  <si>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</si>
  <si>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</si>
  <si>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</si>
  <si>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</si>
  <si>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</si>
  <si>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</si>
  <si>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</si>
  <si>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</si>
  <si>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</si>
  <si>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</si>
  <si>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</si>
  <si>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</si>
  <si>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</si>
  <si>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</si>
  <si>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</si>
  <si>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</si>
  <si>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</si>
  <si>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</si>
  <si>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</si>
  <si>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</si>
  <si>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</si>
  <si>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</si>
  <si>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</si>
  <si>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</si>
  <si>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</si>
  <si>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</si>
  <si>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</si>
  <si>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</si>
  <si>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</si>
  <si>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</si>
  <si>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</si>
  <si>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</si>
  <si>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</si>
  <si>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</si>
  <si>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</si>
  <si>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</si>
  <si>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</si>
  <si>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</si>
  <si>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</si>
  <si>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</si>
  <si>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</si>
  <si>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</si>
  <si>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</si>
  <si>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</si>
  <si>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</si>
  <si>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</si>
  <si>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</si>
  <si>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</si>
  <si>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</si>
  <si>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</si>
  <si>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</si>
  <si>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</si>
  <si>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</si>
  <si>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</si>
  <si>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</si>
  <si>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</si>
  <si>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</si>
  <si>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</si>
  <si>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</si>
  <si>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</si>
  <si>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</si>
  <si>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</si>
  <si>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</si>
  <si>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</si>
  <si>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</si>
  <si>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</si>
  <si>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</si>
  <si>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</si>
  <si>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</si>
  <si>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</si>
  <si>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</si>
  <si>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</si>
  <si>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</si>
  <si>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</si>
  <si>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</si>
  <si>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</si>
  <si>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</si>
  <si>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</si>
  <si>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</si>
  <si>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</si>
  <si>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</si>
  <si>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</si>
  <si>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</si>
  <si>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</si>
  <si>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</si>
  <si>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</si>
  <si>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</si>
  <si>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</si>
  <si>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</si>
  <si>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</si>
  <si>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</si>
  <si>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</si>
  <si>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</si>
  <si>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</si>
  <si>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</si>
  <si>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</si>
  <si>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</si>
  <si>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</si>
  <si>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</si>
  <si>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</si>
  <si>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</si>
  <si>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</si>
  <si>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</si>
  <si>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</si>
  <si>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</si>
  <si>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</si>
  <si>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</si>
  <si>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</si>
  <si>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</si>
  <si>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</si>
  <si>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</si>
  <si>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</si>
  <si>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</si>
  <si>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</si>
  <si>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</si>
  <si>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</si>
  <si>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</si>
  <si>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</si>
  <si>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</si>
  <si>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</si>
  <si>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</si>
  <si>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</si>
  <si>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</si>
  <si>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</si>
  <si>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</si>
  <si>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</si>
  <si>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</si>
  <si>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</si>
  <si>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</si>
  <si>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</si>
  <si>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</si>
  <si>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</si>
  <si>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</si>
  <si>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</si>
  <si>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</si>
  <si>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</si>
  <si>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</si>
  <si>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</si>
  <si>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</si>
  <si>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</si>
  <si>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</si>
  <si>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</si>
  <si>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</si>
  <si>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</si>
  <si>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</si>
  <si>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</si>
  <si>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</si>
  <si>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</si>
  <si>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</si>
  <si>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</si>
  <si>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</si>
  <si>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</si>
  <si>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</si>
  <si>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</si>
  <si>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</si>
  <si>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</si>
  <si>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</si>
  <si>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</si>
  <si>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</si>
  <si>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</si>
  <si>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</si>
  <si>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</si>
  <si>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</si>
  <si>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</si>
  <si>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</si>
  <si>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</si>
  <si>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</si>
  <si>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</si>
  <si>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</si>
  <si>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</si>
  <si>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</si>
  <si>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</si>
  <si>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</si>
  <si>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</si>
  <si>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</si>
  <si>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</si>
  <si>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</si>
  <si>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</si>
  <si>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</si>
  <si>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</si>
  <si>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</si>
  <si>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</si>
  <si>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</si>
  <si>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</si>
  <si>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</si>
  <si>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</si>
  <si>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</si>
  <si>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</si>
  <si>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</si>
  <si>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</si>
  <si>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</si>
  <si>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</si>
  <si>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</si>
  <si>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</si>
  <si>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</si>
  <si>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</si>
  <si>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</si>
  <si>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</si>
  <si>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</si>
  <si>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</si>
  <si>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</si>
  <si>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</si>
  <si>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</si>
  <si>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</si>
  <si>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</si>
  <si>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</si>
  <si>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</si>
  <si>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</si>
  <si>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</si>
  <si>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</si>
  <si>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</si>
  <si>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</si>
  <si>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</si>
  <si>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</si>
  <si>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</si>
  <si>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</si>
  <si>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</si>
  <si>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</si>
  <si>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</si>
  <si>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</si>
  <si>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</si>
  <si>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</si>
  <si>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</si>
  <si>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</si>
  <si>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</si>
  <si>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</si>
  <si>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</si>
  <si>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</si>
  <si>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</si>
  <si>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</si>
  <si>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</si>
  <si>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</si>
  <si>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</si>
  <si>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</si>
  <si>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</si>
  <si>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</si>
  <si>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</si>
  <si>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</si>
  <si>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</si>
  <si>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</si>
  <si>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</si>
  <si>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</si>
  <si>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</si>
  <si>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</si>
  <si>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</si>
  <si>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</si>
  <si>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</si>
  <si>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</si>
  <si>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</si>
  <si>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</si>
  <si>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</si>
  <si>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</si>
  <si>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</si>
  <si>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</si>
  <si>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</si>
  <si>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</si>
  <si>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</si>
  <si>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</si>
  <si>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</si>
  <si>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</si>
  <si>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</si>
  <si>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</si>
  <si>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</si>
  <si>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</si>
  <si>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</si>
  <si>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</si>
  <si>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</si>
  <si>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</si>
  <si>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</si>
  <si>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</si>
  <si>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</si>
  <si>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</si>
  <si>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</si>
  <si>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</si>
  <si>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</si>
  <si>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</si>
  <si>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</si>
  <si>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</si>
  <si>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</si>
  <si>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</si>
  <si>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</si>
  <si>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</si>
  <si>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</si>
  <si>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</si>
  <si>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</si>
  <si>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</si>
  <si>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</si>
  <si>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</si>
  <si>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</si>
  <si>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</si>
  <si>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</si>
  <si>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</si>
  <si>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</si>
  <si>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</si>
  <si>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</si>
  <si>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</si>
  <si>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</si>
  <si>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</si>
  <si>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</si>
  <si>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</si>
  <si>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</si>
  <si>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</si>
  <si>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</si>
  <si>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</si>
  <si>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</si>
  <si>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</si>
  <si>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</si>
  <si>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</si>
  <si>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</si>
  <si>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</si>
  <si>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</si>
  <si>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</si>
  <si>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</si>
  <si>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</si>
  <si>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</si>
  <si>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</si>
  <si>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</si>
  <si>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</si>
  <si>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</si>
  <si>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</si>
  <si>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</si>
  <si>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</si>
  <si>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</si>
  <si>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</si>
  <si>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</si>
  <si>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</si>
  <si>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</si>
  <si>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</si>
  <si>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</si>
  <si>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</si>
  <si>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</si>
  <si>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</si>
  <si>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</si>
  <si>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</si>
  <si>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</si>
  <si>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</si>
  <si>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</si>
  <si>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</si>
  <si>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</si>
  <si>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</si>
  <si>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</si>
  <si>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</si>
  <si>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</si>
  <si>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</si>
  <si>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</si>
  <si>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</si>
  <si>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</si>
  <si>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</si>
  <si>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</si>
  <si>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</si>
  <si>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</si>
  <si>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</si>
  <si>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</si>
  <si>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</si>
  <si>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</si>
  <si>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</si>
  <si>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</si>
  <si>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</si>
  <si>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</si>
  <si>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</si>
  <si>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</si>
  <si>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</si>
  <si>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</si>
  <si>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</si>
  <si>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</si>
  <si>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</si>
  <si>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</si>
  <si>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</si>
  <si>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</si>
  <si>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</si>
  <si>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</si>
  <si>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</si>
  <si>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</si>
  <si>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</si>
  <si>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</si>
  <si>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</si>
  <si>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</si>
  <si>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</si>
  <si>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</si>
  <si>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</si>
  <si>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</si>
  <si>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</si>
  <si>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</si>
  <si>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</si>
  <si>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</si>
  <si>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</si>
  <si>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</si>
  <si>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</si>
  <si>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</si>
  <si>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</si>
  <si>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</si>
  <si>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</si>
  <si>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</si>
  <si>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</si>
  <si>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</si>
  <si>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</si>
  <si>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</si>
  <si>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</si>
  <si>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</si>
  <si>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</si>
  <si>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</si>
  <si>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</si>
  <si>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</si>
  <si>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</si>
  <si>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</si>
  <si>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</si>
  <si>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</si>
  <si>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</si>
  <si>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</si>
  <si>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</si>
  <si>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</si>
  <si>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</si>
  <si>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</si>
  <si>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</si>
  <si>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</si>
  <si>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</si>
  <si>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</si>
  <si>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</si>
  <si>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</si>
  <si>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</si>
  <si>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</si>
  <si>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</si>
  <si>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</si>
  <si>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</si>
  <si>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</si>
  <si>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</si>
  <si>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</si>
  <si>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</si>
  <si>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</si>
  <si>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</si>
  <si>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</si>
  <si>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</si>
  <si>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</si>
  <si>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</si>
  <si>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</si>
  <si>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</si>
  <si>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</si>
  <si>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</si>
  <si>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</si>
  <si>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</si>
  <si>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</si>
  <si>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</si>
  <si>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</si>
  <si>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</si>
  <si>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</si>
  <si>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</si>
  <si>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</si>
  <si>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</si>
  <si>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</si>
  <si>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</si>
  <si>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</si>
  <si>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</si>
  <si>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</si>
  <si>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</si>
  <si>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</si>
  <si>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</si>
  <si>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</si>
  <si>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</si>
  <si>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</si>
  <si>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</si>
  <si>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</si>
  <si>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</si>
  <si>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</si>
  <si>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</si>
  <si>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</si>
  <si>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</si>
  <si>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</si>
  <si>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</si>
  <si>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</si>
  <si>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</si>
  <si>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</si>
  <si>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</si>
  <si>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</si>
  <si>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</si>
  <si>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</si>
  <si>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</si>
  <si>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</si>
  <si>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</si>
  <si>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</si>
  <si>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</si>
  <si>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</si>
  <si>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</si>
  <si>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</si>
  <si>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</si>
  <si>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</si>
  <si>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</si>
  <si>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</si>
  <si>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</si>
  <si>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</si>
  <si>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</si>
  <si>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</si>
  <si>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</si>
  <si>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</si>
  <si>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</si>
  <si>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</si>
  <si>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</si>
  <si>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</si>
  <si>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</si>
  <si>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</si>
  <si>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</si>
  <si>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</si>
  <si>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</si>
  <si>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</si>
  <si>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</si>
  <si>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</si>
  <si>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</si>
  <si>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</si>
  <si>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</si>
  <si>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</si>
  <si>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</si>
  <si>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</si>
  <si>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</si>
  <si>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</si>
  <si>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</si>
  <si>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</si>
  <si>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</si>
  <si>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</si>
  <si>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</si>
  <si>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</si>
  <si>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</si>
  <si>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</si>
  <si>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</si>
  <si>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</si>
  <si>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</si>
  <si>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</si>
  <si>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</si>
  <si>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</si>
  <si>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</si>
  <si>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</si>
  <si>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</si>
  <si>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</si>
  <si>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</si>
  <si>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</si>
  <si>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</si>
  <si>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</si>
  <si>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</si>
  <si>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</si>
  <si>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</si>
  <si>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</si>
  <si>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</si>
  <si>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</si>
  <si>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</si>
  <si>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</si>
  <si>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</si>
  <si>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</si>
  <si>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</si>
  <si>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</si>
  <si>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</si>
  <si>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</si>
  <si>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</si>
  <si>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</si>
  <si>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</si>
  <si>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</si>
  <si>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</si>
  <si>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</si>
  <si>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</si>
  <si>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</si>
  <si>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</si>
  <si>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</si>
  <si>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</si>
  <si>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</si>
  <si>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</si>
  <si>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</si>
  <si>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</si>
  <si>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</si>
  <si>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</si>
  <si>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</si>
  <si>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</si>
  <si>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</si>
  <si>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</si>
  <si>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</si>
  <si>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</si>
  <si>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</si>
  <si>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</si>
  <si>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</si>
  <si>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</si>
  <si>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</si>
  <si>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</si>
  <si>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</si>
  <si>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</si>
  <si>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</si>
  <si>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</si>
  <si>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</si>
  <si>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</si>
  <si>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</si>
  <si>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</si>
  <si>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</si>
  <si>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</si>
  <si>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</si>
  <si>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</si>
  <si>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</si>
  <si>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</si>
  <si>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</si>
  <si>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</si>
  <si>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</si>
  <si>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</si>
  <si>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</si>
  <si>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</si>
  <si>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</si>
  <si>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</si>
  <si>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</si>
  <si>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</si>
  <si>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</si>
  <si>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</si>
  <si>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</si>
  <si>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</si>
  <si>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</si>
  <si>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</si>
  <si>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</si>
  <si>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</si>
  <si>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</si>
  <si>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</si>
  <si>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</si>
  <si>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</si>
  <si>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</si>
  <si>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</si>
  <si>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</si>
  <si>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</si>
  <si>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</si>
  <si>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</si>
  <si>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</si>
  <si>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</si>
  <si>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</si>
  <si>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</si>
  <si>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</si>
  <si>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</si>
  <si>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</si>
  <si>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</si>
  <si>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</si>
  <si>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</si>
  <si>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</si>
  <si>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</si>
  <si>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</si>
  <si>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</si>
  <si>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</si>
  <si>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</si>
  <si>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</si>
  <si>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</si>
  <si>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</si>
  <si>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</si>
  <si>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</si>
  <si>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</si>
  <si>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</si>
  <si>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</si>
  <si>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</si>
  <si>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</si>
  <si>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</si>
  <si>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</si>
  <si>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</si>
  <si>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</si>
  <si>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</si>
  <si>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</si>
  <si>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</si>
  <si>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</si>
  <si>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</si>
  <si>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</si>
  <si>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</si>
  <si>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</si>
  <si>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</si>
  <si>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</si>
  <si>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</si>
  <si>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</si>
  <si>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</si>
  <si>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</si>
  <si>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</si>
  <si>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</si>
  <si>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</si>
  <si>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</si>
  <si>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</si>
  <si>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</si>
  <si>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</si>
  <si>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</si>
  <si>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</si>
  <si>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</si>
  <si>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</si>
  <si>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</si>
  <si>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</si>
  <si>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</si>
  <si>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</si>
  <si>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</si>
  <si>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</si>
  <si>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</si>
  <si>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</si>
  <si>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</si>
  <si>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</si>
  <si>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</si>
  <si>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</si>
  <si>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</si>
  <si>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</si>
  <si>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</si>
  <si>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</si>
  <si>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</si>
  <si>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</si>
  <si>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</si>
  <si>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</si>
  <si>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</si>
  <si>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</si>
  <si>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</si>
  <si>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</si>
  <si>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</si>
  <si>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</si>
  <si>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</si>
  <si>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</si>
  <si>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</si>
  <si>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</si>
  <si>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</si>
  <si>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</si>
  <si>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</si>
  <si>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</si>
  <si>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</si>
  <si>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</si>
  <si>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</si>
  <si>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</si>
  <si>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</si>
  <si>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</si>
  <si>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</si>
  <si>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</si>
  <si>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</si>
  <si>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</si>
  <si>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</si>
  <si>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</si>
  <si>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</si>
  <si>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</si>
  <si>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</si>
  <si>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</si>
  <si>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</si>
  <si>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</si>
  <si>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</si>
  <si>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</si>
  <si>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</si>
  <si>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</si>
  <si>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</si>
  <si>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</si>
  <si>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</si>
  <si>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</si>
  <si>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</si>
  <si>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</si>
  <si>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</si>
  <si>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</si>
  <si>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</si>
  <si>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</si>
  <si>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</si>
  <si>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</si>
  <si>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</si>
  <si>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</si>
  <si>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</si>
  <si>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</si>
  <si>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</si>
  <si>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</si>
  <si>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</si>
  <si>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</si>
  <si>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</si>
  <si>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</si>
  <si>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</si>
  <si>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</si>
  <si>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</si>
  <si>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</si>
  <si>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</si>
  <si>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</si>
  <si>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</si>
  <si>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</si>
  <si>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</si>
  <si>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</si>
  <si>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</si>
  <si>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</si>
  <si>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</si>
  <si>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</si>
  <si>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</si>
  <si>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</si>
  <si>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</si>
  <si>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</si>
  <si>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</si>
  <si>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</si>
  <si>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</si>
  <si>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</si>
  <si>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</si>
  <si>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</si>
  <si>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</si>
  <si>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</si>
  <si>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</si>
  <si>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</si>
  <si>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</si>
  <si>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</si>
  <si>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</si>
  <si>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</si>
  <si>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</si>
  <si>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</si>
  <si>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</si>
  <si>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</si>
  <si>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</si>
  <si>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</si>
  <si>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</si>
  <si>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</si>
  <si>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</si>
  <si>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</si>
  <si>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</si>
  <si>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</si>
  <si>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</si>
  <si>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</si>
  <si>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</si>
  <si>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</si>
  <si>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</si>
  <si>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</si>
  <si>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</si>
  <si>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</si>
  <si>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</si>
  <si>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</si>
  <si>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</si>
  <si>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</si>
  <si>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</si>
  <si>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</si>
  <si>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</si>
  <si>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</si>
  <si>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</si>
  <si>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</si>
  <si>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</si>
  <si>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</si>
  <si>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</si>
  <si>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</si>
  <si>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</si>
  <si>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</si>
  <si>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</si>
  <si>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</si>
  <si>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</si>
  <si>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</si>
  <si>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</si>
  <si>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</si>
  <si>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</si>
  <si>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</si>
  <si>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</si>
  <si>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</si>
  <si>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</si>
  <si>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</si>
  <si>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</si>
  <si>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</si>
  <si>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</si>
  <si>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</si>
  <si>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</si>
  <si>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</si>
  <si>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</si>
  <si>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</si>
  <si>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</si>
  <si>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</si>
  <si>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</si>
  <si>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</si>
  <si>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</si>
  <si>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</si>
  <si>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</si>
  <si>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</si>
  <si>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</si>
  <si>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</si>
  <si>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</si>
  <si>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</si>
  <si>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</si>
  <si>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</si>
  <si>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</si>
  <si>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</si>
  <si>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</si>
  <si>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</si>
  <si>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</si>
  <si>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</si>
  <si>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</si>
  <si>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</si>
  <si>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</si>
  <si>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</si>
  <si>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</si>
  <si>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</si>
  <si>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</si>
  <si>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</si>
  <si>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</si>
  <si>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</si>
  <si>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</si>
  <si>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</si>
  <si>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</si>
  <si>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</si>
  <si>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</si>
  <si>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</si>
  <si>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</si>
  <si>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</si>
  <si>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</si>
  <si>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</si>
  <si>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</si>
  <si>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</si>
  <si>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</si>
  <si>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</si>
  <si>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</si>
  <si>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</si>
  <si>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</si>
  <si>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</si>
  <si>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</si>
  <si>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</si>
  <si>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</si>
  <si>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</si>
  <si>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</si>
  <si>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</si>
  <si>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</si>
  <si>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</si>
  <si>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</si>
  <si>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</si>
  <si>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</si>
  <si>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</si>
  <si>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</si>
  <si>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</si>
  <si>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</si>
  <si>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</si>
  <si>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</si>
  <si>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</si>
  <si>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</si>
  <si>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</si>
  <si>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</si>
  <si>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</si>
  <si>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</si>
  <si>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</si>
  <si>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</si>
  <si>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</si>
  <si>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</si>
  <si>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</si>
  <si>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</si>
  <si>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</si>
  <si>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</si>
  <si>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</si>
  <si>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</si>
  <si>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</si>
  <si>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</si>
  <si>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</si>
  <si>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</si>
  <si>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</si>
  <si>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</si>
  <si>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</si>
  <si>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</si>
  <si>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</si>
  <si>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</si>
  <si>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</si>
  <si>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</si>
  <si>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</si>
  <si>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</si>
  <si>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</si>
  <si>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</si>
  <si>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</si>
  <si>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</si>
  <si>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</si>
  <si>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</si>
  <si>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</si>
  <si>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</si>
  <si>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</si>
  <si>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</si>
  <si>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</si>
  <si>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</si>
  <si>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</si>
  <si>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</si>
  <si>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</si>
  <si>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</si>
  <si>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</si>
  <si>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</si>
  <si>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</si>
  <si>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</si>
  <si>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</si>
  <si>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</si>
  <si>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</si>
  <si>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</si>
  <si>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</si>
  <si>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</si>
  <si>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</si>
  <si>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</si>
  <si>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</si>
  <si>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</si>
  <si>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</si>
  <si>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</si>
  <si>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</si>
  <si>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</si>
  <si>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</si>
  <si>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</si>
  <si>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</si>
  <si>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</si>
  <si>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</si>
  <si>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</si>
  <si>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</si>
  <si>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</si>
  <si>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</si>
  <si>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</si>
  <si>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</si>
  <si>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</si>
  <si>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</si>
  <si>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</si>
  <si>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</si>
  <si>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</si>
  <si>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</si>
  <si>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</si>
  <si>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</si>
  <si>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</si>
  <si>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</si>
  <si>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</si>
  <si>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</si>
  <si>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</si>
  <si>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</si>
  <si>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</si>
  <si>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</si>
  <si>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</si>
  <si>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</si>
  <si>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</si>
  <si>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</si>
  <si>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</si>
  <si>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</si>
  <si>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</si>
  <si>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</si>
  <si>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</si>
  <si>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</si>
  <si>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</si>
  <si>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</si>
  <si>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</si>
  <si>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</si>
  <si>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</si>
  <si>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</si>
  <si>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</si>
  <si>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</si>
  <si>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</si>
  <si>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</si>
  <si>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</si>
  <si>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</si>
  <si>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</si>
  <si>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</si>
  <si>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</si>
  <si>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</si>
  <si>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</si>
  <si>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</si>
  <si>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</si>
  <si>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</si>
  <si>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</si>
  <si>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</si>
  <si>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</si>
  <si>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</si>
  <si>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</si>
  <si>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</si>
  <si>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</si>
  <si>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</si>
  <si>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</si>
  <si>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</si>
  <si>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</si>
  <si>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</si>
  <si>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</si>
  <si>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</si>
  <si>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</si>
  <si>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</si>
  <si>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</si>
  <si>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</si>
  <si>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</si>
  <si>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</si>
  <si>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</si>
  <si>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</si>
  <si>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</si>
  <si>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</si>
  <si>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</si>
  <si>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</si>
  <si>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</si>
  <si>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</si>
  <si>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</si>
  <si>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</si>
  <si>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</si>
  <si>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</si>
  <si>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</si>
  <si>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</si>
  <si>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</si>
  <si>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</si>
  <si>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</si>
  <si>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</si>
  <si>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</si>
  <si>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</si>
  <si>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</si>
  <si>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</si>
  <si>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</si>
  <si>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</si>
  <si>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</si>
  <si>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</si>
  <si>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</si>
  <si>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</si>
  <si>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</si>
  <si>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</si>
  <si>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</si>
  <si>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</si>
  <si>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</si>
  <si>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</si>
  <si>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</si>
  <si>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</si>
  <si>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</si>
  <si>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</si>
  <si>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</si>
  <si>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</si>
  <si>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</si>
  <si>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</si>
  <si>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</si>
  <si>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</si>
  <si>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</si>
  <si>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</si>
  <si>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</si>
  <si>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</si>
  <si>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</si>
  <si>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</si>
  <si>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</si>
  <si>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</si>
  <si>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</si>
  <si>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</si>
  <si>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</si>
  <si>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</si>
  <si>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</si>
  <si>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</si>
  <si>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</si>
  <si>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</si>
  <si>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</si>
  <si>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</si>
  <si>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</si>
  <si>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</si>
  <si>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</si>
  <si>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</si>
  <si>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</si>
  <si>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</si>
  <si>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</si>
  <si>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</si>
  <si>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</si>
  <si>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</si>
  <si>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</si>
  <si>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</si>
  <si>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</si>
  <si>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</si>
  <si>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</si>
  <si>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</si>
  <si>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</si>
  <si>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</si>
  <si>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</si>
  <si>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</si>
  <si>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</si>
  <si>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</si>
  <si>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</si>
  <si>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</si>
  <si>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</si>
  <si>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</si>
  <si>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</si>
  <si>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</si>
  <si>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</si>
  <si>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</si>
  <si>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</si>
  <si>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</si>
  <si>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</si>
  <si>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</si>
  <si>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</si>
  <si>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</si>
  <si>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</si>
  <si>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</si>
  <si>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</si>
  <si>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</si>
  <si>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</si>
  <si>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</si>
  <si>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</si>
  <si>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</si>
  <si>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</si>
  <si>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</si>
  <si>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</si>
  <si>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</si>
  <si>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</si>
  <si>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</si>
  <si>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</si>
  <si>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</si>
  <si>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</si>
  <si>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</si>
  <si>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</si>
  <si>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</si>
  <si>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</si>
  <si>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</si>
  <si>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</si>
  <si>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</si>
  <si>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</si>
  <si>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</si>
  <si>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</si>
  <si>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</si>
  <si>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</si>
  <si>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</si>
  <si>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</si>
  <si>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</si>
  <si>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</si>
  <si>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</si>
  <si>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</si>
  <si>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</si>
  <si>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</si>
  <si>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</si>
  <si>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</si>
  <si>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</si>
  <si>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</si>
  <si>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</si>
  <si>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</si>
  <si>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</si>
  <si>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</si>
  <si>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</si>
  <si>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</si>
  <si>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</si>
  <si>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</si>
  <si>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</si>
  <si>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</si>
  <si>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</si>
  <si>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</si>
  <si>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</si>
  <si>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</si>
  <si>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</si>
  <si>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</si>
  <si>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</si>
  <si>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</si>
  <si>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</si>
  <si>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</si>
  <si>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</si>
  <si>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</si>
  <si>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</si>
  <si>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</si>
  <si>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</si>
  <si>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</si>
  <si>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</si>
  <si>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</si>
  <si>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</si>
  <si>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</si>
  <si>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</si>
  <si>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</si>
  <si>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</si>
  <si>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</si>
  <si>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</si>
  <si>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</si>
  <si>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</si>
  <si>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</si>
  <si>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</si>
  <si>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</si>
  <si>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</si>
  <si>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</si>
  <si>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</si>
  <si>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</si>
  <si>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</si>
  <si>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</si>
  <si>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</si>
  <si>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</si>
  <si>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</si>
  <si>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</si>
  <si>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</si>
  <si>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</si>
  <si>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</si>
  <si>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</si>
  <si>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</si>
  <si>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</si>
  <si>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</si>
  <si>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</si>
  <si>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</si>
  <si>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</si>
  <si>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</si>
  <si>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</si>
  <si>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</si>
  <si>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</si>
  <si>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</si>
  <si>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</si>
  <si>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</si>
  <si>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</si>
  <si>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</si>
  <si>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</si>
  <si>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</si>
  <si>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</si>
  <si>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</si>
  <si>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</si>
  <si>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</si>
  <si>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</si>
  <si>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</si>
  <si>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</si>
  <si>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</si>
  <si>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</si>
  <si>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</si>
  <si>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</si>
  <si>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</si>
  <si>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</si>
  <si>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</si>
  <si>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</si>
  <si>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</si>
  <si>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</si>
  <si>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</si>
  <si>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</si>
  <si>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</si>
  <si>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</si>
  <si>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</si>
  <si>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</si>
  <si>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</si>
  <si>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</si>
  <si>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</si>
  <si>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</si>
  <si>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</si>
  <si>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</si>
  <si>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</si>
  <si>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</si>
  <si>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</si>
  <si>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</si>
  <si>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</si>
  <si>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</si>
  <si>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</si>
  <si>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</si>
  <si>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</si>
  <si>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</si>
  <si>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</si>
  <si>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</si>
  <si>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</si>
  <si>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</si>
  <si>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</si>
  <si>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</si>
  <si>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</si>
  <si>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</si>
  <si>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</si>
  <si>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</si>
  <si>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</si>
  <si>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</si>
  <si>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</si>
  <si>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</si>
  <si>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</si>
  <si>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</si>
  <si>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</si>
  <si>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</si>
  <si>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</si>
  <si>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</si>
  <si>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</si>
  <si>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</si>
  <si>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</si>
  <si>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</si>
  <si>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</si>
  <si>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</si>
  <si>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</si>
  <si>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</si>
  <si>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</si>
  <si>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</si>
  <si>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</si>
  <si>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</si>
  <si>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</si>
  <si>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</si>
  <si>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</si>
  <si>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</si>
  <si>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</si>
  <si>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</si>
  <si>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</si>
  <si>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</si>
  <si>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</si>
  <si>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</si>
  <si>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</si>
  <si>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</si>
  <si>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</si>
  <si>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</si>
  <si>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</si>
  <si>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</si>
  <si>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</si>
  <si>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</si>
  <si>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</si>
  <si>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</si>
  <si>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</si>
  <si>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</si>
  <si>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</si>
  <si>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</si>
  <si>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</si>
  <si>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</si>
  <si>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</si>
  <si>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</si>
  <si>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</si>
  <si>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</si>
  <si>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</si>
  <si>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</si>
  <si>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</si>
  <si>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</si>
  <si>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</si>
  <si>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</si>
  <si>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</si>
  <si>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</si>
  <si>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</si>
  <si>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</si>
  <si>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</si>
  <si>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</si>
  <si>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</si>
  <si>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</si>
  <si>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</si>
  <si>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</si>
  <si>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</si>
  <si>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</si>
  <si>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</si>
  <si>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</si>
  <si>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</si>
  <si>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</si>
  <si>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</si>
  <si>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</si>
  <si>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</si>
  <si>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</si>
  <si>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</si>
  <si>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</si>
  <si>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</si>
  <si>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</si>
  <si>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</si>
  <si>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</si>
  <si>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</si>
  <si>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</si>
  <si>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</si>
  <si>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</si>
  <si>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</si>
  <si>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</si>
  <si>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</si>
  <si>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</si>
  <si>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</si>
  <si>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</si>
  <si>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</si>
  <si>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</si>
  <si>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</si>
  <si>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</si>
  <si>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</si>
  <si>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</si>
  <si>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</si>
  <si>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</si>
  <si>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</si>
  <si>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</si>
  <si>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</si>
  <si>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</si>
  <si>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</si>
  <si>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</si>
  <si>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</si>
  <si>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</si>
  <si>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</si>
  <si>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</si>
  <si>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</si>
  <si>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</si>
  <si>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</si>
  <si>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</si>
  <si>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</si>
  <si>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</si>
  <si>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</si>
  <si>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</si>
  <si>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</si>
  <si>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</si>
  <si>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</si>
  <si>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</si>
  <si>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</si>
  <si>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</si>
  <si>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</si>
  <si>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</si>
  <si>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</si>
  <si>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</si>
  <si>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</si>
  <si>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</si>
  <si>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</si>
  <si>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</si>
  <si>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</si>
  <si>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</si>
  <si>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</si>
  <si>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</si>
  <si>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</si>
  <si>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</si>
  <si>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</si>
  <si>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</si>
  <si>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</si>
  <si>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</si>
  <si>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</si>
  <si>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</si>
  <si>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</si>
  <si>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</si>
  <si>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</si>
  <si>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</si>
  <si>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</si>
  <si>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</si>
  <si>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</si>
  <si>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</si>
  <si>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</si>
  <si>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</si>
  <si>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</si>
  <si>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</si>
  <si>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</si>
  <si>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</si>
  <si>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</si>
  <si>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</si>
  <si>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</si>
  <si>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</si>
  <si>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</si>
  <si>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</si>
  <si>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</si>
  <si>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</si>
  <si>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</si>
  <si>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</si>
  <si>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</si>
  <si>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</si>
  <si>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</si>
  <si>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</si>
  <si>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</si>
  <si>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</si>
  <si>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</si>
  <si>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</si>
  <si>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</si>
  <si>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</si>
  <si>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</si>
  <si>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</si>
  <si>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</si>
  <si>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</si>
  <si>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</si>
  <si>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</si>
  <si>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</si>
  <si>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</si>
  <si>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</si>
  <si>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</si>
  <si>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</si>
  <si>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</si>
  <si>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</si>
  <si>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</si>
  <si>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</si>
  <si>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</si>
  <si>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</si>
  <si>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</si>
  <si>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</si>
  <si>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</si>
  <si>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</si>
  <si>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</si>
  <si>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</si>
  <si>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</si>
  <si>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</si>
  <si>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</si>
  <si>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</si>
  <si>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</si>
  <si>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</si>
  <si>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</si>
  <si>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</si>
  <si>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</si>
  <si>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</si>
  <si>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</si>
  <si>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</si>
  <si>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</si>
  <si>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</si>
  <si>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</si>
  <si>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</si>
  <si>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</si>
  <si>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</si>
  <si>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</si>
  <si>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</si>
  <si>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</si>
  <si>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</si>
  <si>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</si>
  <si>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</si>
  <si>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</si>
  <si>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</si>
  <si>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</si>
  <si>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</si>
  <si>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</si>
  <si>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</si>
  <si>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</si>
  <si>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</si>
  <si>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</si>
  <si>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</si>
  <si>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</si>
  <si>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</si>
  <si>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</si>
  <si>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</si>
  <si>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</si>
  <si>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</si>
  <si>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</si>
  <si>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</si>
  <si>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</si>
  <si>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</si>
  <si>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</si>
  <si>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</si>
  <si>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</si>
  <si>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</si>
  <si>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</si>
  <si>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</si>
  <si>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</si>
  <si>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</si>
  <si>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</si>
  <si>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</si>
  <si>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</si>
  <si>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</si>
  <si>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</si>
  <si>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</si>
  <si>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</si>
  <si>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</si>
  <si>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</si>
  <si>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</si>
  <si>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</si>
  <si>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</si>
  <si>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</si>
  <si>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</si>
  <si>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</si>
  <si>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</si>
  <si>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</si>
  <si>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</si>
  <si>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</si>
  <si>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</si>
  <si>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</si>
  <si>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</si>
  <si>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</si>
  <si>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</si>
  <si>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</si>
  <si>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</si>
  <si>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</si>
  <si>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</si>
  <si>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</si>
  <si>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</si>
  <si>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</si>
  <si>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</si>
  <si>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</si>
  <si>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</si>
  <si>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</si>
  <si>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</si>
  <si>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</si>
  <si>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</si>
  <si>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</si>
  <si>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</si>
  <si>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</si>
  <si>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</si>
  <si>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</si>
  <si>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</si>
  <si>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</si>
  <si>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</si>
  <si>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</si>
  <si>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</si>
  <si>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</si>
  <si>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</si>
  <si>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</si>
  <si>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</si>
  <si>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</si>
  <si>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</si>
  <si>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</si>
  <si>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</si>
  <si>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</si>
  <si>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</si>
  <si>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</si>
  <si>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</si>
  <si>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</si>
  <si>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</si>
  <si>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</si>
  <si>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</si>
  <si>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</si>
  <si>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</si>
  <si>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</si>
  <si>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</si>
  <si>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</si>
  <si>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</si>
  <si>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</si>
  <si>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</si>
  <si>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</si>
  <si>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</si>
  <si>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</si>
  <si>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</si>
  <si>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</si>
  <si>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</si>
  <si>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</si>
  <si>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</si>
  <si>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</si>
  <si>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</si>
  <si>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</si>
  <si>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</si>
  <si>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</si>
  <si>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</si>
  <si>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</si>
  <si>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</si>
  <si>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</si>
  <si>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</si>
  <si>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</si>
  <si>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</si>
  <si>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</si>
  <si>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</si>
  <si>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</si>
  <si>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</si>
  <si>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</si>
  <si>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</si>
  <si>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</si>
  <si>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</si>
  <si>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</si>
  <si>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</si>
  <si>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</si>
  <si>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</si>
  <si>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</si>
  <si>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</si>
  <si>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</si>
  <si>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</si>
  <si>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</si>
  <si>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</si>
  <si>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</si>
  <si>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</si>
  <si>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</si>
  <si>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</si>
  <si>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</si>
  <si>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</si>
  <si>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</si>
  <si>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</si>
  <si>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</si>
  <si>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</si>
  <si>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</si>
  <si>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</si>
  <si>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</si>
  <si>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</si>
  <si>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</si>
  <si>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</si>
  <si>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</si>
  <si>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</si>
  <si>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</si>
  <si>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</si>
  <si>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</si>
  <si>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</si>
  <si>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</si>
  <si>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</si>
  <si>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</si>
  <si>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</si>
  <si>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</si>
  <si>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</si>
  <si>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</si>
  <si>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</si>
  <si>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</si>
  <si>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</si>
  <si>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</si>
  <si>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</si>
  <si>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</si>
  <si>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</si>
  <si>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</si>
  <si>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</si>
  <si>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</si>
  <si>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</si>
  <si>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</si>
  <si>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</si>
  <si>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</si>
  <si>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</si>
  <si>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</si>
  <si>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</si>
  <si>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</si>
  <si>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</si>
  <si>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</si>
  <si>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</si>
  <si>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</si>
  <si>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</si>
  <si>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</si>
  <si>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</si>
  <si>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</si>
  <si>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</si>
  <si>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</si>
  <si>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</si>
  <si>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</si>
  <si>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</si>
  <si>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</si>
  <si>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</si>
  <si>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</si>
  <si>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</si>
  <si>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</si>
  <si>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</si>
  <si>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</si>
  <si>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</si>
  <si>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</si>
  <si>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</si>
  <si>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</si>
  <si>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</si>
  <si>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</si>
  <si>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</si>
  <si>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</si>
  <si>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</si>
  <si>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</si>
  <si>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</si>
  <si>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</si>
  <si>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</si>
  <si>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</si>
  <si>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</si>
  <si>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</si>
  <si>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</si>
  <si>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</si>
  <si>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</si>
  <si>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</si>
  <si>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</si>
  <si>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</si>
  <si>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</si>
  <si>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</si>
  <si>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</si>
  <si>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</si>
  <si>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</si>
  <si>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</si>
  <si>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</si>
  <si>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</si>
  <si>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</si>
  <si>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</si>
  <si>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</si>
  <si>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</si>
  <si>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</si>
  <si>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</si>
  <si>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</si>
  <si>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</si>
  <si>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</si>
  <si>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</si>
  <si>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</si>
  <si>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</si>
  <si>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</si>
  <si>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</si>
  <si>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</si>
  <si>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</si>
  <si>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</si>
  <si>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</si>
  <si>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</si>
  <si>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</si>
  <si>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</si>
  <si>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</si>
  <si>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</si>
  <si>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</si>
  <si>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</si>
  <si>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</si>
  <si>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</si>
  <si>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</si>
  <si>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</si>
  <si>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</si>
  <si>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</si>
  <si>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</si>
  <si>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</si>
  <si>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</si>
  <si>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</si>
  <si>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</si>
  <si>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</si>
  <si>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</si>
  <si>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</si>
  <si>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</si>
  <si>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</si>
  <si>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</si>
  <si>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</si>
  <si>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</si>
  <si>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</si>
  <si>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</si>
  <si>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</si>
  <si>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</si>
  <si>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</si>
  <si>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</si>
  <si>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</si>
  <si>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</si>
  <si>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</si>
  <si>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</si>
  <si>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</si>
  <si>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</si>
  <si>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</si>
  <si>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</si>
  <si>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</si>
  <si>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</si>
  <si>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</si>
  <si>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</si>
  <si>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</si>
  <si>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</si>
  <si>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</si>
  <si>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</si>
  <si>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</si>
  <si>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</si>
  <si>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</si>
  <si>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</si>
  <si>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</si>
  <si>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</si>
  <si>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</si>
  <si>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</si>
  <si>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</si>
  <si>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</si>
  <si>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</si>
  <si>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</si>
  <si>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</si>
  <si>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</si>
  <si>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</si>
  <si>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</si>
  <si>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</si>
  <si>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</si>
  <si>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</si>
  <si>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</si>
  <si>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</si>
  <si>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</si>
  <si>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</si>
  <si>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</si>
  <si>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</si>
  <si>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</si>
  <si>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</si>
  <si>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</si>
  <si>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</si>
  <si>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</si>
  <si>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</si>
  <si>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</si>
  <si>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</si>
  <si>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</si>
  <si>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</si>
  <si>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</si>
  <si>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</si>
  <si>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</si>
  <si>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</si>
  <si>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</si>
  <si>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</si>
  <si>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</si>
  <si>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</si>
  <si>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</si>
  <si>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</si>
  <si>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</si>
  <si>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</si>
  <si>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</si>
  <si>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</si>
  <si>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</si>
  <si>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</si>
  <si>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</si>
  <si>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</si>
  <si>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</si>
  <si>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</si>
  <si>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</si>
  <si>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</si>
  <si>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</si>
  <si>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</si>
  <si>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</si>
  <si>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</si>
  <si>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</si>
  <si>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</si>
  <si>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</si>
  <si>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</si>
  <si>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</si>
  <si>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</si>
  <si>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</si>
  <si>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</si>
  <si>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</si>
  <si>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</si>
  <si>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</si>
  <si>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</si>
  <si>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</si>
  <si>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</si>
  <si>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</si>
  <si>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</si>
  <si>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</si>
  <si>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</si>
  <si>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</si>
  <si>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</si>
  <si>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</si>
  <si>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</si>
  <si>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</si>
  <si>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</si>
  <si>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</si>
  <si>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</si>
  <si>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</si>
  <si>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</si>
  <si>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</si>
  <si>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</si>
  <si>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</si>
  <si>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</si>
  <si>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</si>
  <si>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</si>
  <si>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</si>
  <si>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</si>
  <si>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</si>
  <si>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</si>
  <si>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</si>
  <si>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</si>
  <si>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</si>
  <si>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</si>
  <si>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</si>
  <si>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</si>
  <si>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</si>
  <si>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</si>
  <si>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</si>
  <si>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</si>
  <si>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</si>
  <si>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</si>
  <si>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</si>
  <si>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</si>
  <si>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</si>
  <si>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</si>
  <si>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</si>
  <si>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</si>
  <si>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</si>
  <si>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</si>
  <si>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</si>
  <si>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</si>
  <si>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</si>
  <si>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</si>
  <si>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</si>
  <si>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</si>
  <si>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</si>
  <si>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</si>
  <si>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</si>
  <si>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</si>
  <si>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</si>
  <si>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</si>
  <si>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</si>
  <si>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</si>
  <si>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</si>
  <si>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</si>
  <si>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</si>
  <si>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</si>
  <si>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</si>
  <si>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</si>
  <si>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</si>
  <si>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</si>
  <si>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</si>
  <si>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</si>
  <si>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</si>
  <si>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</si>
  <si>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</si>
  <si>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</si>
  <si>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</si>
  <si>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</si>
  <si>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</si>
  <si>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</si>
  <si>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</si>
  <si>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</si>
  <si>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</si>
  <si>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</si>
  <si>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</si>
  <si>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</si>
  <si>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</si>
  <si>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</si>
  <si>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</si>
  <si>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</si>
  <si>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</si>
  <si>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</si>
  <si>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</si>
  <si>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</si>
  <si>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</si>
  <si>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</si>
  <si>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</si>
  <si>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</si>
  <si>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</si>
  <si>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</si>
  <si>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</si>
  <si>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</si>
  <si>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</si>
  <si>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</si>
  <si>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</si>
  <si>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</si>
  <si>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</si>
  <si>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</si>
  <si>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</si>
  <si>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</si>
  <si>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</si>
  <si>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</si>
  <si>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</si>
  <si>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</si>
  <si>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</si>
  <si>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</si>
  <si>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</si>
  <si>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</si>
  <si>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</si>
  <si>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</si>
  <si>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</si>
  <si>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</si>
  <si>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</si>
  <si>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</si>
  <si>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</si>
  <si>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</si>
  <si>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</si>
  <si>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</si>
  <si>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</si>
  <si>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</si>
  <si>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</si>
  <si>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</si>
  <si>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</si>
  <si>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</si>
  <si>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</si>
  <si>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</si>
  <si>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</si>
  <si>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</si>
  <si>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</si>
  <si>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</si>
  <si>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</si>
  <si>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</si>
  <si>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</si>
  <si>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</si>
  <si>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</si>
  <si>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</si>
  <si>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</si>
  <si>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</si>
  <si>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</si>
  <si>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</si>
  <si>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</si>
  <si>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</si>
  <si>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</si>
  <si>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</si>
  <si>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</si>
  <si>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</si>
  <si>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</si>
  <si>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</si>
  <si>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</si>
  <si>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</si>
  <si>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</si>
  <si>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</si>
  <si>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</si>
  <si>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</si>
  <si>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</si>
  <si>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</si>
  <si>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</si>
  <si>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</si>
  <si>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</si>
  <si>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</si>
  <si>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</si>
  <si>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</si>
  <si>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</si>
  <si>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</si>
  <si>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</si>
  <si>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</si>
  <si>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</si>
  <si>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</si>
  <si>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</si>
  <si>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</si>
  <si>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</si>
  <si>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</si>
  <si>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</si>
  <si>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</si>
  <si>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</si>
  <si>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</si>
  <si>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</si>
  <si>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</si>
  <si>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</si>
  <si>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</si>
  <si>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</si>
  <si>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</si>
  <si>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</si>
  <si>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</si>
  <si>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</si>
  <si>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</si>
  <si>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</si>
  <si>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</si>
  <si>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</si>
  <si>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</si>
  <si>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</si>
  <si>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</si>
  <si>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</si>
  <si>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</si>
  <si>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</si>
  <si>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</si>
  <si>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</si>
  <si>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</si>
  <si>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</si>
  <si>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</si>
  <si>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</si>
  <si>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</si>
  <si>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</si>
  <si>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</si>
  <si>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</si>
  <si>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</si>
  <si>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</si>
  <si>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</si>
  <si>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</si>
  <si>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</si>
  <si>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</si>
  <si>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</si>
  <si>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</si>
  <si>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</si>
  <si>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</si>
  <si>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</si>
  <si>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</si>
  <si>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</si>
  <si>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</si>
  <si>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</si>
  <si>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</si>
  <si>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</si>
  <si>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</si>
  <si>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</si>
  <si>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</si>
  <si>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</si>
  <si>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</si>
  <si>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</si>
  <si>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</si>
  <si>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</si>
  <si>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</si>
  <si>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</si>
  <si>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</si>
  <si>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</si>
  <si>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</si>
  <si>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</si>
  <si>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</si>
  <si>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</si>
  <si>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</si>
  <si>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</si>
  <si>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</si>
  <si>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</si>
  <si>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</si>
  <si>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</si>
  <si>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</si>
  <si>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</si>
  <si>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</si>
  <si>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</si>
  <si>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</si>
  <si>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</si>
  <si>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</si>
  <si>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</si>
  <si>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</si>
  <si>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</si>
  <si>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</si>
  <si>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</si>
  <si>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</si>
  <si>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</si>
  <si>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</si>
  <si>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</si>
  <si>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</si>
  <si>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</si>
  <si>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</si>
  <si>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</si>
  <si>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</si>
  <si>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</si>
  <si>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</si>
  <si>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</si>
  <si>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</si>
  <si>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</si>
  <si>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</si>
  <si>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</si>
  <si>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</si>
  <si>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</si>
  <si>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</si>
  <si>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</si>
  <si>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</si>
  <si>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</si>
  <si>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</si>
  <si>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</si>
  <si>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</si>
  <si>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</si>
  <si>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</si>
  <si>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</si>
  <si>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</si>
  <si>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</si>
  <si>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</si>
  <si>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</si>
  <si>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</si>
  <si>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</si>
  <si>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</si>
  <si>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</si>
  <si>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</si>
  <si>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</si>
  <si>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</si>
  <si>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</si>
  <si>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</si>
  <si>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</si>
  <si>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</si>
  <si>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</si>
  <si>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</si>
  <si>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</si>
  <si>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</si>
  <si>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</si>
  <si>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</si>
  <si>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</si>
  <si>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</si>
  <si>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</si>
  <si>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</si>
  <si>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</si>
  <si>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</si>
  <si>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</si>
  <si>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</si>
  <si>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</si>
  <si>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</si>
  <si>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</si>
  <si>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</si>
  <si>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</si>
  <si>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</si>
  <si>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</si>
  <si>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</si>
  <si>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</si>
  <si>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</si>
  <si>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</si>
  <si>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</si>
  <si>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</si>
  <si>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</si>
  <si>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</si>
  <si>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</si>
  <si>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</si>
  <si>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</si>
  <si>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</si>
  <si>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</si>
  <si>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</si>
  <si>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</si>
  <si>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</si>
  <si>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</si>
  <si>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</si>
  <si>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</si>
  <si>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</si>
  <si>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</si>
  <si>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</si>
  <si>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</si>
  <si>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</si>
  <si>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</si>
  <si>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</si>
  <si>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</si>
  <si>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</si>
  <si>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</si>
  <si>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</si>
  <si>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</si>
  <si>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</si>
  <si>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</si>
  <si>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</si>
  <si>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</si>
  <si>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</si>
  <si>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</si>
  <si>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</si>
  <si>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</si>
  <si>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</si>
  <si>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</si>
  <si>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</si>
  <si>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</si>
  <si>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</si>
  <si>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</si>
  <si>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</si>
  <si>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</si>
  <si>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</si>
  <si>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</si>
  <si>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</si>
  <si>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</si>
  <si>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</si>
  <si>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</si>
  <si>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</si>
  <si>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</si>
  <si>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</si>
  <si>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</si>
  <si>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</si>
  <si>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</si>
  <si>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</si>
  <si>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</si>
  <si>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</si>
  <si>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</si>
  <si>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</si>
  <si>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</si>
  <si>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</si>
  <si>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</si>
  <si>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</si>
  <si>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</si>
  <si>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</si>
  <si>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</si>
  <si>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</si>
  <si>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</si>
  <si>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</si>
  <si>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</si>
  <si>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</si>
  <si>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</si>
  <si>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</si>
  <si>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</si>
  <si>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</si>
  <si>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</si>
  <si>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</si>
  <si>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</si>
  <si>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</si>
  <si>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</si>
  <si>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</si>
  <si>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</si>
  <si>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</si>
  <si>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</si>
  <si>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</si>
  <si>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</si>
  <si>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</si>
  <si>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</si>
  <si>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</si>
  <si>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</si>
  <si>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</si>
  <si>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</si>
  <si>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</si>
  <si>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</si>
  <si>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</si>
  <si>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</si>
  <si>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</si>
  <si>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</si>
  <si>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</si>
  <si>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</si>
  <si>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</si>
  <si>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</si>
  <si>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</si>
  <si>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</si>
  <si>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</si>
  <si>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</si>
  <si>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</si>
  <si>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</si>
  <si>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</si>
  <si>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</si>
  <si>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</si>
  <si>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</si>
  <si>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</si>
  <si>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</si>
  <si>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</si>
  <si>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</si>
  <si>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</si>
  <si>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</si>
  <si>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</si>
  <si>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</si>
  <si>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</si>
  <si>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</si>
  <si>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</si>
  <si>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</si>
  <si>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</si>
  <si>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</si>
  <si>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</si>
  <si>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</si>
  <si>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</si>
  <si>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</si>
  <si>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</si>
  <si>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</si>
  <si>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</si>
  <si>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</si>
  <si>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</si>
  <si>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</si>
  <si>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</si>
  <si>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</si>
  <si>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</si>
  <si>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</si>
  <si>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</si>
  <si>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</si>
  <si>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</si>
  <si>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</si>
  <si>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</si>
  <si>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</si>
  <si>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</si>
  <si>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</si>
  <si>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</si>
  <si>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</si>
  <si>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</si>
  <si>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</si>
  <si>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</si>
  <si>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</si>
  <si>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</si>
  <si>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</si>
  <si>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</si>
  <si>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</si>
  <si>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</si>
  <si>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</si>
  <si>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</si>
  <si>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</si>
  <si>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</si>
  <si>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</si>
  <si>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</si>
  <si>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</si>
  <si>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</si>
  <si>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</si>
  <si>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</si>
  <si>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</si>
  <si>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</si>
  <si>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</si>
  <si>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</si>
  <si>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</si>
  <si>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</si>
  <si>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</si>
  <si>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</si>
  <si>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</si>
  <si>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</si>
  <si>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</si>
  <si>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</si>
  <si>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</si>
  <si>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</si>
  <si>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</si>
  <si>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</si>
  <si>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</si>
  <si>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</si>
  <si>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</si>
  <si>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</si>
  <si>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</si>
  <si>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</si>
  <si>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</si>
  <si>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</si>
  <si>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</si>
  <si>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</si>
  <si>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</si>
  <si>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</si>
  <si>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</si>
  <si>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</si>
  <si>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</si>
  <si>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</si>
  <si>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</si>
  <si>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</si>
  <si>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</si>
  <si>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</si>
  <si>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</si>
  <si>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</si>
  <si>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</si>
  <si>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</si>
  <si>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</si>
  <si>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</si>
  <si>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</si>
  <si>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</si>
  <si>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</si>
  <si>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</si>
  <si>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</si>
  <si>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</si>
  <si>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</si>
  <si>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</si>
  <si>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</si>
  <si>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</si>
  <si>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</si>
  <si>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</si>
  <si>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</si>
  <si>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</si>
  <si>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</si>
  <si>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</si>
  <si>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</si>
  <si>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</si>
  <si>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</si>
  <si>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</si>
  <si>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</si>
  <si>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</si>
  <si>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</si>
  <si>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</si>
  <si>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</si>
  <si>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</si>
  <si>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</si>
  <si>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</si>
  <si>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</si>
  <si>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</si>
  <si>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</si>
  <si>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</si>
  <si>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</si>
  <si>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</si>
  <si>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</si>
  <si>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</si>
  <si>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</si>
  <si>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</si>
  <si>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</si>
  <si>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</si>
  <si>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</si>
  <si>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</si>
  <si>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</si>
  <si>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</si>
  <si>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</si>
  <si>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</si>
  <si>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</si>
  <si>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</si>
  <si>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</si>
  <si>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</si>
  <si>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</si>
  <si>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</si>
  <si>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</si>
  <si>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</si>
  <si>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</si>
  <si>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</si>
  <si>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</si>
  <si>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</si>
  <si>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</si>
  <si>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</si>
  <si>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</si>
  <si>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</si>
  <si>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</si>
  <si>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</si>
  <si>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</si>
  <si>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</si>
  <si>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</si>
  <si>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</si>
  <si>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</si>
  <si>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</si>
  <si>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</si>
  <si>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</si>
  <si>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</si>
  <si>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</si>
  <si>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</si>
  <si>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</si>
  <si>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</si>
  <si>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</si>
  <si>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</si>
  <si>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</si>
  <si>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</si>
  <si>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</si>
  <si>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</si>
  <si>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</si>
  <si>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</si>
  <si>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</si>
  <si>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</si>
  <si>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</si>
  <si>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</si>
  <si>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</si>
  <si>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</si>
  <si>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</si>
  <si>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</si>
  <si>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</si>
  <si>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</si>
  <si>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</si>
  <si>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</si>
  <si>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</si>
  <si>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</si>
  <si>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</si>
  <si>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</si>
  <si>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</si>
  <si>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</si>
  <si>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</si>
  <si>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</si>
  <si>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</si>
  <si>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</si>
  <si>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</si>
  <si>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</si>
  <si>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</si>
  <si>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</si>
  <si>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</si>
  <si>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</si>
  <si>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</si>
  <si>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</si>
  <si>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</si>
  <si>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</si>
  <si>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</si>
  <si>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</si>
  <si>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</si>
  <si>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</si>
  <si>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</si>
  <si>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</si>
  <si>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</si>
  <si>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</si>
  <si>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</si>
  <si>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</si>
  <si>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</si>
  <si>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</si>
  <si>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</si>
  <si>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</si>
  <si>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</si>
  <si>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</si>
  <si>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</si>
  <si>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</si>
  <si>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</si>
  <si>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</si>
  <si>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</si>
  <si>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</si>
  <si>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</si>
  <si>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</si>
  <si>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</si>
  <si>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</si>
  <si>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</si>
  <si>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</si>
  <si>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</si>
  <si>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</si>
  <si>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</si>
  <si>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</si>
  <si>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</si>
  <si>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</si>
  <si>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</si>
  <si>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</si>
  <si>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</si>
  <si>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</si>
  <si>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</si>
  <si>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</si>
  <si>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</si>
  <si>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</si>
  <si>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</si>
  <si>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</si>
  <si>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</si>
  <si>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</si>
  <si>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</si>
  <si>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</si>
  <si>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</si>
  <si>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</si>
  <si>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</si>
  <si>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</si>
  <si>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</si>
  <si>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</si>
  <si>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</si>
  <si>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</si>
  <si>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</si>
  <si>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</si>
  <si>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</si>
  <si>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</si>
  <si>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</si>
  <si>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</si>
  <si>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</si>
  <si>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</si>
  <si>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</si>
  <si>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</si>
  <si>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</si>
  <si>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</si>
  <si>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</si>
  <si>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</si>
  <si>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</si>
  <si>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</si>
  <si>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</si>
  <si>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</si>
  <si>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</si>
  <si>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</si>
  <si>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</si>
  <si>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</si>
  <si>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</si>
  <si>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</si>
  <si>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</si>
  <si>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</si>
  <si>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</si>
  <si>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</si>
  <si>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</si>
  <si>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</si>
  <si>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</si>
  <si>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</si>
  <si>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</si>
  <si>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</si>
  <si>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</si>
  <si>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</si>
  <si>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</si>
  <si>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</si>
  <si>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</si>
  <si>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</si>
  <si>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</si>
  <si>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</si>
  <si>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</si>
  <si>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</si>
  <si>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</si>
  <si>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</si>
  <si>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</si>
  <si>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</si>
  <si>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</si>
  <si>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</si>
  <si>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</si>
  <si>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</si>
  <si>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</si>
  <si>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</si>
  <si>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</si>
  <si>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</si>
  <si>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</si>
  <si>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</si>
  <si>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</si>
  <si>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</si>
  <si>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</si>
  <si>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</si>
  <si>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</si>
  <si>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</si>
  <si>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</si>
  <si>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</si>
  <si>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</si>
  <si>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</si>
  <si>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</si>
  <si>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</si>
  <si>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</si>
  <si>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</si>
  <si>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</si>
  <si>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</si>
  <si>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</si>
  <si>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</si>
  <si>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</si>
  <si>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</si>
  <si>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</si>
  <si>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</si>
  <si>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</si>
  <si>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</si>
  <si>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</si>
  <si>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</si>
  <si>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</si>
  <si>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</si>
  <si>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</si>
  <si>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</si>
  <si>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</si>
  <si>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</si>
  <si>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</si>
  <si>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</si>
  <si>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</si>
  <si>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</si>
  <si>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</si>
  <si>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</si>
  <si>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</si>
  <si>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</si>
  <si>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</si>
  <si>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</si>
  <si>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</si>
  <si>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</si>
  <si>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</si>
  <si>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</si>
  <si>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</si>
  <si>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</si>
  <si>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</si>
  <si>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</si>
  <si>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</si>
  <si>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</si>
  <si>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</si>
  <si>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</si>
  <si>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</si>
  <si>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</si>
  <si>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</si>
  <si>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</si>
  <si>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</si>
  <si>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</si>
  <si>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</si>
  <si>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</si>
  <si>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</si>
  <si>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</si>
  <si>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</si>
  <si>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</si>
  <si>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</si>
  <si>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</si>
  <si>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</si>
  <si>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</si>
  <si>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</si>
  <si>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</si>
  <si>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</si>
  <si>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</si>
  <si>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</si>
  <si>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</si>
  <si>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</si>
  <si>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</si>
  <si>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</si>
  <si>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</si>
  <si>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</si>
  <si>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</si>
  <si>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</si>
  <si>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</si>
  <si>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</si>
  <si>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</si>
  <si>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</si>
  <si>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</si>
  <si>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</si>
  <si>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</si>
  <si>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</si>
  <si>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</si>
  <si>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</si>
  <si>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</si>
  <si>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</si>
  <si>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</si>
  <si>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</si>
  <si>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</si>
  <si>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</si>
  <si>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</si>
  <si>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</si>
  <si>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</si>
  <si>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</si>
  <si>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</si>
  <si>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</si>
  <si>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</si>
  <si>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</si>
  <si>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</si>
  <si>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</si>
  <si>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</si>
  <si>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</si>
  <si>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</si>
  <si>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</si>
  <si>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</si>
  <si>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</si>
  <si>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</si>
  <si>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</si>
  <si>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</si>
  <si>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</si>
  <si>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</si>
  <si>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</si>
  <si>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</si>
  <si>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</si>
  <si>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</si>
  <si>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</si>
  <si>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</si>
  <si>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</si>
  <si>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</si>
  <si>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</si>
  <si>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</si>
  <si>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</si>
  <si>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</si>
  <si>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</si>
  <si>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</si>
  <si>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</si>
  <si>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</si>
  <si>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</si>
  <si>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</si>
  <si>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</si>
  <si>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</si>
  <si>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</si>
  <si>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</si>
  <si>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</si>
  <si>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</si>
  <si>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</si>
  <si>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</si>
  <si>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</si>
  <si>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</si>
  <si>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</si>
  <si>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</si>
  <si>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</si>
  <si>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</si>
  <si>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</si>
  <si>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</si>
  <si>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</si>
  <si>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</si>
  <si>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</si>
  <si>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</si>
  <si>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</si>
  <si>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</si>
  <si>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</si>
  <si>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</si>
  <si>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</si>
  <si>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</si>
  <si>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</si>
  <si>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</si>
  <si>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</si>
  <si>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</si>
  <si>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</si>
  <si>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</si>
  <si>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</si>
  <si>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</si>
  <si>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</si>
  <si>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</si>
  <si>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</si>
  <si>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</si>
  <si>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</si>
  <si>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</si>
  <si>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</si>
  <si>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</si>
  <si>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</si>
  <si>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</si>
  <si>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</si>
  <si>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</si>
  <si>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</si>
  <si>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</si>
  <si>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</si>
  <si>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</si>
  <si>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</si>
  <si>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</si>
  <si>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</si>
  <si>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</si>
  <si>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</si>
  <si>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</si>
  <si>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</si>
  <si>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</si>
  <si>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</si>
  <si>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</si>
  <si>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</si>
  <si>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</si>
  <si>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</si>
  <si>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</si>
  <si>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</si>
  <si>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</si>
  <si>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</si>
  <si>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</si>
  <si>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</si>
  <si>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</si>
  <si>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</si>
  <si>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</si>
  <si>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</si>
  <si>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</si>
  <si>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</si>
  <si>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</si>
  <si>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</si>
  <si>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</si>
  <si>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</si>
  <si>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</si>
  <si>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</si>
  <si>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</si>
  <si>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</si>
  <si>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</si>
  <si>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</si>
  <si>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</si>
  <si>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</si>
  <si>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</si>
  <si>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</si>
  <si>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</si>
  <si>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</si>
  <si>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</si>
  <si>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</si>
  <si>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</si>
  <si>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</si>
  <si>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</si>
  <si>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</si>
  <si>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</si>
  <si>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</si>
  <si>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</si>
  <si>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</si>
  <si>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</si>
  <si>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</si>
  <si>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</si>
  <si>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</si>
  <si>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</si>
  <si>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</si>
  <si>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</si>
  <si>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</si>
  <si>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</si>
  <si>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</si>
  <si>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</si>
  <si>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</si>
  <si>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</si>
  <si>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</si>
  <si>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</si>
  <si>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</si>
  <si>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</si>
  <si>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</si>
  <si>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</si>
  <si>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</si>
  <si>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</si>
  <si>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</si>
  <si>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</si>
  <si>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</si>
  <si>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</si>
  <si>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</si>
  <si>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</si>
  <si>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</si>
  <si>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</si>
  <si>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</si>
  <si>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</si>
  <si>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</si>
  <si>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</si>
  <si>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</si>
  <si>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</si>
  <si>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</si>
  <si>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</si>
  <si>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</si>
  <si>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</si>
  <si>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</si>
  <si>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</si>
  <si>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</si>
  <si>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</si>
  <si>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</si>
  <si>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</si>
  <si>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</si>
  <si>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</si>
  <si>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</si>
  <si>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</si>
  <si>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</si>
  <si>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</si>
  <si>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</si>
  <si>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</si>
  <si>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</si>
  <si>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</si>
  <si>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</si>
  <si>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</si>
  <si>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</si>
  <si>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</si>
  <si>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</si>
  <si>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</si>
  <si>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</si>
  <si>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</si>
  <si>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</si>
  <si>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</si>
  <si>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</si>
  <si>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</si>
  <si>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</si>
  <si>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</si>
  <si>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</si>
  <si>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</si>
  <si>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</si>
  <si>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</si>
  <si>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</si>
  <si>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</si>
  <si>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</si>
  <si>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</si>
  <si>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</si>
  <si>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</si>
  <si>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</si>
  <si>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</si>
  <si>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</si>
  <si>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</si>
  <si>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</si>
  <si>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</si>
  <si>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</si>
  <si>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</si>
  <si>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</si>
  <si>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</si>
  <si>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</si>
  <si>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</si>
  <si>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</si>
  <si>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</si>
  <si>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</si>
  <si>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</si>
  <si>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</si>
  <si>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</si>
  <si>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</si>
  <si>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</si>
  <si>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</si>
  <si>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</si>
  <si>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</si>
  <si>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</si>
  <si>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</si>
  <si>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</si>
  <si>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</si>
  <si>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</si>
  <si>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</si>
  <si>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</si>
  <si>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</si>
  <si>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</si>
  <si>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</si>
  <si>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</si>
  <si>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</si>
  <si>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</si>
  <si>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</si>
  <si>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</si>
  <si>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</si>
  <si>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</si>
  <si>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</si>
  <si>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</si>
  <si>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</si>
  <si>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</si>
  <si>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</si>
  <si>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</si>
  <si>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</si>
  <si>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</si>
  <si>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</si>
  <si>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</si>
  <si>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</si>
  <si>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</si>
  <si>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</si>
  <si>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</si>
  <si>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</si>
  <si>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</si>
  <si>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</si>
  <si>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</si>
  <si>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</si>
  <si>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</si>
  <si>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</si>
  <si>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</si>
  <si>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</si>
  <si>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</si>
  <si>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</si>
  <si>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</si>
  <si>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</si>
  <si>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</si>
  <si>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</si>
  <si>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</si>
  <si>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</si>
  <si>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</si>
  <si>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</si>
  <si>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</si>
  <si>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</si>
  <si>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</si>
  <si>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</si>
  <si>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</si>
  <si>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</si>
  <si>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</si>
  <si>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</si>
  <si>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</si>
  <si>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</si>
  <si>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</si>
  <si>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</si>
  <si>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</si>
  <si>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</si>
  <si>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</si>
  <si>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</si>
  <si>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</si>
  <si>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</si>
  <si>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</si>
  <si>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</si>
  <si>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</si>
  <si>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</si>
  <si>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</si>
  <si>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</si>
  <si>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</si>
  <si>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</si>
  <si>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</si>
  <si>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</si>
  <si>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</si>
  <si>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</si>
  <si>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</si>
  <si>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</si>
  <si>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</si>
  <si>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</si>
  <si>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</si>
  <si>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</si>
  <si>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</si>
  <si>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</si>
  <si>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</si>
  <si>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</si>
  <si>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</si>
  <si>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</si>
  <si>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</si>
  <si>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</si>
  <si>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</si>
  <si>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</si>
  <si>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</si>
  <si>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</si>
  <si>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</si>
  <si>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</si>
  <si>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</si>
  <si>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</si>
  <si>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</si>
  <si>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</si>
  <si>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</si>
  <si>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</si>
  <si>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</si>
  <si>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</si>
  <si>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</si>
  <si>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</si>
  <si>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</si>
  <si>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</si>
  <si>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</si>
  <si>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</si>
  <si>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</si>
  <si>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</si>
  <si>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</si>
  <si>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</si>
  <si>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</si>
  <si>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</si>
  <si>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</si>
  <si>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</si>
  <si>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</si>
  <si>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</si>
  <si>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</si>
  <si>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</si>
  <si>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</si>
  <si>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</si>
  <si>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</si>
  <si>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</si>
  <si>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</si>
  <si>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</si>
  <si>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</si>
  <si>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</si>
  <si>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</si>
  <si>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</si>
  <si>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</si>
  <si>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</si>
  <si>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</si>
  <si>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</si>
  <si>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</si>
  <si>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</si>
  <si>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</si>
  <si>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</si>
  <si>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</si>
  <si>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</si>
  <si>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</si>
  <si>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</si>
  <si>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</si>
  <si>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</si>
  <si>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</si>
  <si>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</si>
  <si>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</si>
  <si>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</si>
  <si>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</si>
  <si>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</si>
  <si>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</si>
  <si>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</si>
  <si>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</si>
  <si>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</si>
  <si>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</si>
  <si>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</si>
  <si>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</si>
  <si>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</si>
  <si>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</si>
  <si>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</si>
  <si>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</si>
  <si>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</si>
  <si>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</si>
  <si>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</si>
  <si>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</si>
  <si>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</si>
  <si>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</si>
  <si>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</si>
  <si>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</si>
  <si>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</si>
  <si>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</si>
  <si>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</si>
  <si>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</si>
  <si>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</si>
  <si>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</si>
  <si>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</si>
  <si>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</si>
  <si>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</si>
  <si>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</si>
  <si>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</si>
  <si>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</si>
  <si>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</si>
  <si>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</si>
  <si>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</si>
  <si>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</si>
  <si>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</si>
  <si>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</si>
  <si>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</si>
  <si>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</si>
  <si>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</si>
  <si>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</si>
  <si>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</si>
  <si>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</si>
  <si>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</si>
  <si>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</si>
  <si>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</si>
  <si>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</si>
  <si>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</si>
  <si>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</si>
  <si>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</si>
  <si>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</si>
  <si>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</si>
  <si>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</si>
  <si>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</si>
  <si>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</si>
  <si>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</si>
  <si>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</si>
  <si>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</si>
  <si>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</si>
  <si>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</si>
  <si>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</si>
  <si>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</si>
  <si>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</si>
  <si>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</si>
  <si>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</si>
  <si>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</si>
  <si>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</si>
  <si>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</si>
  <si>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</si>
  <si>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</si>
  <si>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</si>
  <si>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</si>
  <si>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</si>
  <si>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</si>
  <si>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</si>
  <si>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</si>
  <si>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</si>
  <si>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</si>
  <si>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</si>
  <si>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</si>
  <si>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</si>
  <si>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</si>
  <si>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</si>
  <si>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</si>
  <si>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</si>
  <si>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</si>
  <si>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</si>
  <si>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</si>
  <si>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</si>
  <si>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</si>
  <si>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</si>
  <si>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</si>
  <si>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</si>
  <si>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</si>
  <si>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</si>
  <si>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</si>
  <si>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</si>
  <si>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</si>
  <si>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</si>
  <si>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</si>
  <si>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</si>
  <si>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</si>
  <si>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</si>
  <si>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</si>
  <si>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</si>
  <si>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</si>
  <si>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</si>
  <si>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</si>
  <si>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</si>
  <si>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</si>
  <si>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</si>
  <si>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</si>
  <si>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</si>
  <si>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</si>
  <si>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</si>
  <si>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</si>
  <si>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</si>
  <si>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</si>
  <si>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</si>
  <si>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</si>
  <si>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</si>
  <si>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</si>
  <si>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</si>
  <si>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</si>
  <si>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</si>
  <si>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</si>
  <si>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</si>
  <si>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</si>
  <si>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</si>
  <si>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</si>
  <si>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</si>
  <si>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</si>
  <si>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</si>
  <si>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</si>
  <si>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</si>
  <si>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</si>
  <si>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</si>
  <si>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</si>
  <si>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</si>
  <si>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</si>
  <si>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</si>
  <si>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</si>
  <si>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</si>
  <si>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</si>
  <si>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</si>
  <si>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</si>
  <si>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</si>
  <si>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</si>
  <si>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</si>
  <si>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</si>
  <si>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</si>
  <si>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</si>
  <si>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</si>
  <si>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</si>
  <si>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</si>
  <si>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</si>
  <si>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</si>
  <si>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</si>
  <si>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</si>
  <si>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</si>
  <si>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</si>
  <si>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</si>
  <si>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</si>
  <si>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</si>
  <si>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</si>
  <si>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</si>
  <si>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</si>
  <si>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</si>
  <si>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</si>
  <si>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</si>
  <si>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</si>
  <si>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</si>
  <si>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</si>
  <si>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</si>
  <si>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</si>
  <si>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</si>
  <si>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</si>
  <si>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</si>
  <si>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</si>
  <si>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</si>
  <si>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</si>
  <si>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</si>
  <si>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</si>
  <si>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</si>
  <si>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</si>
  <si>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</si>
  <si>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</si>
  <si>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</si>
  <si>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</si>
  <si>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</si>
  <si>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</si>
  <si>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</si>
  <si>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</si>
  <si>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</si>
  <si>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</si>
  <si>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</si>
  <si>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</si>
  <si>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</si>
  <si>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</si>
  <si>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</si>
  <si>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</si>
  <si>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</si>
  <si>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</si>
  <si>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</si>
  <si>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</si>
  <si>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</si>
  <si>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</si>
  <si>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</si>
  <si>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</si>
  <si>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</si>
  <si>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</si>
  <si>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</si>
  <si>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</si>
  <si>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</si>
  <si>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</si>
  <si>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</si>
  <si>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</si>
  <si>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</si>
  <si>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</si>
  <si>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</si>
  <si>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</si>
  <si>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</si>
  <si>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</si>
  <si>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</si>
  <si>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</si>
  <si>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</si>
  <si>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</si>
  <si>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</si>
  <si>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</si>
  <si>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</si>
  <si>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</si>
  <si>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</si>
  <si>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</si>
  <si>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</si>
  <si>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</si>
  <si>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</si>
  <si>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</si>
  <si>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</si>
  <si>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</si>
  <si>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</si>
  <si>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</si>
  <si>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</si>
  <si>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</si>
  <si>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</si>
  <si>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</si>
  <si>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</si>
  <si>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</si>
  <si>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</si>
  <si>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</si>
  <si>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</si>
  <si>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</si>
  <si>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</si>
  <si>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</si>
  <si>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</si>
  <si>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</si>
  <si>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</si>
  <si>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</si>
  <si>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</si>
  <si>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</si>
  <si>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</si>
  <si>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</si>
  <si>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</si>
  <si>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</si>
  <si>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</si>
  <si>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</si>
  <si>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</si>
  <si>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</si>
  <si>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</si>
  <si>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</si>
  <si>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</si>
  <si>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</si>
  <si>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</si>
  <si>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</si>
  <si>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</si>
  <si>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</si>
  <si>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</si>
  <si>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</si>
  <si>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</si>
  <si>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</si>
  <si>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</si>
  <si>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</si>
  <si>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</si>
  <si>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</si>
  <si>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</si>
  <si>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</si>
  <si>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</si>
  <si>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</si>
  <si>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</si>
  <si>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</si>
  <si>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</si>
  <si>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</si>
  <si>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</si>
  <si>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</si>
  <si>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</si>
  <si>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</si>
  <si>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</si>
  <si>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</si>
  <si>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</si>
  <si>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</si>
  <si>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</si>
  <si>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</si>
  <si>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</si>
  <si>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</si>
  <si>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</si>
  <si>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</si>
  <si>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</si>
  <si>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</si>
  <si>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</si>
  <si>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</si>
  <si>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</si>
  <si>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</si>
  <si>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</si>
  <si>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</si>
  <si>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</si>
  <si>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</si>
  <si>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</si>
  <si>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</si>
  <si>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</si>
  <si>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</si>
  <si>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</si>
  <si>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</si>
  <si>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</si>
  <si>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</si>
  <si>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</si>
  <si>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</si>
  <si>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</si>
  <si>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</si>
  <si>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</si>
  <si>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</si>
  <si>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</si>
  <si>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</si>
  <si>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</si>
  <si>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</si>
  <si>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</si>
  <si>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</si>
  <si>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</si>
  <si>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</si>
  <si>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</si>
  <si>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</si>
  <si>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</si>
  <si>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</si>
  <si>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</si>
  <si>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</si>
  <si>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</si>
  <si>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</si>
  <si>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</si>
  <si>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</si>
  <si>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</si>
  <si>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</si>
  <si>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</si>
  <si>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</si>
  <si>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</si>
  <si>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</si>
  <si>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</si>
  <si>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</si>
  <si>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</si>
  <si>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</si>
  <si>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</si>
  <si>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</si>
  <si>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</si>
  <si>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</si>
  <si>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</si>
  <si>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</si>
  <si>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</si>
  <si>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</si>
  <si>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</si>
  <si>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</si>
  <si>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</si>
  <si>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</si>
  <si>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</si>
  <si>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</si>
  <si>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</si>
  <si>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</si>
  <si>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</si>
  <si>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</si>
  <si>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</si>
  <si>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</si>
  <si>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</si>
  <si>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</si>
  <si>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</si>
  <si>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</si>
  <si>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</si>
  <si>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</si>
  <si>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</si>
  <si>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</si>
  <si>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</si>
  <si>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</si>
  <si>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</si>
  <si>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</si>
  <si>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</si>
  <si>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</si>
  <si>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</si>
  <si>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</si>
  <si>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</si>
  <si>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</si>
  <si>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</si>
  <si>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</si>
  <si>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</si>
  <si>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</si>
  <si>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</si>
  <si>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</si>
  <si>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</si>
  <si>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</si>
  <si>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</si>
  <si>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</si>
  <si>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</si>
  <si>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</si>
  <si>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</si>
  <si>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</si>
  <si>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</si>
  <si>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</si>
  <si>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</si>
  <si>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</si>
  <si>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</si>
  <si>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</si>
  <si>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</si>
  <si>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</si>
  <si>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</si>
  <si>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</si>
  <si>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</si>
  <si>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</si>
  <si>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</si>
  <si>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</si>
  <si>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</si>
  <si>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</si>
  <si>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</si>
  <si>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</si>
  <si>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</si>
  <si>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</si>
  <si>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</si>
  <si>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</si>
  <si>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</si>
  <si>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</si>
  <si>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</si>
  <si>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</si>
  <si>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</si>
  <si>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</si>
  <si>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</si>
  <si>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</si>
  <si>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</si>
  <si>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</si>
  <si>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</si>
  <si>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</si>
  <si>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</si>
  <si>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</si>
  <si>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</si>
  <si>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</si>
  <si>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</si>
  <si>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</si>
  <si>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</si>
  <si>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</si>
  <si>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</si>
  <si>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</si>
  <si>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</si>
  <si>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</si>
  <si>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</si>
  <si>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</si>
  <si>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</si>
  <si>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</si>
  <si>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</si>
  <si>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</si>
  <si>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</si>
  <si>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</si>
  <si>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</si>
  <si>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</si>
  <si>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</si>
  <si>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</si>
  <si>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</si>
  <si>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</si>
  <si>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</si>
  <si>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</si>
  <si>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</si>
  <si>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</si>
  <si>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</si>
  <si>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</si>
  <si>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</si>
  <si>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</si>
  <si>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</si>
  <si>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</si>
  <si>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</si>
  <si>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</si>
  <si>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</si>
  <si>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</si>
  <si>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</si>
  <si>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</si>
  <si>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</si>
  <si>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</si>
  <si>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</si>
  <si>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</si>
  <si>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</si>
  <si>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</si>
  <si>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</si>
  <si>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</si>
  <si>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</si>
  <si>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</si>
  <si>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</si>
  <si>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</si>
  <si>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</si>
  <si>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</si>
  <si>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</si>
  <si>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</si>
  <si>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</si>
  <si>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</si>
  <si>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</si>
  <si>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</si>
  <si>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</si>
  <si>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</si>
  <si>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</si>
  <si>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</si>
  <si>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</si>
  <si>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</si>
  <si>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</si>
  <si>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</si>
  <si>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</si>
  <si>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</si>
  <si>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</si>
  <si>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</si>
  <si>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</si>
  <si>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</si>
  <si>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</si>
  <si>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</si>
  <si>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</si>
  <si>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</si>
  <si>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</si>
  <si>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</si>
  <si>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</si>
  <si>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</si>
  <si>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</si>
  <si>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</si>
  <si>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</si>
  <si>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</si>
  <si>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</si>
  <si>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</si>
  <si>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</si>
  <si>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</si>
  <si>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</si>
  <si>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</si>
  <si>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</si>
  <si>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</si>
  <si>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</si>
  <si>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</si>
  <si>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</si>
  <si>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</si>
  <si>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</si>
  <si>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</si>
  <si>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</si>
  <si>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</si>
  <si>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</si>
  <si>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</si>
  <si>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</si>
  <si>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</si>
  <si>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</si>
  <si>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</si>
  <si>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</si>
  <si>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</si>
  <si>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</si>
  <si>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</si>
  <si>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</si>
  <si>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</si>
  <si>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</si>
  <si>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</si>
  <si>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</si>
  <si>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</si>
  <si>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</si>
  <si>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</si>
  <si>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</si>
  <si>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</si>
  <si>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</si>
  <si>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</si>
  <si>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</si>
  <si>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</si>
  <si>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</si>
  <si>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</si>
  <si>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</si>
  <si>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</si>
  <si>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</si>
  <si>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</si>
  <si>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</si>
  <si>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</si>
  <si>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</si>
  <si>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</si>
  <si>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</si>
  <si>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</si>
  <si>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</si>
  <si>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</si>
  <si>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</si>
  <si>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</si>
  <si>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</si>
  <si>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</si>
  <si>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</si>
  <si>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</si>
  <si>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</si>
  <si>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</si>
  <si>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</si>
  <si>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</si>
  <si>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</si>
  <si>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</si>
  <si>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</si>
  <si>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</si>
  <si>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</si>
  <si>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</si>
  <si>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</si>
  <si>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</si>
  <si>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</si>
  <si>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</si>
  <si>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</si>
  <si>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</si>
  <si>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</si>
  <si>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</si>
  <si>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</si>
  <si>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</si>
  <si>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</si>
  <si>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</si>
  <si>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</si>
  <si>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</si>
  <si>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</si>
  <si>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</si>
  <si>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</si>
  <si>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</si>
  <si>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</si>
  <si>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</si>
  <si>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</si>
  <si>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</si>
  <si>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</si>
  <si>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</si>
  <si>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</si>
  <si>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</si>
  <si>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</si>
  <si>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</si>
  <si>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</si>
  <si>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</si>
  <si>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</si>
  <si>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</si>
  <si>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</si>
  <si>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</si>
  <si>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</si>
  <si>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</si>
  <si>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</si>
  <si>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</si>
  <si>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</si>
  <si>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</si>
  <si>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</si>
  <si>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</si>
  <si>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</si>
  <si>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</si>
  <si>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</si>
  <si>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</si>
  <si>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</si>
  <si>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</si>
  <si>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</si>
  <si>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</si>
  <si>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</si>
  <si>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</si>
  <si>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</si>
  <si>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</si>
  <si>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</si>
  <si>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</si>
  <si>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</si>
  <si>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</si>
  <si>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</si>
  <si>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</si>
  <si>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</si>
  <si>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</si>
  <si>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</si>
  <si>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</si>
  <si>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</si>
  <si>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</si>
  <si>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</si>
  <si>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</si>
  <si>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</si>
  <si>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</si>
  <si>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</si>
  <si>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</si>
  <si>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</si>
  <si>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</si>
  <si>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</si>
  <si>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</si>
  <si>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</si>
  <si>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</si>
  <si>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</si>
  <si>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</si>
  <si>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</si>
  <si>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</si>
  <si>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</si>
  <si>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</si>
  <si>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</si>
  <si>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</si>
  <si>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</si>
  <si>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</si>
  <si>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</si>
  <si>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</si>
  <si>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</si>
  <si>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</si>
  <si>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</si>
  <si>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</si>
  <si>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</si>
  <si>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</si>
  <si>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</si>
  <si>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</si>
  <si>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</si>
  <si>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</si>
  <si>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</si>
  <si>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</si>
  <si>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</si>
  <si>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</si>
  <si>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</si>
  <si>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</si>
  <si>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</si>
  <si>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</si>
  <si>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</si>
  <si>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</si>
  <si>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</si>
  <si>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</si>
  <si>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</si>
  <si>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</si>
  <si>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</si>
  <si>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</si>
  <si>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</si>
  <si>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</si>
  <si>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</si>
  <si>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</si>
  <si>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</si>
  <si>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</si>
  <si>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</si>
  <si>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</si>
  <si>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</si>
  <si>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</si>
  <si>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</si>
  <si>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</si>
  <si>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</si>
  <si>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</si>
  <si>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</si>
  <si>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</si>
  <si>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</si>
  <si>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</si>
  <si>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</si>
  <si>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</si>
  <si>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</si>
  <si>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</si>
  <si>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</si>
  <si>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</si>
  <si>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</si>
  <si>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</si>
  <si>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</si>
  <si>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</si>
  <si>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</si>
  <si>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</si>
  <si>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</si>
  <si>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</si>
  <si>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</si>
  <si>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</si>
  <si>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</si>
  <si>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</si>
  <si>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</si>
  <si>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</si>
  <si>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</si>
  <si>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</si>
  <si>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</si>
  <si>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</si>
  <si>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</si>
  <si>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</si>
  <si>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</si>
  <si>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</si>
  <si>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</si>
  <si>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</si>
  <si>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</si>
  <si>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</si>
  <si>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</si>
  <si>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</si>
  <si>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</si>
  <si>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</si>
  <si>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</si>
  <si>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</si>
  <si>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</si>
  <si>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</si>
  <si>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</si>
  <si>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</si>
  <si>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</si>
  <si>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</si>
  <si>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</si>
  <si>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</si>
  <si>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</si>
  <si>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</si>
  <si>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</si>
  <si>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</si>
  <si>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</si>
  <si>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</si>
  <si>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</si>
  <si>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</si>
  <si>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</si>
  <si>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</si>
  <si>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</si>
  <si>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</si>
  <si>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</si>
  <si>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</si>
  <si>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</si>
  <si>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</si>
  <si>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</si>
  <si>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</si>
  <si>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</si>
  <si>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</si>
  <si>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</si>
  <si>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</si>
  <si>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</si>
  <si>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</si>
  <si>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</si>
  <si>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</si>
  <si>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</si>
  <si>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</si>
  <si>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</si>
  <si>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</si>
  <si>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</si>
  <si>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</si>
  <si>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</si>
  <si>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</si>
  <si>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</si>
  <si>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</si>
  <si>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</si>
  <si>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</si>
  <si>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</si>
  <si>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</si>
  <si>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</si>
  <si>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</si>
  <si>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</si>
  <si>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</si>
  <si>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</si>
  <si>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</si>
  <si>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</si>
  <si>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</si>
  <si>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</si>
  <si>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</si>
  <si>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</si>
  <si>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</si>
  <si>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</si>
  <si>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</si>
  <si>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</si>
  <si>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</si>
  <si>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</si>
  <si>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</si>
  <si>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</si>
  <si>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</si>
  <si>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</si>
  <si>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</si>
  <si>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</si>
  <si>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</si>
  <si>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</si>
  <si>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</si>
  <si>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</si>
  <si>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</si>
  <si>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</si>
  <si>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</si>
  <si>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</si>
  <si>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</si>
  <si>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</si>
  <si>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</si>
  <si>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</si>
  <si>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</si>
  <si>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</si>
  <si>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</si>
  <si>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</si>
  <si>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</si>
  <si>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</si>
  <si>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</si>
  <si>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</si>
  <si>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</si>
  <si>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</si>
  <si>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</si>
  <si>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</si>
  <si>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</si>
  <si>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</si>
  <si>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</si>
  <si>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</si>
  <si>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</si>
  <si>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</si>
  <si>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</si>
  <si>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</si>
  <si>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</si>
  <si>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</si>
  <si>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</si>
  <si>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</si>
  <si>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</si>
  <si>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</si>
  <si>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</si>
  <si>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</si>
  <si>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</si>
  <si>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</si>
  <si>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</si>
  <si>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</si>
  <si>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</si>
  <si>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</si>
  <si>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</si>
  <si>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</si>
  <si>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</si>
  <si>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</si>
  <si>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</si>
  <si>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</si>
  <si>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</si>
  <si>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</si>
  <si>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</si>
  <si>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</si>
  <si>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</si>
  <si>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</si>
  <si>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</si>
  <si>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</si>
  <si>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</si>
  <si>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</si>
  <si>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</si>
  <si>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</si>
  <si>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</si>
  <si>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</si>
  <si>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</si>
  <si>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</si>
  <si>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</si>
  <si>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</si>
  <si>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</si>
  <si>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</si>
  <si>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</si>
  <si>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</si>
  <si>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</si>
  <si>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</si>
  <si>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</si>
  <si>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</si>
  <si>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</si>
  <si>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</si>
  <si>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</si>
  <si>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</si>
  <si>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</si>
  <si>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</si>
  <si>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</si>
  <si>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</si>
  <si>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</si>
  <si>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</si>
  <si>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</si>
  <si>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</si>
  <si>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</si>
  <si>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</si>
  <si>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</si>
  <si>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</si>
  <si>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</si>
  <si>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</si>
  <si>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</si>
  <si>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</si>
  <si>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</si>
  <si>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</si>
  <si>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</si>
  <si>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</si>
  <si>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</si>
  <si>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</si>
  <si>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</si>
  <si>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</si>
  <si>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</si>
  <si>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</si>
  <si>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</si>
  <si>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</si>
  <si>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</si>
  <si>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</si>
  <si>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</si>
  <si>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</si>
  <si>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</si>
  <si>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</si>
  <si>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</si>
  <si>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</si>
  <si>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</si>
  <si>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</si>
  <si>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</si>
  <si>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</si>
  <si>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</si>
  <si>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</si>
  <si>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</si>
  <si>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</si>
  <si>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</si>
  <si>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</si>
  <si>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</si>
  <si>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</si>
  <si>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</si>
  <si>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</si>
  <si>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</si>
  <si>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</si>
  <si>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</si>
  <si>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</si>
  <si>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</si>
  <si>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</si>
  <si>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</si>
  <si>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</si>
  <si>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</si>
  <si>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</si>
  <si>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</si>
  <si>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</si>
  <si>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</si>
  <si>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</si>
  <si>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</si>
  <si>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</si>
  <si>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</si>
  <si>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</si>
  <si>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</si>
  <si>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</si>
  <si>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</si>
  <si>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</si>
  <si>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</si>
  <si>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</si>
  <si>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</si>
  <si>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</si>
  <si>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</si>
  <si>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</si>
  <si>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</si>
  <si>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</si>
  <si>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</si>
  <si>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</si>
  <si>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</si>
  <si>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</si>
  <si>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</si>
  <si>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</si>
  <si>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</si>
  <si>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</si>
  <si>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</si>
  <si>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</si>
  <si>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</si>
  <si>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</si>
  <si>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</si>
  <si>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</si>
  <si>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</si>
  <si>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</si>
  <si>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</si>
  <si>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</si>
  <si>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</si>
  <si>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</si>
  <si>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</si>
  <si>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</si>
  <si>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</si>
  <si>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</si>
  <si>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</si>
  <si>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</si>
  <si>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</si>
  <si>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</si>
  <si>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</si>
  <si>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</si>
  <si>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</si>
  <si>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</si>
  <si>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</si>
  <si>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</si>
  <si>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</si>
  <si>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</si>
  <si>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</si>
  <si>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</si>
  <si>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</si>
  <si>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</si>
  <si>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</si>
  <si>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</si>
  <si>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</si>
  <si>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</si>
  <si>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</si>
  <si>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</si>
  <si>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</si>
  <si>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</si>
  <si>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</si>
  <si>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</si>
  <si>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</si>
  <si>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</si>
  <si>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</si>
  <si>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</si>
  <si>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</si>
  <si>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</si>
  <si>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</si>
  <si>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</si>
  <si>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</si>
  <si>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</si>
  <si>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</si>
  <si>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</si>
  <si>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</si>
  <si>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</si>
  <si>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</si>
  <si>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</si>
  <si>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</si>
  <si>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</si>
  <si>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</si>
  <si>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</si>
  <si>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</si>
  <si>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</si>
  <si>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</si>
  <si>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</si>
  <si>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</si>
  <si>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</si>
  <si>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</si>
  <si>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</si>
  <si>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</si>
  <si>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</si>
  <si>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</si>
  <si>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</si>
  <si>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</si>
  <si>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</si>
  <si>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</si>
  <si>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</si>
  <si>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</si>
  <si>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</si>
  <si>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</si>
  <si>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</si>
  <si>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</si>
  <si>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</si>
  <si>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</si>
  <si>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</si>
  <si>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</si>
  <si>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</si>
  <si>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</si>
  <si>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</si>
  <si>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</si>
  <si>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</si>
  <si>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</si>
  <si>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</si>
  <si>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</si>
  <si>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</si>
  <si>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</si>
  <si>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</si>
  <si>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</si>
  <si>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</si>
  <si>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</si>
  <si>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</si>
  <si>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</si>
  <si>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</si>
  <si>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</si>
  <si>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</si>
  <si>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</si>
  <si>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</si>
  <si>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</si>
  <si>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</si>
  <si>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</si>
  <si>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</si>
  <si>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</si>
  <si>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</si>
  <si>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</si>
  <si>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</si>
  <si>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</si>
  <si>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</si>
  <si>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</si>
  <si>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</si>
  <si>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</si>
  <si>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</si>
  <si>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</si>
  <si>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</si>
  <si>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</si>
  <si>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</si>
  <si>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</si>
  <si>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</si>
  <si>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</si>
  <si>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</si>
  <si>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</si>
  <si>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</si>
  <si>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</si>
  <si>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</si>
  <si>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</si>
  <si>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</si>
  <si>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</si>
  <si>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</si>
  <si>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</si>
  <si>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</si>
  <si>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</si>
  <si>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</si>
  <si>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</si>
  <si>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</si>
  <si>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</si>
  <si>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</si>
  <si>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</si>
  <si>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</si>
  <si>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</si>
  <si>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</si>
  <si>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</si>
  <si>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</si>
  <si>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</si>
  <si>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</si>
  <si>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</si>
  <si>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</si>
  <si>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</si>
  <si>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</si>
  <si>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</si>
  <si>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</si>
  <si>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</si>
  <si>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</si>
  <si>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</si>
  <si>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</si>
  <si>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</si>
  <si>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</si>
  <si>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</si>
  <si>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</si>
  <si>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</si>
  <si>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</si>
  <si>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</si>
  <si>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</si>
  <si>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</si>
  <si>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</si>
  <si>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</si>
  <si>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</si>
  <si>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</si>
  <si>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</si>
  <si>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</si>
  <si>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</si>
  <si>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</si>
  <si>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</si>
  <si>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</si>
  <si>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</si>
  <si>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</si>
  <si>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</si>
  <si>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</si>
  <si>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</si>
  <si>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</si>
  <si>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</si>
  <si>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</si>
  <si>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</si>
  <si>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</si>
  <si>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</si>
  <si>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</si>
  <si>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</si>
  <si>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</si>
  <si>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</si>
  <si>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</si>
  <si>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</si>
  <si>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</si>
  <si>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</si>
  <si>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</si>
  <si>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</si>
  <si>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</si>
  <si>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</si>
  <si>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</si>
  <si>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</si>
  <si>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</si>
  <si>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</si>
  <si>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</si>
  <si>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</si>
  <si>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</si>
  <si>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</si>
  <si>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</si>
  <si>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</si>
  <si>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</si>
  <si>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</si>
  <si>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</si>
  <si>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</si>
  <si>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</si>
  <si>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</si>
  <si>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</si>
  <si>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</si>
  <si>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</si>
  <si>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</si>
  <si>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</si>
  <si>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</si>
  <si>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</si>
  <si>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</si>
  <si>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</si>
  <si>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</si>
  <si>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</si>
  <si>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</si>
  <si>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</si>
  <si>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</si>
  <si>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</si>
  <si>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</si>
  <si>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</si>
  <si>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</si>
  <si>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</si>
  <si>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</si>
  <si>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</si>
  <si>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</si>
  <si>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</si>
  <si>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</si>
  <si>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</si>
  <si>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</si>
  <si>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</si>
  <si>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</si>
  <si>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</si>
  <si>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</si>
  <si>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</si>
  <si>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</si>
  <si>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</si>
  <si>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</si>
  <si>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</si>
  <si>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</si>
  <si>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</si>
  <si>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</si>
  <si>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</si>
  <si>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</si>
  <si>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</si>
  <si>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</si>
  <si>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</si>
  <si>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</si>
  <si>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</si>
  <si>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</si>
  <si>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</si>
  <si>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</si>
  <si>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</si>
  <si>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</si>
  <si>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</si>
  <si>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</si>
  <si>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</si>
  <si>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</si>
  <si>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</si>
  <si>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</si>
  <si>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</si>
  <si>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</si>
  <si>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</si>
  <si>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</si>
  <si>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</si>
  <si>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</si>
  <si>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</si>
  <si>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</si>
  <si>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</si>
  <si>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</si>
  <si>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</si>
  <si>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</si>
  <si>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</si>
  <si>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</si>
  <si>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</si>
  <si>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</si>
  <si>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</si>
  <si>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</si>
  <si>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</si>
  <si>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</si>
  <si>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</si>
  <si>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</si>
  <si>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</si>
  <si>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</si>
  <si>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</si>
  <si>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</si>
  <si>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</si>
  <si>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</si>
  <si>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</si>
  <si>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</si>
  <si>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</si>
  <si>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</si>
  <si>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</si>
  <si>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</si>
  <si>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</si>
  <si>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</si>
  <si>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</si>
  <si>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</si>
  <si>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</si>
  <si>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</si>
  <si>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</si>
  <si>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</si>
  <si>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</si>
  <si>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</si>
  <si>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</si>
  <si>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</si>
  <si>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</si>
  <si>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</si>
  <si>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</si>
  <si>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</si>
  <si>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</si>
  <si>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</si>
  <si>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</si>
  <si>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</si>
  <si>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</si>
  <si>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</si>
  <si>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</si>
  <si>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</si>
  <si>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</si>
  <si>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</si>
  <si>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</si>
  <si>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</si>
  <si>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</si>
  <si>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</si>
  <si>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</si>
  <si>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</si>
  <si>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</si>
  <si>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</si>
  <si>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</si>
  <si>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</si>
  <si>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</si>
  <si>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</si>
  <si>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</si>
  <si>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</si>
  <si>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</si>
  <si>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</si>
  <si>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</si>
  <si>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</si>
  <si>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</si>
  <si>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</si>
  <si>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</si>
  <si>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</si>
  <si>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</si>
  <si>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</si>
  <si>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</si>
  <si>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</si>
  <si>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</si>
  <si>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</si>
  <si>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</si>
  <si>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</si>
  <si>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</si>
  <si>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</si>
  <si>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</si>
  <si>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</si>
  <si>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</si>
  <si>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</si>
  <si>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</si>
  <si>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</si>
  <si>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</si>
  <si>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</si>
  <si>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</si>
  <si>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</si>
  <si>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</si>
  <si>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</si>
  <si>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</si>
  <si>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</si>
  <si>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</si>
  <si>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</si>
  <si>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</si>
  <si>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</si>
  <si>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</si>
  <si>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</si>
  <si>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</si>
  <si>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</si>
  <si>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</si>
  <si>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</si>
  <si>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</si>
  <si>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</si>
  <si>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</si>
  <si>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</si>
  <si>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</si>
  <si>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</si>
  <si>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</si>
  <si>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</si>
  <si>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</si>
  <si>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</si>
  <si>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</si>
  <si>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</si>
  <si>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</si>
  <si>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</si>
  <si>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</si>
  <si>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</si>
  <si>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</si>
  <si>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</si>
  <si>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</si>
  <si>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</si>
  <si>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</si>
  <si>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</si>
  <si>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</si>
  <si>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</si>
  <si>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</si>
  <si>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</si>
  <si>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</si>
  <si>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</si>
  <si>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</si>
  <si>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</si>
  <si>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</si>
  <si>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</si>
  <si>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</si>
  <si>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</si>
  <si>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</si>
  <si>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</si>
  <si>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</si>
  <si>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</si>
  <si>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</si>
  <si>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</si>
  <si>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</si>
  <si>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</si>
  <si>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</si>
  <si>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</si>
  <si>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</si>
  <si>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</si>
  <si>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</si>
  <si>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</si>
  <si>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</si>
  <si>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</si>
  <si>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</si>
  <si>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</si>
  <si>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</si>
  <si>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</si>
  <si>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</si>
  <si>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</si>
  <si>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</si>
  <si>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</si>
  <si>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</si>
  <si>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</si>
  <si>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</si>
  <si>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</si>
  <si>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</si>
  <si>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</si>
  <si>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</si>
  <si>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</si>
  <si>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</si>
  <si>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</si>
  <si>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</si>
  <si>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</si>
  <si>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</si>
  <si>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</si>
  <si>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</si>
  <si>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</si>
  <si>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</si>
  <si>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</si>
  <si>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</si>
  <si>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</si>
  <si>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</si>
  <si>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</si>
  <si>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</si>
  <si>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</si>
  <si>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</si>
  <si>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</si>
  <si>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</si>
  <si>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</si>
  <si>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</si>
  <si>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</si>
  <si>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</si>
  <si>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</si>
  <si>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</si>
  <si>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</si>
  <si>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</si>
  <si>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</si>
  <si>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</si>
  <si>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</si>
  <si>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</si>
  <si>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</si>
  <si>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</si>
  <si>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</si>
  <si>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</si>
  <si>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</si>
  <si>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</si>
  <si>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</si>
  <si>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</si>
  <si>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</si>
  <si>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</si>
  <si>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</si>
  <si>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</si>
  <si>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</si>
  <si>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</si>
  <si>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</si>
  <si>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</si>
  <si>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</si>
  <si>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</si>
  <si>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</si>
  <si>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</si>
  <si>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</si>
  <si>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</si>
  <si>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</si>
  <si>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</si>
  <si>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</si>
  <si>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</si>
  <si>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</si>
  <si>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</si>
  <si>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</si>
  <si>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</si>
  <si>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</si>
  <si>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</si>
  <si>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</si>
  <si>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</si>
  <si>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</si>
  <si>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</si>
  <si>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</si>
  <si>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</si>
  <si>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</si>
  <si>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</si>
  <si>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</si>
  <si>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</si>
  <si>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</si>
  <si>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</si>
  <si>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</si>
  <si>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</si>
  <si>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</si>
  <si>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</si>
  <si>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</si>
  <si>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</si>
  <si>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</si>
  <si>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</si>
  <si>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</si>
  <si>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</si>
  <si>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</si>
  <si>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</si>
  <si>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</si>
  <si>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</si>
  <si>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</si>
  <si>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</si>
  <si>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</si>
  <si>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</si>
  <si>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</si>
  <si>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</si>
  <si>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</si>
  <si>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</si>
  <si>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</si>
  <si>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</si>
  <si>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</si>
  <si>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</si>
  <si>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</si>
  <si>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</si>
  <si>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</si>
  <si>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</si>
  <si>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</si>
  <si>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</si>
  <si>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</si>
  <si>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</si>
  <si>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</si>
  <si>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</si>
  <si>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</si>
  <si>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</si>
  <si>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</si>
  <si>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</si>
  <si>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</si>
  <si>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</si>
  <si>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</si>
  <si>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</si>
  <si>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</si>
  <si>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</si>
  <si>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</si>
  <si>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</si>
  <si>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</si>
  <si>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</si>
  <si>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</si>
  <si>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</si>
  <si>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</si>
  <si>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</si>
  <si>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</si>
  <si>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</si>
  <si>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</si>
  <si>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</si>
  <si>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</si>
  <si>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</si>
  <si>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</si>
  <si>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</si>
  <si>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</si>
  <si>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</si>
  <si>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</si>
  <si>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</si>
  <si>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</si>
  <si>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</si>
  <si>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</si>
  <si>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</si>
  <si>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</si>
  <si>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</si>
  <si>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</si>
  <si>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</si>
  <si>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</si>
  <si>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</si>
  <si>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</si>
  <si>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</si>
  <si>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</si>
  <si>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</si>
  <si>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</si>
  <si>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</si>
  <si>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</si>
  <si>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</si>
  <si>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</si>
  <si>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</si>
  <si>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</si>
  <si>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</si>
  <si>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</si>
  <si>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</si>
  <si>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</si>
  <si>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</si>
  <si>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</si>
  <si>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</si>
  <si>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</si>
  <si>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</si>
  <si>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</si>
  <si>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</si>
  <si>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</si>
  <si>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</si>
  <si>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</si>
  <si>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</si>
  <si>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</si>
  <si>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</si>
  <si>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</si>
  <si>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</si>
  <si>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</si>
  <si>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</si>
  <si>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</si>
  <si>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</si>
  <si>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</si>
  <si>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</si>
  <si>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</si>
  <si>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</si>
  <si>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</si>
  <si>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</si>
  <si>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</si>
  <si>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</si>
  <si>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</si>
  <si>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</si>
  <si>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</si>
  <si>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</si>
  <si>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</si>
  <si>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</si>
  <si>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</si>
  <si>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</si>
  <si>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</si>
  <si>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</si>
  <si>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</si>
  <si>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</si>
  <si>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</si>
  <si>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</si>
  <si>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</si>
  <si>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</si>
  <si>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</si>
  <si>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</si>
  <si>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</si>
  <si>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</si>
  <si>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</si>
  <si>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</si>
  <si>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</si>
  <si>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</si>
  <si>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</si>
  <si>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</si>
  <si>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</si>
  <si>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</si>
  <si>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</si>
  <si>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</si>
  <si>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</si>
  <si>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</si>
  <si>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</si>
  <si>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</si>
  <si>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</si>
  <si>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</si>
  <si>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</si>
  <si>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</si>
  <si>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</si>
  <si>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</si>
  <si>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</si>
  <si>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</si>
  <si>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</si>
  <si>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</si>
  <si>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</si>
  <si>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</si>
  <si>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</si>
  <si>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</si>
  <si>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</si>
  <si>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</si>
  <si>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</si>
  <si>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</si>
  <si>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</si>
  <si>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</si>
  <si>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</si>
  <si>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</si>
  <si>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</si>
  <si>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</si>
  <si>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</si>
  <si>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</si>
  <si>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</si>
  <si>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</si>
  <si>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</si>
  <si>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</si>
  <si>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</si>
  <si>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</si>
  <si>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</si>
  <si>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</si>
  <si>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</si>
  <si>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</si>
  <si>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</si>
  <si>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</si>
  <si>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</si>
  <si>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</si>
  <si>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</si>
  <si>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</si>
  <si>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</si>
  <si>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</si>
  <si>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</si>
  <si>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</si>
  <si>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</si>
  <si>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</si>
  <si>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</si>
  <si>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</si>
  <si>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</si>
  <si>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</si>
  <si>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</si>
  <si>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</si>
  <si>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</si>
  <si>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</si>
  <si>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</si>
  <si>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</si>
  <si>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</si>
  <si>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</si>
  <si>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</si>
  <si>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</si>
  <si>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</si>
  <si>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</si>
  <si>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</si>
  <si>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</si>
  <si>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</si>
  <si>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</si>
  <si>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</si>
  <si>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</si>
  <si>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</si>
  <si>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</si>
  <si>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</si>
  <si>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</si>
  <si>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</si>
  <si>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</si>
  <si>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</si>
  <si>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</si>
  <si>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</si>
  <si>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</si>
  <si>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</si>
  <si>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</si>
  <si>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</si>
  <si>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</si>
  <si>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</si>
  <si>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</si>
  <si>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</si>
  <si>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</si>
  <si>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</si>
  <si>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</si>
  <si>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</si>
  <si>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</si>
  <si>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</si>
  <si>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</si>
  <si>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</si>
  <si>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</si>
  <si>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</si>
  <si>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</si>
  <si>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</si>
  <si>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</si>
  <si>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</si>
  <si>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</si>
  <si>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</si>
  <si>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</si>
  <si>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</si>
  <si>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</si>
  <si>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</si>
  <si>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</si>
  <si>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</si>
  <si>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</si>
  <si>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</si>
  <si>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</si>
  <si>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</si>
  <si>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</si>
  <si>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</si>
  <si>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</si>
  <si>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</si>
  <si>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</si>
  <si>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</si>
  <si>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</si>
  <si>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</si>
  <si>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</si>
  <si>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</si>
  <si>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</si>
  <si>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</si>
  <si>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</si>
  <si>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</si>
  <si>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</si>
  <si>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</si>
  <si>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</si>
  <si>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</si>
  <si>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</si>
  <si>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</si>
  <si>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</si>
  <si>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</si>
  <si>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</si>
  <si>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</si>
  <si>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</si>
  <si>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</si>
  <si>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</si>
  <si>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</si>
  <si>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</si>
  <si>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</si>
  <si>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</si>
  <si>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</si>
  <si>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</si>
  <si>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</si>
  <si>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</si>
  <si>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</si>
  <si>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</si>
  <si>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</si>
  <si>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</si>
  <si>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</si>
  <si>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</si>
  <si>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</si>
  <si>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</si>
  <si>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</si>
  <si>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</si>
  <si>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</si>
  <si>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</si>
  <si>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</si>
  <si>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</si>
  <si>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</si>
  <si>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</si>
  <si>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</si>
  <si>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</si>
  <si>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</si>
  <si>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</si>
  <si>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</si>
  <si>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</si>
  <si>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</si>
  <si>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</si>
  <si>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</si>
  <si>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</si>
  <si>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</si>
  <si>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</si>
  <si>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</si>
  <si>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</si>
  <si>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</si>
  <si>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</si>
  <si>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</si>
  <si>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</si>
  <si>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</si>
  <si>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</si>
  <si>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</si>
  <si>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</si>
  <si>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</si>
  <si>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</si>
  <si>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</si>
  <si>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</si>
  <si>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</si>
  <si>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</si>
  <si>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</si>
  <si>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</si>
  <si>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</si>
  <si>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</si>
  <si>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</si>
  <si>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</si>
  <si>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</si>
  <si>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</si>
  <si>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</si>
  <si>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</si>
  <si>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</si>
  <si>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</si>
  <si>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</si>
  <si>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</si>
  <si>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</si>
  <si>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</si>
  <si>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</si>
  <si>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</si>
  <si>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</si>
  <si>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</si>
  <si>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</si>
  <si>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</si>
  <si>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</si>
  <si>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</si>
  <si>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</si>
  <si>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</si>
  <si>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</si>
  <si>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</si>
  <si>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</si>
  <si>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</si>
  <si>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</si>
  <si>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</si>
  <si>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</si>
  <si>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</si>
  <si>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</si>
  <si>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</si>
  <si>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</si>
  <si>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</si>
  <si>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</si>
  <si>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</si>
  <si>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</si>
  <si>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</si>
  <si>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</si>
  <si>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</si>
  <si>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</si>
  <si>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</si>
  <si>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</si>
  <si>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</si>
  <si>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</si>
  <si>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</si>
  <si>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</si>
  <si>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</si>
  <si>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</si>
  <si>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</si>
  <si>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</si>
  <si>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</si>
  <si>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</si>
  <si>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</si>
  <si>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</si>
  <si>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</si>
  <si>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</si>
  <si>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</si>
  <si>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</si>
  <si>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</si>
  <si>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</si>
  <si>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</si>
  <si>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</si>
  <si>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</si>
  <si>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</si>
  <si>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</si>
  <si>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</si>
  <si>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</si>
  <si>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</si>
  <si>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</si>
  <si>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</si>
  <si>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</si>
  <si>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</si>
  <si>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</si>
  <si>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</si>
  <si>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</si>
  <si>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</si>
  <si>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</si>
  <si>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</si>
  <si>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</si>
  <si>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</si>
  <si>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</si>
  <si>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</si>
  <si>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</si>
  <si>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</si>
  <si>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</si>
  <si>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</si>
  <si>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</si>
  <si>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</si>
  <si>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</si>
  <si>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</si>
  <si>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</si>
  <si>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</si>
  <si>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</si>
  <si>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</si>
  <si>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</si>
  <si>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</si>
  <si>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</si>
  <si>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</si>
  <si>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</si>
  <si>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</si>
  <si>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</si>
  <si>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</si>
  <si>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</si>
  <si>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</si>
  <si>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</si>
  <si>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</si>
  <si>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</si>
  <si>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</si>
  <si>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</si>
  <si>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</si>
  <si>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</si>
  <si>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</si>
  <si>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</si>
  <si>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</si>
  <si>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</si>
  <si>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</si>
  <si>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</si>
  <si>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</si>
  <si>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</si>
  <si>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</si>
  <si>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</si>
  <si>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</si>
  <si>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</si>
  <si>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</si>
  <si>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</si>
  <si>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</si>
  <si>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</si>
  <si>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</si>
  <si>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</si>
  <si>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</si>
  <si>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</si>
  <si>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</si>
  <si>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</si>
  <si>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</si>
  <si>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</si>
  <si>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</si>
  <si>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</si>
  <si>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</si>
  <si>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</si>
  <si>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</si>
  <si>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</si>
  <si>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</si>
  <si>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</si>
  <si>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</si>
  <si>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</si>
  <si>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</si>
  <si>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</si>
  <si>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</si>
  <si>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</si>
  <si>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</si>
  <si>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</si>
  <si>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</si>
  <si>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</si>
  <si>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</si>
  <si>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</si>
  <si>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</si>
  <si>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</si>
  <si>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</si>
  <si>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</si>
  <si>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</si>
  <si>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</si>
  <si>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</si>
  <si>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</si>
  <si>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</si>
  <si>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</si>
  <si>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</si>
  <si>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</si>
  <si>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</si>
  <si>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</si>
  <si>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</si>
  <si>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</si>
  <si>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</si>
  <si>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</si>
  <si>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</si>
  <si>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</si>
  <si>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</si>
  <si>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</si>
  <si>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</si>
  <si>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</si>
  <si>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</si>
  <si>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</si>
  <si>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</si>
  <si>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</si>
  <si>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</si>
  <si>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</si>
  <si>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</si>
  <si>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</si>
  <si>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</si>
  <si>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</si>
  <si>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</si>
  <si>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</si>
  <si>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</si>
  <si>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</si>
  <si>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</si>
  <si>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</si>
  <si>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</si>
  <si>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</si>
  <si>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</si>
  <si>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</si>
  <si>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</si>
  <si>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</si>
  <si>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</si>
  <si>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</si>
  <si>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</si>
  <si>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</si>
  <si>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</si>
  <si>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</si>
  <si>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</si>
  <si>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</si>
  <si>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</si>
  <si>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</si>
  <si>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</si>
  <si>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</si>
  <si>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</si>
  <si>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</si>
  <si>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</si>
  <si>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</si>
  <si>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</si>
  <si>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</si>
  <si>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</si>
  <si>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</si>
  <si>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</si>
  <si>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</si>
  <si>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</si>
  <si>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</si>
  <si>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</si>
  <si>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</si>
  <si>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</si>
  <si>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</si>
  <si>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</si>
  <si>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</si>
  <si>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</si>
  <si>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</si>
  <si>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</si>
  <si>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</si>
  <si>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</si>
  <si>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</si>
  <si>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</si>
  <si>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</si>
  <si>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</si>
  <si>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</si>
  <si>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</si>
  <si>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</si>
  <si>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</si>
  <si>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</si>
  <si>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</si>
  <si>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</si>
  <si>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</si>
  <si>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</si>
  <si>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</si>
  <si>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</si>
  <si>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</si>
  <si>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</si>
  <si>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</si>
  <si>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</si>
  <si>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</si>
  <si>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</si>
  <si>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</si>
  <si>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</si>
  <si>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</si>
  <si>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</si>
  <si>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</si>
  <si>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</si>
  <si>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</si>
  <si>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</si>
  <si>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</si>
  <si>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</si>
  <si>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</si>
  <si>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</si>
  <si>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</si>
  <si>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</si>
  <si>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</si>
  <si>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</si>
  <si>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</si>
  <si>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</si>
  <si>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</si>
  <si>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</si>
  <si>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</si>
  <si>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</si>
  <si>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</si>
  <si>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</si>
  <si>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</si>
  <si>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</si>
  <si>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</si>
  <si>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</si>
  <si>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</si>
  <si>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</si>
  <si>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</si>
  <si>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</si>
  <si>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</si>
  <si>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</si>
  <si>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</si>
  <si>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</si>
  <si>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</si>
  <si>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</si>
  <si>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</si>
  <si>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</si>
  <si>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</si>
  <si>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</si>
  <si>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</si>
  <si>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</si>
  <si>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</si>
  <si>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</si>
  <si>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</si>
  <si>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</si>
  <si>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</si>
  <si>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</si>
  <si>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</si>
  <si>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</si>
  <si>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</si>
  <si>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</si>
  <si>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</si>
  <si>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</si>
  <si>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</si>
  <si>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</si>
  <si>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</si>
  <si>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</si>
  <si>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</si>
  <si>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</si>
  <si>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</si>
  <si>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</si>
  <si>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</si>
  <si>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</si>
  <si>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</si>
  <si>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</si>
  <si>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</si>
  <si>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</si>
  <si>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</si>
  <si>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</si>
  <si>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</si>
  <si>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</si>
  <si>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</si>
  <si>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</si>
  <si>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</si>
  <si>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</si>
  <si>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</si>
  <si>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</si>
  <si>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</si>
  <si>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</si>
  <si>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</si>
  <si>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</si>
  <si>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</si>
  <si>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</si>
  <si>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</si>
  <si>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</si>
  <si>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</si>
  <si>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</si>
  <si>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</si>
  <si>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</si>
  <si>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</si>
  <si>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</si>
  <si>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</si>
  <si>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</si>
  <si>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</si>
  <si>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</si>
  <si>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</si>
  <si>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</si>
  <si>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</si>
  <si>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</si>
  <si>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</si>
  <si>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</si>
  <si>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</si>
  <si>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</si>
  <si>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</si>
  <si>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</si>
  <si>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</si>
  <si>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</si>
  <si>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</si>
  <si>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</si>
  <si>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</si>
  <si>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</si>
  <si>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</si>
  <si>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</si>
  <si>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</si>
  <si>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</si>
  <si>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</si>
  <si>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</si>
  <si>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</si>
  <si>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</si>
  <si>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</si>
  <si>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</si>
  <si>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</si>
  <si>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</si>
  <si>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</si>
  <si>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</si>
  <si>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</si>
  <si>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</si>
  <si>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</si>
  <si>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</si>
  <si>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</si>
  <si>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</si>
  <si>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</si>
  <si>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</si>
  <si>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</si>
  <si>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</si>
  <si>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</si>
  <si>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</si>
  <si>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</si>
  <si>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</si>
  <si>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</si>
  <si>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</si>
  <si>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</si>
  <si>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</si>
  <si>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</si>
  <si>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</si>
  <si>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</si>
  <si>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</si>
  <si>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</si>
  <si>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</si>
  <si>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</si>
  <si>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</si>
  <si>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</si>
  <si>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</si>
  <si>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</si>
  <si>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</si>
  <si>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</si>
  <si>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</si>
  <si>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</si>
  <si>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</si>
  <si>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</si>
  <si>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</si>
  <si>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</si>
  <si>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</si>
  <si>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</si>
  <si>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</si>
  <si>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</si>
  <si>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</si>
  <si>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</si>
  <si>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</si>
  <si>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</si>
  <si>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</si>
  <si>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</si>
  <si>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</si>
  <si>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</si>
  <si>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</si>
  <si>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</si>
  <si>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</si>
  <si>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</si>
  <si>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</si>
  <si>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</si>
  <si>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</si>
  <si>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</si>
  <si>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</si>
  <si>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</si>
  <si>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</si>
  <si>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</si>
  <si>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</si>
  <si>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</si>
  <si>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</si>
  <si>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</si>
  <si>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</si>
  <si>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</si>
  <si>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</si>
  <si>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</si>
  <si>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</si>
  <si>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</si>
  <si>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</si>
  <si>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</si>
  <si>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</si>
  <si>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</si>
  <si>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</si>
  <si>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</si>
  <si>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</si>
  <si>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</si>
  <si>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</si>
  <si>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</si>
  <si>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</si>
  <si>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</si>
  <si>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</si>
  <si>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</si>
  <si>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</si>
  <si>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</si>
  <si>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</si>
  <si>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</si>
  <si>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</si>
  <si>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</si>
  <si>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</si>
  <si>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</si>
  <si>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</si>
  <si>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</si>
  <si>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</si>
  <si>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</si>
  <si>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</si>
  <si>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</si>
  <si>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</si>
  <si>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</si>
  <si>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</si>
  <si>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</si>
  <si>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</si>
  <si>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</si>
  <si>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</si>
  <si>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</si>
  <si>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</si>
  <si>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</si>
  <si>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</si>
  <si>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</si>
  <si>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</si>
  <si>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</si>
  <si>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</si>
  <si>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</si>
  <si>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</si>
  <si>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</si>
  <si>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</si>
  <si>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</si>
  <si>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</si>
  <si>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</si>
  <si>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</si>
  <si>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</si>
  <si>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</si>
  <si>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</si>
  <si>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</si>
  <si>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</si>
  <si>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</si>
  <si>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</si>
  <si>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</si>
  <si>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</si>
  <si>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</si>
  <si>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</si>
  <si>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</si>
  <si>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</si>
  <si>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</si>
  <si>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</si>
  <si>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</si>
  <si>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</si>
  <si>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</si>
  <si>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</si>
  <si>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</si>
  <si>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</si>
  <si>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</si>
  <si>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</si>
  <si>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</si>
  <si>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</si>
  <si>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</si>
  <si>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</si>
  <si>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</si>
  <si>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</si>
  <si>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</si>
  <si>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</si>
  <si>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</si>
  <si>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</si>
  <si>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</si>
  <si>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</si>
  <si>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</si>
  <si>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</si>
  <si>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</si>
  <si>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</si>
  <si>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</si>
  <si>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</si>
  <si>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</si>
  <si>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</si>
  <si>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</si>
  <si>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</si>
  <si>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</si>
  <si>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</si>
  <si>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</si>
  <si>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</si>
  <si>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</si>
  <si>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</si>
  <si>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</si>
  <si>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</si>
  <si>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</si>
  <si>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</si>
  <si>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</si>
  <si>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</si>
  <si>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</si>
  <si>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</si>
  <si>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</si>
  <si>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</si>
  <si>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</si>
  <si>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</si>
  <si>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</si>
  <si>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</si>
  <si>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</si>
  <si>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</si>
  <si>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</si>
  <si>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</si>
  <si>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</si>
  <si>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</si>
  <si>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</si>
  <si>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</si>
  <si>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</si>
  <si>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</si>
  <si>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</si>
  <si>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</si>
  <si>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</si>
  <si>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</si>
  <si>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</si>
  <si>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</si>
  <si>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</si>
  <si>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</si>
  <si>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</si>
  <si>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</si>
  <si>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</si>
  <si>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</si>
  <si>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</si>
  <si>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</si>
  <si>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</si>
  <si>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</si>
  <si>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</si>
  <si>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</si>
  <si>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</si>
  <si>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</si>
  <si>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</si>
  <si>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</si>
  <si>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</si>
  <si>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</si>
  <si>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</si>
  <si>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</si>
  <si>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</si>
  <si>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</si>
  <si>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</si>
  <si>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</si>
  <si>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</si>
  <si>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</si>
  <si>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</si>
  <si>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</si>
  <si>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</si>
  <si>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</si>
  <si>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</si>
  <si>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</si>
  <si>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</si>
  <si>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</si>
  <si>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</si>
  <si>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</si>
  <si>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</si>
  <si>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</si>
  <si>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</si>
  <si>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</si>
  <si>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</si>
  <si>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</si>
  <si>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</si>
  <si>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</si>
  <si>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</si>
  <si>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</si>
  <si>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</si>
  <si>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</si>
  <si>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</si>
  <si>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</si>
  <si>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</si>
  <si>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</si>
  <si>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</si>
  <si>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</si>
  <si>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</si>
  <si>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</si>
  <si>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</si>
  <si>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</si>
  <si>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</si>
  <si>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</si>
  <si>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</si>
  <si>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</si>
  <si>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</si>
  <si>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</si>
  <si>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</si>
  <si>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</si>
  <si>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</si>
  <si>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</si>
  <si>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</si>
  <si>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</si>
  <si>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</si>
  <si>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</si>
  <si>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</si>
  <si>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</si>
  <si>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</si>
  <si>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</si>
  <si>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</si>
  <si>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</si>
  <si>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</si>
  <si>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</si>
  <si>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</si>
  <si>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</si>
  <si>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</si>
  <si>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</si>
  <si>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</si>
  <si>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</si>
  <si>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</si>
  <si>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</si>
  <si>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</si>
  <si>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</si>
  <si>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</si>
  <si>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</si>
  <si>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</si>
  <si>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</si>
  <si>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</si>
  <si>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</si>
  <si>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</si>
  <si>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</si>
  <si>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</si>
  <si>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</si>
  <si>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</si>
  <si>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</si>
  <si>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</si>
  <si>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</si>
  <si>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</si>
  <si>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</si>
  <si>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</si>
  <si>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</si>
  <si>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</si>
  <si>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</si>
  <si>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</si>
  <si>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</si>
  <si>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</si>
  <si>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</si>
  <si>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</si>
  <si>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</si>
  <si>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</si>
  <si>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</si>
  <si>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</si>
  <si>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</si>
  <si>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</si>
  <si>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</si>
  <si>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</si>
  <si>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</si>
  <si>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</si>
  <si>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</si>
  <si>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</si>
  <si>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</si>
  <si>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</si>
  <si>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</si>
  <si>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</si>
  <si>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</si>
  <si>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</si>
  <si>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</si>
  <si>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</si>
  <si>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</si>
  <si>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</si>
  <si>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</si>
  <si>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</si>
  <si>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</si>
  <si>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</si>
  <si>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</si>
  <si>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</si>
  <si>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</si>
  <si>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</si>
  <si>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</si>
  <si>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</si>
  <si>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</si>
  <si>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</si>
  <si>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</si>
  <si>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</si>
  <si>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</si>
  <si>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</si>
  <si>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</si>
  <si>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</si>
  <si>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</si>
  <si>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</si>
  <si>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</si>
  <si>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</si>
  <si>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</si>
  <si>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</si>
  <si>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</si>
  <si>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</si>
  <si>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</si>
  <si>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</si>
  <si>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</si>
  <si>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</si>
  <si>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</si>
  <si>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</si>
  <si>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</si>
  <si>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</si>
  <si>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</si>
  <si>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</si>
  <si>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</si>
  <si>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</si>
  <si>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</si>
  <si>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</si>
  <si>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</si>
  <si>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</si>
  <si>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</si>
  <si>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</si>
  <si>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</si>
  <si>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</si>
  <si>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</si>
  <si>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</si>
  <si>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</si>
  <si>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</si>
  <si>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</si>
  <si>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</si>
  <si>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</si>
  <si>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</si>
  <si>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</si>
  <si>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</si>
  <si>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</si>
  <si>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</si>
  <si>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</si>
  <si>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</si>
  <si>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</si>
  <si>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</si>
  <si>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</si>
  <si>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</si>
  <si>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</si>
  <si>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</si>
  <si>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</si>
  <si>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</si>
  <si>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</si>
  <si>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</si>
  <si>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</si>
  <si>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</si>
  <si>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</si>
  <si>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</si>
  <si>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</si>
  <si>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</si>
  <si>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</si>
  <si>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</si>
  <si>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</si>
  <si>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</si>
  <si>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</si>
  <si>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</si>
  <si>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</si>
  <si>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</si>
  <si>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</si>
  <si>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</si>
  <si>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</si>
  <si>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</si>
  <si>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</si>
  <si>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</si>
  <si>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</si>
  <si>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</si>
  <si>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</si>
  <si>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</si>
  <si>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</si>
  <si>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</si>
  <si>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</si>
  <si>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</si>
  <si>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</si>
  <si>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</si>
  <si>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</si>
  <si>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</si>
  <si>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</si>
  <si>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</si>
  <si>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</si>
  <si>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</si>
  <si>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</si>
  <si>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</si>
  <si>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</si>
  <si>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</si>
  <si>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</si>
  <si>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</si>
  <si>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</si>
  <si>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</si>
  <si>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</si>
  <si>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</si>
  <si>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</si>
  <si>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</si>
  <si>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</si>
  <si>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</si>
  <si>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</si>
  <si>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</si>
  <si>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</si>
  <si>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</si>
  <si>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</si>
  <si>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</si>
  <si>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</si>
  <si>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</si>
  <si>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</si>
  <si>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</si>
  <si>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</si>
  <si>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</si>
  <si>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</si>
  <si>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</si>
  <si>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</si>
  <si>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</si>
  <si>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</si>
  <si>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</si>
  <si>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</si>
  <si>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</si>
  <si>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</si>
  <si>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</si>
  <si>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</si>
  <si>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</si>
  <si>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</si>
  <si>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</si>
  <si>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</si>
  <si>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</si>
  <si>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</si>
  <si>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</si>
  <si>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</si>
  <si>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</si>
  <si>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</si>
  <si>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</si>
  <si>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</si>
  <si>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</si>
  <si>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</si>
  <si>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</si>
  <si>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</si>
  <si>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</si>
  <si>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</si>
  <si>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</si>
  <si>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</si>
  <si>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</si>
  <si>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</si>
  <si>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</si>
  <si>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</si>
  <si>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</si>
  <si>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</si>
  <si>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</si>
  <si>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</si>
  <si>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</si>
  <si>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</si>
  <si>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</si>
  <si>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</si>
  <si>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</si>
  <si>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</si>
  <si>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</si>
  <si>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</si>
  <si>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</si>
  <si>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</si>
  <si>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</si>
  <si>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</si>
  <si>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</si>
  <si>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</si>
  <si>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</si>
  <si>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</si>
  <si>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</si>
  <si>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</si>
  <si>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</si>
  <si>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</si>
  <si>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</si>
  <si>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</si>
  <si>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</si>
  <si>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</si>
  <si>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</si>
  <si>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</si>
  <si>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</si>
  <si>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</si>
  <si>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</si>
  <si>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</si>
  <si>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</si>
  <si>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</si>
  <si>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</si>
  <si>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</si>
  <si>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</si>
  <si>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</si>
  <si>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</si>
  <si>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</si>
  <si>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</si>
  <si>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</si>
  <si>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</si>
  <si>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</si>
  <si>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</si>
  <si>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</si>
  <si>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</si>
  <si>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</si>
  <si>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</si>
  <si>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</si>
  <si>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</si>
  <si>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</si>
  <si>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</si>
  <si>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</si>
  <si>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</si>
  <si>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</si>
  <si>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</si>
  <si>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</si>
  <si>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</si>
  <si>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</si>
  <si>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</si>
  <si>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</si>
  <si>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</si>
  <si>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</si>
  <si>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</si>
  <si>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</si>
  <si>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</si>
  <si>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</si>
  <si>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</si>
  <si>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</si>
  <si>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</si>
  <si>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</si>
  <si>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</si>
  <si>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</si>
  <si>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</si>
  <si>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</si>
  <si>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</si>
  <si>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</si>
  <si>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</si>
  <si>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</si>
  <si>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</si>
  <si>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</si>
  <si>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</si>
  <si>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</si>
  <si>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</si>
  <si>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</si>
  <si>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</si>
  <si>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</si>
  <si>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</si>
  <si>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</si>
  <si>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</si>
  <si>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</si>
  <si>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</si>
  <si>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</si>
  <si>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</si>
  <si>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</si>
  <si>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</si>
  <si>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</si>
  <si>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</si>
  <si>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</si>
  <si>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</si>
  <si>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</si>
  <si>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</si>
  <si>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</si>
  <si>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</si>
  <si>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</si>
  <si>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</si>
  <si>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</si>
  <si>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</si>
  <si>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</si>
  <si>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</si>
  <si>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</si>
  <si>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</si>
  <si>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</si>
  <si>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</si>
  <si>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</si>
  <si>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</si>
  <si>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</si>
  <si>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</si>
  <si>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</si>
  <si>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</si>
  <si>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</si>
  <si>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</si>
  <si>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</si>
  <si>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</si>
  <si>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</si>
  <si>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</si>
  <si>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</si>
  <si>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</si>
  <si>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</si>
  <si>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</si>
  <si>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</si>
  <si>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</si>
  <si>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</si>
  <si>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</si>
  <si>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</si>
  <si>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</si>
  <si>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</si>
  <si>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</si>
  <si>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</si>
  <si>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</si>
  <si>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</si>
  <si>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</si>
  <si>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</si>
  <si>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</si>
  <si>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</si>
  <si>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</si>
  <si>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</si>
  <si>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</si>
  <si>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</si>
  <si>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</si>
  <si>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</si>
  <si>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</si>
  <si>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</si>
  <si>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</si>
  <si>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</si>
  <si>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</si>
  <si>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</si>
  <si>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</si>
  <si>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</si>
  <si>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</si>
  <si>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</si>
  <si>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</si>
  <si>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</si>
  <si>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</si>
  <si>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</si>
  <si>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</si>
  <si>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</si>
  <si>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</si>
  <si>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</si>
  <si>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</si>
  <si>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</si>
  <si>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</si>
  <si>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</si>
  <si>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</si>
  <si>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</si>
  <si>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</si>
  <si>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</si>
  <si>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</si>
  <si>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</si>
  <si>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</si>
  <si>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</si>
  <si>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</si>
  <si>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</si>
  <si>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</si>
  <si>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</si>
  <si>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</si>
  <si>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</si>
  <si>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</si>
  <si>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</si>
  <si>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</si>
  <si>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</si>
  <si>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</si>
  <si>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</si>
  <si>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</si>
  <si>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</si>
  <si>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</si>
  <si>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</si>
  <si>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</si>
  <si>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</si>
  <si>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</si>
  <si>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</si>
  <si>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</si>
  <si>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</si>
  <si>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</si>
  <si>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</si>
  <si>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</si>
  <si>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</si>
  <si>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</si>
  <si>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</si>
  <si>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</si>
  <si>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</si>
  <si>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</si>
  <si>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</si>
  <si>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</si>
  <si>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</si>
  <si>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</si>
  <si>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</si>
  <si>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</si>
  <si>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</si>
  <si>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</si>
  <si>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</si>
  <si>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</si>
  <si>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</si>
  <si>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</si>
  <si>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</si>
  <si>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</si>
  <si>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</si>
  <si>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</si>
  <si>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</si>
  <si>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</si>
  <si>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</si>
  <si>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</si>
  <si>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</si>
  <si>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</si>
  <si>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</si>
  <si>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</si>
  <si>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</si>
  <si>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</si>
  <si>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</si>
  <si>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</si>
  <si>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</si>
  <si>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</si>
  <si>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</si>
  <si>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</si>
  <si>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</si>
  <si>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</si>
  <si>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</si>
  <si>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</si>
  <si>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</si>
  <si>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</si>
  <si>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</si>
  <si>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</si>
  <si>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</si>
  <si>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</si>
  <si>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</si>
  <si>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</si>
  <si>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</si>
  <si>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</si>
  <si>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</si>
  <si>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</si>
  <si>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</si>
  <si>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</si>
  <si>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</si>
  <si>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</si>
  <si>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</si>
  <si>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</si>
  <si>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</si>
  <si>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</si>
  <si>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</si>
  <si>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</si>
  <si>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</si>
  <si>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</si>
  <si>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</si>
  <si>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</si>
  <si>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</si>
  <si>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</si>
  <si>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</si>
  <si>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</si>
  <si>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</si>
  <si>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</si>
  <si>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</si>
  <si>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</si>
  <si>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</si>
  <si>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</si>
  <si>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</si>
  <si>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</si>
  <si>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</si>
  <si>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</si>
  <si>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</si>
  <si>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</si>
  <si>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</si>
  <si>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</si>
  <si>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</si>
  <si>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</si>
  <si>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</si>
  <si>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</si>
  <si>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</si>
  <si>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</si>
  <si>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</si>
  <si>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</si>
  <si>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</si>
  <si>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</si>
  <si>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</si>
  <si>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</si>
  <si>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</si>
  <si>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</si>
  <si>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</si>
  <si>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</si>
  <si>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</si>
  <si>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</si>
  <si>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</si>
  <si>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</si>
  <si>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</si>
  <si>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</si>
  <si>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</si>
  <si>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</si>
  <si>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</si>
  <si>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</si>
  <si>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</si>
  <si>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</si>
  <si>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</si>
  <si>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</si>
  <si>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</si>
  <si>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</si>
  <si>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</si>
  <si>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</si>
  <si>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</si>
  <si>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</si>
  <si>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</si>
  <si>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</si>
  <si>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</si>
  <si>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</si>
  <si>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</si>
  <si>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</si>
  <si>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</si>
  <si>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</si>
  <si>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</si>
  <si>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</si>
  <si>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</si>
  <si>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</si>
  <si>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</si>
  <si>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</si>
  <si>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</si>
  <si>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</si>
  <si>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</si>
  <si>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</si>
  <si>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</si>
  <si>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</si>
  <si>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</si>
  <si>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</si>
  <si>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</si>
  <si>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</si>
  <si>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</si>
  <si>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</si>
  <si>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</si>
  <si>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</si>
  <si>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</si>
  <si>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</si>
  <si>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</si>
  <si>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</si>
  <si>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</si>
  <si>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</si>
  <si>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</si>
  <si>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</si>
  <si>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</si>
  <si>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</si>
  <si>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</si>
  <si>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</si>
  <si>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</si>
  <si>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</si>
  <si>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</si>
  <si>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</si>
  <si>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</si>
  <si>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</si>
  <si>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</si>
  <si>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</si>
  <si>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</si>
  <si>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</si>
  <si>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</si>
  <si>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</si>
  <si>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</si>
  <si>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</si>
  <si>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</si>
  <si>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</si>
  <si>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</si>
  <si>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</si>
  <si>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</si>
  <si>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</si>
  <si>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</si>
  <si>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</si>
  <si>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</si>
  <si>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</si>
  <si>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</si>
  <si>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</si>
  <si>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</si>
  <si>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</si>
  <si>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</si>
  <si>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</si>
  <si>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</si>
  <si>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</si>
  <si>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</si>
  <si>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</si>
  <si>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</si>
  <si>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</si>
  <si>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</si>
  <si>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</si>
  <si>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</si>
  <si>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</si>
  <si>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</si>
  <si>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</si>
  <si>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</si>
  <si>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</si>
  <si>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</si>
  <si>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</si>
  <si>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</si>
  <si>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</si>
  <si>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</si>
  <si>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</si>
  <si>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</si>
  <si>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</si>
  <si>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</si>
  <si>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</si>
  <si>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</si>
  <si>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</si>
  <si>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</si>
  <si>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</si>
  <si>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</si>
  <si>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</si>
  <si>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</si>
  <si>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</si>
  <si>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</si>
  <si>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</si>
  <si>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</si>
  <si>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</si>
  <si>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</si>
  <si>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</si>
  <si>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</si>
  <si>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</si>
  <si>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</si>
  <si>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</si>
  <si>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</si>
  <si>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</si>
  <si>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</si>
  <si>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</si>
  <si>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</si>
  <si>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</si>
  <si>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</si>
  <si>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</si>
  <si>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</si>
  <si>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</si>
  <si>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</si>
  <si>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</si>
  <si>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</si>
  <si>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</si>
  <si>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</si>
  <si>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</si>
  <si>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</si>
  <si>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</si>
  <si>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</si>
  <si>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</si>
  <si>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</si>
  <si>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</si>
  <si>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</si>
  <si>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</si>
  <si>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</si>
  <si>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</si>
  <si>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</si>
  <si>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</si>
  <si>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</si>
  <si>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</si>
  <si>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</si>
  <si>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</si>
  <si>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</si>
  <si>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</si>
  <si>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</si>
  <si>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</si>
  <si>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</si>
  <si>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</si>
  <si>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</si>
  <si>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</si>
  <si>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</si>
  <si>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</si>
  <si>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</si>
  <si>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</si>
  <si>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</si>
  <si>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</si>
  <si>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</si>
  <si>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</si>
  <si>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</si>
  <si>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</si>
  <si>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</si>
  <si>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</si>
  <si>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</si>
  <si>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</si>
  <si>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</si>
  <si>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</si>
  <si>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</si>
  <si>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</si>
  <si>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</si>
  <si>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</si>
  <si>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</si>
  <si>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</si>
  <si>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</si>
  <si>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</si>
  <si>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</si>
  <si>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</si>
  <si>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</si>
  <si>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</si>
  <si>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</si>
  <si>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</si>
  <si>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</si>
  <si>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</si>
  <si>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</si>
  <si>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</si>
  <si>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</si>
  <si>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</si>
  <si>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</si>
  <si>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</si>
  <si>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</si>
  <si>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</si>
  <si>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</si>
  <si>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</si>
  <si>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</si>
  <si>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</si>
  <si>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</si>
  <si>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</si>
  <si>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</si>
  <si>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</si>
  <si>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</si>
  <si>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</si>
  <si>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</si>
  <si>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</si>
  <si>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</si>
  <si>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</si>
  <si>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</si>
  <si>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</si>
  <si>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</si>
  <si>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</si>
  <si>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</si>
  <si>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</si>
  <si>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</si>
  <si>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</si>
  <si>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</si>
  <si>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</si>
  <si>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</si>
  <si>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</si>
  <si>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</si>
  <si>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</si>
  <si>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</si>
  <si>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</si>
  <si>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</si>
  <si>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</si>
  <si>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</si>
  <si>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</si>
  <si>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</si>
  <si>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</si>
  <si>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</si>
  <si>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</si>
  <si>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</si>
  <si>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</si>
  <si>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</si>
  <si>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</si>
  <si>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</si>
  <si>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</si>
  <si>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</si>
  <si>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</si>
  <si>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</si>
  <si>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</si>
  <si>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</si>
  <si>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</si>
  <si>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</si>
  <si>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</si>
  <si>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</si>
  <si>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</si>
  <si>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</si>
  <si>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</si>
  <si>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</si>
  <si>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</si>
  <si>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</si>
  <si>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</si>
  <si>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</si>
  <si>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</si>
  <si>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</si>
  <si>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</si>
  <si>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</si>
  <si>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</si>
  <si>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</si>
  <si>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</si>
  <si>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</si>
  <si>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</si>
  <si>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</si>
  <si>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</si>
  <si>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</si>
  <si>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</si>
  <si>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</si>
  <si>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</si>
  <si>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</si>
  <si>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</si>
  <si>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</si>
  <si>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</si>
  <si>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</si>
  <si>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</si>
  <si>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</si>
  <si>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</si>
  <si>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</si>
  <si>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</si>
  <si>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</si>
  <si>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</si>
  <si>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</si>
  <si>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</si>
  <si>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</si>
  <si>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</si>
  <si>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</si>
  <si>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</si>
  <si>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</si>
  <si>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</si>
  <si>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</si>
  <si>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</si>
  <si>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</si>
  <si>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</si>
  <si>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</si>
  <si>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</si>
  <si>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</si>
  <si>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</si>
  <si>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</si>
  <si>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</si>
  <si>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</si>
  <si>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</si>
  <si>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</si>
  <si>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</si>
  <si>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</si>
  <si>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</si>
  <si>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</si>
  <si>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</si>
  <si>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</si>
  <si>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</si>
  <si>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</si>
  <si>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</si>
  <si>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</si>
  <si>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</si>
  <si>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</si>
  <si>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</si>
  <si>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</si>
  <si>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</si>
  <si>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</si>
  <si>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</si>
  <si>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</si>
  <si>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</si>
  <si>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</si>
  <si>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</si>
  <si>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</si>
  <si>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</si>
  <si>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</si>
  <si>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</si>
  <si>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</si>
  <si>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</si>
  <si>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</si>
  <si>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</si>
  <si>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</si>
  <si>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</si>
  <si>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</si>
  <si>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</si>
  <si>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</si>
  <si>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</si>
  <si>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</si>
  <si>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</si>
  <si>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</si>
  <si>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</si>
  <si>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</si>
  <si>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</si>
  <si>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</si>
  <si>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</si>
  <si>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</si>
  <si>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</si>
  <si>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</si>
  <si>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</si>
  <si>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</si>
  <si>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</si>
  <si>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</si>
  <si>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</si>
  <si>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</si>
  <si>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</si>
  <si>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</si>
  <si>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</si>
  <si>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</si>
  <si>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</si>
  <si>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</si>
  <si>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</si>
  <si>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</si>
  <si>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</si>
  <si>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</si>
  <si>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</si>
  <si>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</si>
  <si>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</si>
  <si>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</si>
  <si>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</si>
  <si>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</si>
  <si>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</si>
  <si>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</si>
  <si>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</si>
  <si>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</si>
  <si>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</si>
  <si>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</si>
  <si>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</si>
  <si>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</si>
  <si>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</si>
  <si>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</si>
  <si>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</si>
  <si>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</si>
  <si>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</si>
  <si>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</si>
  <si>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</si>
  <si>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</si>
  <si>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</si>
  <si>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</si>
  <si>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</si>
  <si>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</si>
  <si>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</si>
  <si>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</si>
  <si>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</si>
  <si>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</si>
  <si>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</si>
  <si>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</si>
  <si>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</si>
  <si>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</si>
  <si>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</si>
  <si>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</si>
  <si>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</si>
  <si>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</si>
  <si>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</si>
  <si>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</si>
  <si>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</si>
  <si>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</si>
  <si>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</si>
  <si>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</si>
  <si>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</si>
  <si>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</si>
  <si>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</si>
  <si>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</si>
  <si>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</si>
  <si>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</si>
  <si>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</si>
  <si>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</si>
  <si>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</si>
  <si>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</si>
  <si>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</si>
  <si>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</si>
  <si>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</si>
  <si>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</si>
  <si>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</si>
  <si>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</si>
  <si>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</si>
  <si>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</si>
  <si>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</si>
  <si>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</si>
  <si>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</si>
  <si>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</si>
  <si>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</si>
  <si>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</si>
  <si>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</si>
  <si>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</si>
  <si>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</si>
  <si>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</si>
  <si>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</si>
  <si>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</si>
  <si>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</si>
  <si>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</si>
  <si>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</si>
  <si>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</si>
  <si>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</si>
  <si>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</si>
  <si>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</si>
  <si>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</si>
  <si>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</si>
  <si>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</si>
  <si>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</si>
  <si>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</si>
  <si>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</si>
  <si>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</si>
  <si>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</si>
  <si>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</si>
  <si>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</si>
  <si>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</si>
  <si>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</si>
  <si>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</si>
  <si>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</si>
  <si>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</si>
  <si>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</si>
  <si>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</si>
  <si>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</si>
  <si>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</si>
  <si>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</si>
  <si>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</si>
  <si>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</si>
  <si>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</si>
  <si>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</si>
  <si>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</si>
  <si>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</si>
  <si>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</si>
  <si>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</si>
  <si>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</si>
  <si>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</si>
  <si>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</si>
  <si>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</si>
  <si>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</si>
  <si>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</si>
  <si>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</si>
  <si>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</si>
  <si>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</si>
  <si>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</si>
  <si>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</si>
  <si>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</si>
  <si>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</si>
  <si>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</si>
  <si>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</si>
  <si>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</si>
  <si>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</si>
  <si>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</si>
  <si>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</si>
  <si>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</si>
  <si>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</si>
  <si>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</si>
  <si>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</si>
  <si>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</si>
  <si>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</si>
  <si>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</si>
  <si>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</si>
  <si>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</si>
  <si>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</si>
  <si>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</si>
  <si>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</si>
  <si>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</si>
  <si>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</si>
  <si>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</si>
  <si>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</si>
  <si>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</si>
  <si>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</si>
  <si>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</si>
  <si>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</si>
  <si>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</si>
  <si>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</si>
  <si>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</si>
  <si>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</si>
  <si>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</si>
  <si>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</si>
  <si>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</si>
  <si>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</si>
  <si>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</si>
  <si>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</si>
  <si>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</si>
  <si>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</si>
  <si>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</si>
  <si>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</si>
  <si>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</si>
  <si>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</si>
  <si>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</si>
  <si>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</si>
  <si>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</si>
  <si>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</si>
  <si>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</si>
  <si>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</si>
  <si>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</si>
  <si>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</si>
  <si>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</si>
  <si>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</si>
  <si>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</si>
  <si>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</si>
  <si>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</si>
  <si>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</si>
  <si>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</si>
  <si>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</si>
  <si>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</si>
  <si>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</si>
  <si>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</si>
  <si>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</si>
  <si>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</si>
  <si>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</si>
  <si>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</si>
  <si>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</si>
  <si>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</si>
  <si>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</si>
  <si>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</si>
  <si>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</si>
  <si>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</si>
  <si>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</si>
  <si>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</si>
  <si>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</si>
  <si>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</si>
  <si>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</si>
  <si>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</si>
  <si>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</si>
  <si>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</si>
  <si>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</si>
  <si>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</si>
  <si>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</si>
  <si>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</si>
  <si>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</si>
  <si>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</si>
  <si>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</si>
  <si>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</si>
  <si>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</si>
  <si>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</si>
  <si>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</si>
  <si>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</si>
  <si>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</si>
  <si>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</si>
  <si>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</si>
  <si>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</si>
  <si>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</si>
  <si>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</si>
  <si>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</si>
  <si>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</si>
  <si>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</si>
  <si>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</si>
  <si>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</si>
  <si>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</si>
  <si>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</si>
  <si>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</si>
  <si>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</si>
  <si>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</si>
  <si>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</si>
  <si>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</si>
  <si>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</si>
  <si>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</si>
  <si>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</si>
  <si>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</si>
  <si>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</si>
  <si>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</si>
  <si>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</si>
  <si>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</si>
  <si>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</si>
  <si>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</si>
  <si>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</si>
  <si>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</si>
  <si>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</si>
  <si>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</si>
  <si>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</si>
  <si>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</si>
  <si>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</si>
  <si>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</si>
  <si>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</si>
  <si>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</si>
  <si>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</si>
  <si>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</si>
  <si>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</si>
  <si>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</si>
  <si>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</si>
  <si>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</si>
  <si>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</si>
  <si>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</si>
  <si>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</si>
  <si>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</si>
  <si>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</si>
  <si>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</si>
  <si>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</si>
  <si>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</si>
  <si>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</si>
  <si>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</si>
  <si>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</si>
  <si>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</si>
  <si>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</si>
  <si>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</si>
  <si>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</si>
  <si>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</si>
  <si>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</si>
  <si>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</si>
  <si>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</si>
  <si>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</si>
  <si>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</si>
  <si>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</si>
  <si>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</si>
  <si>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</si>
  <si>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</si>
  <si>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</si>
  <si>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</si>
  <si>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</si>
  <si>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</si>
  <si>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</si>
  <si>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</si>
  <si>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</si>
  <si>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</si>
  <si>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</si>
  <si>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</si>
  <si>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</si>
  <si>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</si>
  <si>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</si>
  <si>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</si>
  <si>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</si>
  <si>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</si>
  <si>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</si>
  <si>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</si>
  <si>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</si>
  <si>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</si>
  <si>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</si>
  <si>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</si>
  <si>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</si>
  <si>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</si>
  <si>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</si>
  <si>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</si>
  <si>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</si>
  <si>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</si>
  <si>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</si>
  <si>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</si>
  <si>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</si>
  <si>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</si>
  <si>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</si>
  <si>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</si>
  <si>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</si>
  <si>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</si>
  <si>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</si>
  <si>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</si>
  <si>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</si>
  <si>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</si>
  <si>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</si>
  <si>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</si>
  <si>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</si>
  <si>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</si>
  <si>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</si>
  <si>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</si>
  <si>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</si>
  <si>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</si>
  <si>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</si>
  <si>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</si>
  <si>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</si>
  <si>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</si>
  <si>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</si>
  <si>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</si>
  <si>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</si>
  <si>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</si>
  <si>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</si>
  <si>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</si>
  <si>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</si>
  <si>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</si>
  <si>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</si>
  <si>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</si>
  <si>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</si>
  <si>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</si>
  <si>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</si>
  <si>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</si>
  <si>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</si>
  <si>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</si>
  <si>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</si>
  <si>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</si>
  <si>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</si>
  <si>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</si>
  <si>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</si>
  <si>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</si>
  <si>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</si>
  <si>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</si>
  <si>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</si>
  <si>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</si>
  <si>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</si>
  <si>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</si>
  <si>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</si>
  <si>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</si>
  <si>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</si>
  <si>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</si>
  <si>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</si>
  <si>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</si>
  <si>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</si>
  <si>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</si>
  <si>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</si>
  <si>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</si>
  <si>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</si>
  <si>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</si>
  <si>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</si>
  <si>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</si>
  <si>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</si>
  <si>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</si>
  <si>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</si>
  <si>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</si>
  <si>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</si>
  <si>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</si>
  <si>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</si>
  <si>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</si>
  <si>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</si>
  <si>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</si>
  <si>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</si>
  <si>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</si>
  <si>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</si>
  <si>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</si>
  <si>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</si>
  <si>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</si>
  <si>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</si>
  <si>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</si>
  <si>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</si>
  <si>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</si>
  <si>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</si>
  <si>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</si>
  <si>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</si>
  <si>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</si>
  <si>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</si>
  <si>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</si>
  <si>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</si>
  <si>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</si>
  <si>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</si>
  <si>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</si>
  <si>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</si>
  <si>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</si>
  <si>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</si>
  <si>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</si>
  <si>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</si>
  <si>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</si>
  <si>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</si>
  <si>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</si>
  <si>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</si>
  <si>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</si>
  <si>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</si>
  <si>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</si>
  <si>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</si>
  <si>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</si>
  <si>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</si>
  <si>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</si>
  <si>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</si>
  <si>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</si>
  <si>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</si>
  <si>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</si>
  <si>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</si>
  <si>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</si>
  <si>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</si>
  <si>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</si>
  <si>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</si>
  <si>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</si>
  <si>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</si>
  <si>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</si>
  <si>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</si>
  <si>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</si>
  <si>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</si>
  <si>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</si>
  <si>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</si>
  <si>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</si>
  <si>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</si>
  <si>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</si>
  <si>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</si>
  <si>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</si>
  <si>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</si>
  <si>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</si>
  <si>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</si>
  <si>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</si>
  <si>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</si>
  <si>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</si>
  <si>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</si>
  <si>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</si>
  <si>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</si>
  <si>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</si>
  <si>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</si>
  <si>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</si>
  <si>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</si>
  <si>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</si>
  <si>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</si>
  <si>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</si>
  <si>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</si>
  <si>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</si>
  <si>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</si>
  <si>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</si>
  <si>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</si>
  <si>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</si>
  <si>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</si>
  <si>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</si>
  <si>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</si>
  <si>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</si>
  <si>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</si>
  <si>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</si>
  <si>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</si>
  <si>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</si>
  <si>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</si>
  <si>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</si>
  <si>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</si>
  <si>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</si>
  <si>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</si>
  <si>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</si>
  <si>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</si>
  <si>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</si>
  <si>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</si>
  <si>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</si>
  <si>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</si>
  <si>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</si>
  <si>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</si>
  <si>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</si>
  <si>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</si>
  <si>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</si>
  <si>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</si>
  <si>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</si>
  <si>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</si>
  <si>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</si>
  <si>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</si>
  <si>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</si>
  <si>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</si>
  <si>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</si>
  <si>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</si>
  <si>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</si>
  <si>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</si>
  <si>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</si>
  <si>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</si>
  <si>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</si>
  <si>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</si>
  <si>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</si>
  <si>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</si>
  <si>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</si>
  <si>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</si>
  <si>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</si>
  <si>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</si>
  <si>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</si>
  <si>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</si>
  <si>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</si>
  <si>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</si>
  <si>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</si>
  <si>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</si>
  <si>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</si>
  <si>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</si>
  <si>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</si>
  <si>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</si>
  <si>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</si>
  <si>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</si>
  <si>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</si>
  <si>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</si>
  <si>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</si>
  <si>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</si>
  <si>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</si>
  <si>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</si>
  <si>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</si>
  <si>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</si>
  <si>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</si>
  <si>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</si>
  <si>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</si>
  <si>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</si>
  <si>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</si>
  <si>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</si>
  <si>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</si>
  <si>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</si>
  <si>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</si>
  <si>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</si>
  <si>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</si>
  <si>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</si>
  <si>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</si>
  <si>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</si>
  <si>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</si>
  <si>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</si>
  <si>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</si>
  <si>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</si>
  <si>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</si>
  <si>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</si>
  <si>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</si>
  <si>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</si>
  <si>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</si>
  <si>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</si>
  <si>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</si>
  <si>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</si>
  <si>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</si>
  <si>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</si>
  <si>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</si>
  <si>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</si>
  <si>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</si>
  <si>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</si>
  <si>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</si>
  <si>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</si>
  <si>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</si>
  <si>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</si>
  <si>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</si>
  <si>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</si>
  <si>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</si>
  <si>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</si>
  <si>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</si>
  <si>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</si>
  <si>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</si>
  <si>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</si>
  <si>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</si>
  <si>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</si>
  <si>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</si>
  <si>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</si>
  <si>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</si>
  <si>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</si>
  <si>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</si>
  <si>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</si>
  <si>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</si>
  <si>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</si>
  <si>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</si>
  <si>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</si>
  <si>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</si>
  <si>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</si>
  <si>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</si>
  <si>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</si>
  <si>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</si>
  <si>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</si>
  <si>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</si>
  <si>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</si>
  <si>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</si>
  <si>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</si>
  <si>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</si>
  <si>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</si>
  <si>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</si>
  <si>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</si>
  <si>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</si>
  <si>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</si>
  <si>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</si>
  <si>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</si>
  <si>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</si>
  <si>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</si>
  <si>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</si>
  <si>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</si>
  <si>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</si>
  <si>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</si>
  <si>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</si>
  <si>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</si>
  <si>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</si>
  <si>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</si>
  <si>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</si>
  <si>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</si>
  <si>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</si>
  <si>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</si>
  <si>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</si>
  <si>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</si>
  <si>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</si>
  <si>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</si>
  <si>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</si>
  <si>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</si>
  <si>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</si>
  <si>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</si>
  <si>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</si>
  <si>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</si>
  <si>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</si>
  <si>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</si>
  <si>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</si>
  <si>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</si>
  <si>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</si>
  <si>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</si>
  <si>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</si>
  <si>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</si>
  <si>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</si>
  <si>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</si>
  <si>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</si>
  <si>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</si>
  <si>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</si>
  <si>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</si>
  <si>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</si>
  <si>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</si>
  <si>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</si>
  <si>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</si>
  <si>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</si>
  <si>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</si>
  <si>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</si>
  <si>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</si>
  <si>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</si>
  <si>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</si>
  <si>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</si>
  <si>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</si>
  <si>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</si>
  <si>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</si>
  <si>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</si>
  <si>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</si>
  <si>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</si>
  <si>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</si>
  <si>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</si>
  <si>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</si>
  <si>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</si>
  <si>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</si>
  <si>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</si>
  <si>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</si>
  <si>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</si>
  <si>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</si>
  <si>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</si>
  <si>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</si>
  <si>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</si>
  <si>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</si>
  <si>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</si>
  <si>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</si>
  <si>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</si>
  <si>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</si>
  <si>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</si>
  <si>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</si>
  <si>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</si>
  <si>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</si>
  <si>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</si>
  <si>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</si>
  <si>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</si>
  <si>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</si>
  <si>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</si>
  <si>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</si>
  <si>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</si>
  <si>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</si>
  <si>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</si>
  <si>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</si>
  <si>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</si>
  <si>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</si>
  <si>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</si>
  <si>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</si>
  <si>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</si>
  <si>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</si>
  <si>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</si>
  <si>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</si>
  <si>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</si>
  <si>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</si>
  <si>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</si>
  <si>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</si>
  <si>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</si>
  <si>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</si>
  <si>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</si>
  <si>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</si>
  <si>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</si>
  <si>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</si>
  <si>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</si>
  <si>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</si>
  <si>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</si>
  <si>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</si>
  <si>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</si>
  <si>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</si>
  <si>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</si>
  <si>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</si>
  <si>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</si>
  <si>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</si>
  <si>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</si>
  <si>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</si>
  <si>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</si>
  <si>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</si>
  <si>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</si>
  <si>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</si>
  <si>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</si>
  <si>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</si>
  <si>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</si>
  <si>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</si>
  <si>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</si>
  <si>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</si>
  <si>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</si>
  <si>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</si>
  <si>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</si>
  <si>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</si>
  <si>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</si>
  <si>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</si>
  <si>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</si>
  <si>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</si>
  <si>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</si>
  <si>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</si>
  <si>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</si>
  <si>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</si>
  <si>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</si>
  <si>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</si>
  <si>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</si>
  <si>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</si>
  <si>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</si>
  <si>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</si>
  <si>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</si>
  <si>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</si>
  <si>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</si>
  <si>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</si>
  <si>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</si>
  <si>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</si>
  <si>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</si>
  <si>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</si>
  <si>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</si>
  <si>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</si>
  <si>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</si>
  <si>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</si>
  <si>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</si>
  <si>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</si>
  <si>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</si>
  <si>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</si>
  <si>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</si>
  <si>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</si>
  <si>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</si>
  <si>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</si>
  <si>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</si>
  <si>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</si>
  <si>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</si>
  <si>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</si>
  <si>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</si>
  <si>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</si>
  <si>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</si>
  <si>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</si>
  <si>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</si>
  <si>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</si>
  <si>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</si>
  <si>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</si>
  <si>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</si>
  <si>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</si>
  <si>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</si>
  <si>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</si>
  <si>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</si>
  <si>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</si>
  <si>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</si>
  <si>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</si>
  <si>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</si>
  <si>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</si>
  <si>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</si>
  <si>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</si>
  <si>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</si>
  <si>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</si>
  <si>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</si>
  <si>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</si>
  <si>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</si>
  <si>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</si>
  <si>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</si>
  <si>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</si>
  <si>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</si>
  <si>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</si>
  <si>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</si>
  <si>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</si>
  <si>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</si>
  <si>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</si>
  <si>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</si>
  <si>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</si>
  <si>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</si>
  <si>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</si>
  <si>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</si>
  <si>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</si>
  <si>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</si>
  <si>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</si>
  <si>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</si>
  <si>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</si>
  <si>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</si>
  <si>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</si>
  <si>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</si>
  <si>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</si>
  <si>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</si>
  <si>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</si>
  <si>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</si>
  <si>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</si>
  <si>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</si>
  <si>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</si>
  <si>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</si>
  <si>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</si>
  <si>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</si>
  <si>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</si>
  <si>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</si>
  <si>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</si>
  <si>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</si>
  <si>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</si>
  <si>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</si>
  <si>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</si>
  <si>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</si>
  <si>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</si>
  <si>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</si>
  <si>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</si>
  <si>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</si>
  <si>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</si>
  <si>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</si>
  <si>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</si>
  <si>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</si>
  <si>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</si>
  <si>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</si>
  <si>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</si>
  <si>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</si>
  <si>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</si>
  <si>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</si>
  <si>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</si>
  <si>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</si>
  <si>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</si>
  <si>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</si>
  <si>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</si>
  <si>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</si>
  <si>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</si>
  <si>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</si>
  <si>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</si>
  <si>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</si>
  <si>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</si>
  <si>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</si>
  <si>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</si>
  <si>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</si>
  <si>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</si>
  <si>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</si>
  <si>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</si>
  <si>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</si>
  <si>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</si>
  <si>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</si>
  <si>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</si>
  <si>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</si>
  <si>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</si>
  <si>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</si>
  <si>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</si>
  <si>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</si>
  <si>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</si>
  <si>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</si>
  <si>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</si>
  <si>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</si>
  <si>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</si>
  <si>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</si>
  <si>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id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</si>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</sst>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" fontId="0" fillId="0" borderId="0" xfId="0" applyNumberFormat="1"/>
    <xf numFmtId="164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5" fontId="0" fillId="0" borderId="0" xfId="0" applyNumberFormat="1"/>
    <xf numFmtId="165" fontId="0" fillId="0" borderId="1" xfId="0" applyNumberFormat="1" applyBorder="1" applyAlignment="1">
      <alignment horizontal="left"/>
    </xf>
  </cellXfs>
  <cellStyles count="1">
    <cellStyle name="Normal" xfId="0" builtinId="0"/>
  </cellStyles>
  <dxfs count="7">
    <dxf>
      <fill>
        <patternFill>
          <bgColor theme="2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99CCFF"/>
      <color rgb="FFFFCCCC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Categories by Success Rate</a:t>
            </a:r>
          </a:p>
        </c:rich>
      </c:tx>
      <c:layout>
        <c:manualLayout>
          <c:xMode val="edge"/>
          <c:yMode val="edge"/>
          <c:x val="0.19922222222222222"/>
          <c:y val="9.03420559727955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103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7-4FE4-B05A-314D56CFEC7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F7-47ED-AA56-0A260EB8BEE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117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F7-47ED-AA56-0A260EB8BEEA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F7-47ED-AA56-0A260EB8B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690000"/>
        <c:axId val="513690984"/>
      </c:barChart>
      <c:catAx>
        <c:axId val="51369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90984"/>
        <c:crosses val="autoZero"/>
        <c:auto val="1"/>
        <c:lblAlgn val="ctr"/>
        <c:lblOffset val="100"/>
        <c:noMultiLvlLbl val="0"/>
      </c:catAx>
      <c:valAx>
        <c:axId val="51369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9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7-4F37-B07B-3C8A35B59AC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7-4F37-B07B-3C8A35B59AC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47-4F37-B07B-3C8A35B59AC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47-4F37-B07B-3C8A35B59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238280"/>
        <c:axId val="519241560"/>
      </c:barChart>
      <c:catAx>
        <c:axId val="519238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41560"/>
        <c:crosses val="autoZero"/>
        <c:auto val="1"/>
        <c:lblAlgn val="ctr"/>
        <c:lblOffset val="100"/>
        <c:noMultiLvlLbl val="0"/>
      </c:catAx>
      <c:valAx>
        <c:axId val="51924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3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rgbClr val="99CCFF"/>
            </a:solidFill>
            <a:round/>
          </a:ln>
          <a:effectLst>
            <a:glow rad="63500">
              <a:schemeClr val="accent3">
                <a:satMod val="175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>
            <a:glow rad="63500">
              <a:schemeClr val="accent3">
                <a:satMod val="175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CCC"/>
            </a:solidFill>
            <a:round/>
          </a:ln>
          <a:effectLst>
            <a:glow rad="63500">
              <a:schemeClr val="accent3">
                <a:satMod val="175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99CCFF"/>
              </a:solidFill>
              <a:round/>
            </a:ln>
            <a:effectLst>
              <a:glow rad="63500">
                <a:schemeClr val="accent3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F-47D8-9D41-F5C641181A66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>
              <a:glow rad="63500">
                <a:schemeClr val="accent3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F-47D8-9D41-F5C641181A66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CCCC"/>
              </a:solidFill>
              <a:round/>
            </a:ln>
            <a:effectLst>
              <a:glow rad="63500">
                <a:schemeClr val="accent3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2F-47D8-9D41-F5C641181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976760"/>
        <c:axId val="503975776"/>
      </c:lineChart>
      <c:catAx>
        <c:axId val="503976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75776"/>
        <c:crosses val="autoZero"/>
        <c:auto val="1"/>
        <c:lblAlgn val="ctr"/>
        <c:lblOffset val="100"/>
        <c:noMultiLvlLbl val="0"/>
      </c:catAx>
      <c:valAx>
        <c:axId val="50397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7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1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27000">
        <a:schemeClr val="bg1"/>
      </a:glow>
      <a:softEdge rad="635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142875</xdr:colOff>
      <xdr:row>0</xdr:row>
      <xdr:rowOff>171450</xdr:rowOff>
    </xdr:from>
    <xdr:to>
      <xdr:col>30</xdr:col>
      <xdr:colOff>257175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49DF8-0C64-42BC-BCEB-17588F1C2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2</xdr:row>
      <xdr:rowOff>1587</xdr:rowOff>
    </xdr:from>
    <xdr:to>
      <xdr:col>23</xdr:col>
      <xdr:colOff>66674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4C7E9-AE56-4359-AE41-B3C2867AA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206374</xdr:colOff>
      <xdr:row>0</xdr:row>
      <xdr:rowOff>58737</xdr:rowOff>
    </xdr:from>
    <xdr:to>
      <xdr:col>18</xdr:col>
      <xdr:colOff>190499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E7A02-76E0-4F1B-BEBA-2FC6E46BD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wosu,Onuwa" refreshedDate="44239.935507986112" createdVersion="6" refreshedVersion="6" minRefreshableVersion="3" recordCount="4114" xr:uid="{3D9B050C-D091-4588-84D7-D597881C500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wosu,Onuwa" refreshedDate="44240.000471064814" createdVersion="6" refreshedVersion="6" minRefreshableVersion="3" recordCount="4114" xr:uid="{556D5567-C8AD-4FB9-BB97-762B127B72B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56251-A9D5-4783-8071-EF9EFA03634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 countSubtotal="1" varSubtotal="1">
      <items count="6">
        <item x="0"/>
        <item x="3"/>
        <item x="2"/>
        <item x="1"/>
        <item t="count"/>
        <item t="var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Row" outline="0" showAll="0" sortType="descending" countASubtotal="1" varSubtotal="1">
      <items count="11">
        <item x="1"/>
        <item x="2"/>
        <item x="3"/>
        <item x="8"/>
        <item x="4"/>
        <item x="5"/>
        <item x="6"/>
        <item x="7"/>
        <item x="0"/>
        <item t="var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formats count="1">
    <format dxfId="6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AC41F-6F7C-43F5-8EEE-512B348FFD2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formats count="1">
    <format dxfId="5">
      <pivotArea type="all" dataOnly="0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11084-526A-452A-9CB2-13A413E583A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countASubtotal="1">
      <items count="5">
        <item x="1"/>
        <item x="2"/>
        <item h="1" x="3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numFmtId="165" showAll="0" sumSubtotal="1" countASubtotal="1">
      <items count="16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countA"/>
        <item t="sum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5" baseItem="0"/>
  </dataFields>
  <formats count="1">
    <format dxfId="4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ySplit="3" topLeftCell="A4" activePane="bottomLeft" state="frozen"/>
      <selection pane="bottomLeft" activeCell="F3763" sqref="F3763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1.632812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3.5429687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7.08984375" customWidth="1"/>
    <col min="16" max="16" width="28.36328125" customWidth="1"/>
    <col min="17" max="17" width="21.453125" customWidth="1"/>
    <col min="18" max="18" width="23.6328125" customWidth="1"/>
    <col min="19" max="19" width="20.6328125" customWidth="1"/>
    <col min="20" max="20" width="21.36328125" customWidth="1"/>
  </cols>
  <sheetData>
    <row r="1" spans="1:20" ht="29" customHeigh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2" t="s">
        <v>8366</v>
      </c>
      <c r="T1" s="2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 t="shared" ref="P2:P65" si="0">E2/L2</f>
        <v>63.917582417582416</v>
      </c>
      <c r="Q2" t="s">
        <v>8310</v>
      </c>
      <c r="R2" t="s">
        <v>8311</v>
      </c>
      <c r="S2" s="11">
        <f t="shared" ref="S2:S65" si="1">(((I2/60)/60/24)+DATE(1970,1,1))</f>
        <v>42208.125</v>
      </c>
      <c r="T2" s="11">
        <f t="shared" ref="T2:T65" si="2">(((J2/60)/60)/24)+DATE(1970,1,1)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5" si="3">(E3/D3)*100</f>
        <v>142.60827250608273</v>
      </c>
      <c r="P3" s="6">
        <f t="shared" si="0"/>
        <v>185.48101265822785</v>
      </c>
      <c r="Q3" t="s">
        <v>8310</v>
      </c>
      <c r="R3" t="s">
        <v>8311</v>
      </c>
      <c r="S3" s="11">
        <f t="shared" si="1"/>
        <v>42796.600497685184</v>
      </c>
      <c r="T3" s="11">
        <f t="shared" si="2"/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3"/>
        <v>105</v>
      </c>
      <c r="P4" s="6">
        <f t="shared" si="0"/>
        <v>15</v>
      </c>
      <c r="Q4" t="s">
        <v>8310</v>
      </c>
      <c r="R4" t="s">
        <v>8311</v>
      </c>
      <c r="S4" s="11">
        <f t="shared" si="1"/>
        <v>42415.702349537038</v>
      </c>
      <c r="T4" s="11">
        <f t="shared" si="2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103.89999999999999</v>
      </c>
      <c r="P5" s="6">
        <f t="shared" si="0"/>
        <v>69.266666666666666</v>
      </c>
      <c r="Q5" t="s">
        <v>8310</v>
      </c>
      <c r="R5" t="s">
        <v>8311</v>
      </c>
      <c r="S5" s="11">
        <f t="shared" si="1"/>
        <v>41858.515127314815</v>
      </c>
      <c r="T5" s="11">
        <f t="shared" si="2"/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122.99154545454545</v>
      </c>
      <c r="P6" s="6">
        <f t="shared" si="0"/>
        <v>190.55028169014085</v>
      </c>
      <c r="Q6" t="s">
        <v>8310</v>
      </c>
      <c r="R6" t="s">
        <v>8311</v>
      </c>
      <c r="S6" s="11">
        <f t="shared" si="1"/>
        <v>42357.834247685183</v>
      </c>
      <c r="T6" s="11">
        <f t="shared" si="2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109.77744436109028</v>
      </c>
      <c r="P7" s="6">
        <f t="shared" si="0"/>
        <v>93.40425531914893</v>
      </c>
      <c r="Q7" t="s">
        <v>8310</v>
      </c>
      <c r="R7" t="s">
        <v>8311</v>
      </c>
      <c r="S7" s="11">
        <f t="shared" si="1"/>
        <v>42580.232638888891</v>
      </c>
      <c r="T7" s="11">
        <f t="shared" si="2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106.4875</v>
      </c>
      <c r="P8" s="6">
        <f t="shared" si="0"/>
        <v>146.87931034482759</v>
      </c>
      <c r="Q8" t="s">
        <v>8310</v>
      </c>
      <c r="R8" t="s">
        <v>8311</v>
      </c>
      <c r="S8" s="11">
        <f t="shared" si="1"/>
        <v>41804.072337962964</v>
      </c>
      <c r="T8" s="11">
        <f t="shared" si="2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101.22222222222221</v>
      </c>
      <c r="P9" s="6">
        <f t="shared" si="0"/>
        <v>159.82456140350877</v>
      </c>
      <c r="Q9" t="s">
        <v>8310</v>
      </c>
      <c r="R9" t="s">
        <v>8311</v>
      </c>
      <c r="S9" s="11">
        <f t="shared" si="1"/>
        <v>42556.047071759262</v>
      </c>
      <c r="T9" s="11">
        <f t="shared" si="2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100.04342857142856</v>
      </c>
      <c r="P10" s="6">
        <f t="shared" si="0"/>
        <v>291.79333333333335</v>
      </c>
      <c r="Q10" t="s">
        <v>8310</v>
      </c>
      <c r="R10" t="s">
        <v>8311</v>
      </c>
      <c r="S10" s="11">
        <f t="shared" si="1"/>
        <v>42475.875</v>
      </c>
      <c r="T10" s="11">
        <f t="shared" si="2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125.998</v>
      </c>
      <c r="P11" s="6">
        <f t="shared" si="0"/>
        <v>31.499500000000001</v>
      </c>
      <c r="Q11" t="s">
        <v>8310</v>
      </c>
      <c r="R11" t="s">
        <v>8311</v>
      </c>
      <c r="S11" s="11">
        <f t="shared" si="1"/>
        <v>42477.103518518517</v>
      </c>
      <c r="T11" s="11">
        <f t="shared" si="2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100.49999999999999</v>
      </c>
      <c r="P12" s="6">
        <f t="shared" si="0"/>
        <v>158.68421052631578</v>
      </c>
      <c r="Q12" t="s">
        <v>8310</v>
      </c>
      <c r="R12" t="s">
        <v>8311</v>
      </c>
      <c r="S12" s="11">
        <f t="shared" si="1"/>
        <v>41815.068043981482</v>
      </c>
      <c r="T12" s="11">
        <f t="shared" si="2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120.5</v>
      </c>
      <c r="P13" s="6">
        <f t="shared" si="0"/>
        <v>80.333333333333329</v>
      </c>
      <c r="Q13" t="s">
        <v>8310</v>
      </c>
      <c r="R13" t="s">
        <v>8311</v>
      </c>
      <c r="S13" s="11">
        <f t="shared" si="1"/>
        <v>42604.125</v>
      </c>
      <c r="T13" s="11">
        <f t="shared" si="2"/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165.29333333333335</v>
      </c>
      <c r="P14" s="6">
        <f t="shared" si="0"/>
        <v>59.961305925030231</v>
      </c>
      <c r="Q14" t="s">
        <v>8310</v>
      </c>
      <c r="R14" t="s">
        <v>8311</v>
      </c>
      <c r="S14" s="11">
        <f t="shared" si="1"/>
        <v>41836.125</v>
      </c>
      <c r="T14" s="11">
        <f t="shared" si="2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159.97142857142856</v>
      </c>
      <c r="P15" s="6">
        <f t="shared" si="0"/>
        <v>109.78431372549019</v>
      </c>
      <c r="Q15" t="s">
        <v>8310</v>
      </c>
      <c r="R15" t="s">
        <v>8311</v>
      </c>
      <c r="S15" s="11">
        <f t="shared" si="1"/>
        <v>42544.852083333331</v>
      </c>
      <c r="T15" s="11">
        <f t="shared" si="2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100.93333333333334</v>
      </c>
      <c r="P16" s="6">
        <f t="shared" si="0"/>
        <v>147.70731707317074</v>
      </c>
      <c r="Q16" t="s">
        <v>8310</v>
      </c>
      <c r="R16" t="s">
        <v>8311</v>
      </c>
      <c r="S16" s="11">
        <f t="shared" si="1"/>
        <v>41833.582638888889</v>
      </c>
      <c r="T16" s="11">
        <f t="shared" si="2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106.60000000000001</v>
      </c>
      <c r="P17" s="6">
        <f t="shared" si="0"/>
        <v>21.755102040816325</v>
      </c>
      <c r="Q17" t="s">
        <v>8310</v>
      </c>
      <c r="R17" t="s">
        <v>8311</v>
      </c>
      <c r="S17" s="11">
        <f t="shared" si="1"/>
        <v>42274.843055555553</v>
      </c>
      <c r="T17" s="11">
        <f t="shared" si="2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100.24166666666667</v>
      </c>
      <c r="P18" s="6">
        <f t="shared" si="0"/>
        <v>171.84285714285716</v>
      </c>
      <c r="Q18" t="s">
        <v>8310</v>
      </c>
      <c r="R18" t="s">
        <v>8311</v>
      </c>
      <c r="S18" s="11">
        <f t="shared" si="1"/>
        <v>41806.229166666664</v>
      </c>
      <c r="T18" s="11">
        <f t="shared" si="2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100.66666666666666</v>
      </c>
      <c r="P19" s="6">
        <f t="shared" si="0"/>
        <v>41.944444444444443</v>
      </c>
      <c r="Q19" t="s">
        <v>8310</v>
      </c>
      <c r="R19" t="s">
        <v>8311</v>
      </c>
      <c r="S19" s="11">
        <f t="shared" si="1"/>
        <v>41947.773402777777</v>
      </c>
      <c r="T19" s="11">
        <f t="shared" si="2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106.32110000000002</v>
      </c>
      <c r="P20" s="6">
        <f t="shared" si="0"/>
        <v>93.264122807017543</v>
      </c>
      <c r="Q20" t="s">
        <v>8310</v>
      </c>
      <c r="R20" t="s">
        <v>8311</v>
      </c>
      <c r="S20" s="11">
        <f t="shared" si="1"/>
        <v>41899.542314814818</v>
      </c>
      <c r="T20" s="11">
        <f t="shared" si="2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145.29411764705881</v>
      </c>
      <c r="P21" s="6">
        <f t="shared" si="0"/>
        <v>56.136363636363633</v>
      </c>
      <c r="Q21" t="s">
        <v>8310</v>
      </c>
      <c r="R21" t="s">
        <v>8311</v>
      </c>
      <c r="S21" s="11">
        <f t="shared" si="1"/>
        <v>42205.816365740742</v>
      </c>
      <c r="T21" s="11">
        <f t="shared" si="2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100.2</v>
      </c>
      <c r="P22" s="6">
        <f t="shared" si="0"/>
        <v>80.16</v>
      </c>
      <c r="Q22" t="s">
        <v>8310</v>
      </c>
      <c r="R22" t="s">
        <v>8311</v>
      </c>
      <c r="S22" s="11">
        <f t="shared" si="1"/>
        <v>42260.758240740746</v>
      </c>
      <c r="T22" s="11">
        <f t="shared" si="2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109.13513513513513</v>
      </c>
      <c r="P23" s="6">
        <f t="shared" si="0"/>
        <v>199.9009900990099</v>
      </c>
      <c r="Q23" t="s">
        <v>8310</v>
      </c>
      <c r="R23" t="s">
        <v>8311</v>
      </c>
      <c r="S23" s="11">
        <f t="shared" si="1"/>
        <v>41908.627187500002</v>
      </c>
      <c r="T23" s="11">
        <f t="shared" si="2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117.14285714285715</v>
      </c>
      <c r="P24" s="6">
        <f t="shared" si="0"/>
        <v>51.25</v>
      </c>
      <c r="Q24" t="s">
        <v>8310</v>
      </c>
      <c r="R24" t="s">
        <v>8311</v>
      </c>
      <c r="S24" s="11">
        <f t="shared" si="1"/>
        <v>42005.332638888889</v>
      </c>
      <c r="T24" s="11">
        <f t="shared" si="2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118.5</v>
      </c>
      <c r="P25" s="6">
        <f t="shared" si="0"/>
        <v>103.04347826086956</v>
      </c>
      <c r="Q25" t="s">
        <v>8310</v>
      </c>
      <c r="R25" t="s">
        <v>8311</v>
      </c>
      <c r="S25" s="11">
        <f t="shared" si="1"/>
        <v>42124.638888888891</v>
      </c>
      <c r="T25" s="11">
        <f t="shared" si="2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108.80768571428572</v>
      </c>
      <c r="P26" s="6">
        <f t="shared" si="0"/>
        <v>66.346149825783982</v>
      </c>
      <c r="Q26" t="s">
        <v>8310</v>
      </c>
      <c r="R26" t="s">
        <v>8311</v>
      </c>
      <c r="S26" s="11">
        <f t="shared" si="1"/>
        <v>42262.818750000006</v>
      </c>
      <c r="T26" s="11">
        <f t="shared" si="2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133.33333333333331</v>
      </c>
      <c r="P27" s="6">
        <f t="shared" si="0"/>
        <v>57.142857142857146</v>
      </c>
      <c r="Q27" t="s">
        <v>8310</v>
      </c>
      <c r="R27" t="s">
        <v>8311</v>
      </c>
      <c r="S27" s="11">
        <f t="shared" si="1"/>
        <v>42378.025011574078</v>
      </c>
      <c r="T27" s="11">
        <f t="shared" si="2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155.20000000000002</v>
      </c>
      <c r="P28" s="6">
        <f t="shared" si="0"/>
        <v>102.10526315789474</v>
      </c>
      <c r="Q28" t="s">
        <v>8310</v>
      </c>
      <c r="R28" t="s">
        <v>8311</v>
      </c>
      <c r="S28" s="11">
        <f t="shared" si="1"/>
        <v>41868.515555555554</v>
      </c>
      <c r="T28" s="11">
        <f t="shared" si="2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111.72500000000001</v>
      </c>
      <c r="P29" s="6">
        <f t="shared" si="0"/>
        <v>148.96666666666667</v>
      </c>
      <c r="Q29" t="s">
        <v>8310</v>
      </c>
      <c r="R29" t="s">
        <v>8311</v>
      </c>
      <c r="S29" s="11">
        <f t="shared" si="1"/>
        <v>41959.206400462965</v>
      </c>
      <c r="T29" s="11">
        <f t="shared" si="2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100.35000000000001</v>
      </c>
      <c r="P30" s="6">
        <f t="shared" si="0"/>
        <v>169.6056338028169</v>
      </c>
      <c r="Q30" t="s">
        <v>8310</v>
      </c>
      <c r="R30" t="s">
        <v>8311</v>
      </c>
      <c r="S30" s="11">
        <f t="shared" si="1"/>
        <v>42354.96393518518</v>
      </c>
      <c r="T30" s="11">
        <f t="shared" si="2"/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123.33333333333334</v>
      </c>
      <c r="P31" s="6">
        <f t="shared" si="0"/>
        <v>31.623931623931625</v>
      </c>
      <c r="Q31" t="s">
        <v>8310</v>
      </c>
      <c r="R31" t="s">
        <v>8311</v>
      </c>
      <c r="S31" s="11">
        <f t="shared" si="1"/>
        <v>41842.67324074074</v>
      </c>
      <c r="T31" s="11">
        <f t="shared" si="2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101.29975</v>
      </c>
      <c r="P32" s="6">
        <f t="shared" si="0"/>
        <v>76.45264150943396</v>
      </c>
      <c r="Q32" t="s">
        <v>8310</v>
      </c>
      <c r="R32" t="s">
        <v>8311</v>
      </c>
      <c r="S32" s="11">
        <f t="shared" si="1"/>
        <v>41872.292997685188</v>
      </c>
      <c r="T32" s="11">
        <f t="shared" si="2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100</v>
      </c>
      <c r="P33" s="6">
        <f t="shared" si="0"/>
        <v>13</v>
      </c>
      <c r="Q33" t="s">
        <v>8310</v>
      </c>
      <c r="R33" t="s">
        <v>8311</v>
      </c>
      <c r="S33" s="11">
        <f t="shared" si="1"/>
        <v>42394.79206018518</v>
      </c>
      <c r="T33" s="11">
        <f t="shared" si="2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100.24604569420035</v>
      </c>
      <c r="P34" s="6">
        <f t="shared" si="0"/>
        <v>320.44943820224717</v>
      </c>
      <c r="Q34" t="s">
        <v>8310</v>
      </c>
      <c r="R34" t="s">
        <v>8311</v>
      </c>
      <c r="S34" s="11">
        <f t="shared" si="1"/>
        <v>42503.165972222225</v>
      </c>
      <c r="T34" s="11">
        <f t="shared" si="2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102.0952380952381</v>
      </c>
      <c r="P35" s="6">
        <f t="shared" si="0"/>
        <v>83.75</v>
      </c>
      <c r="Q35" t="s">
        <v>8310</v>
      </c>
      <c r="R35" t="s">
        <v>8311</v>
      </c>
      <c r="S35" s="11">
        <f t="shared" si="1"/>
        <v>42316.702557870376</v>
      </c>
      <c r="T35" s="11">
        <f t="shared" si="2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130.46153846153845</v>
      </c>
      <c r="P36" s="6">
        <f t="shared" si="0"/>
        <v>49.882352941176471</v>
      </c>
      <c r="Q36" t="s">
        <v>8310</v>
      </c>
      <c r="R36" t="s">
        <v>8311</v>
      </c>
      <c r="S36" s="11">
        <f t="shared" si="1"/>
        <v>41856.321770833332</v>
      </c>
      <c r="T36" s="11">
        <f t="shared" si="2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166.5</v>
      </c>
      <c r="P37" s="6">
        <f t="shared" si="0"/>
        <v>59.464285714285715</v>
      </c>
      <c r="Q37" t="s">
        <v>8310</v>
      </c>
      <c r="R37" t="s">
        <v>8311</v>
      </c>
      <c r="S37" s="11">
        <f t="shared" si="1"/>
        <v>42122</v>
      </c>
      <c r="T37" s="11">
        <f t="shared" si="2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142.15</v>
      </c>
      <c r="P38" s="6">
        <f t="shared" si="0"/>
        <v>193.84090909090909</v>
      </c>
      <c r="Q38" t="s">
        <v>8310</v>
      </c>
      <c r="R38" t="s">
        <v>8311</v>
      </c>
      <c r="S38" s="11">
        <f t="shared" si="1"/>
        <v>42098.265335648146</v>
      </c>
      <c r="T38" s="11">
        <f t="shared" si="2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183.44090909090909</v>
      </c>
      <c r="P39" s="6">
        <f t="shared" si="0"/>
        <v>159.51383399209487</v>
      </c>
      <c r="Q39" t="s">
        <v>8310</v>
      </c>
      <c r="R39" t="s">
        <v>8311</v>
      </c>
      <c r="S39" s="11">
        <f t="shared" si="1"/>
        <v>42062.693043981482</v>
      </c>
      <c r="T39" s="11">
        <f t="shared" si="2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110.04</v>
      </c>
      <c r="P40" s="6">
        <f t="shared" si="0"/>
        <v>41.68181818181818</v>
      </c>
      <c r="Q40" t="s">
        <v>8310</v>
      </c>
      <c r="R40" t="s">
        <v>8311</v>
      </c>
      <c r="S40" s="11">
        <f t="shared" si="1"/>
        <v>41405.057222222218</v>
      </c>
      <c r="T40" s="11">
        <f t="shared" si="2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130.98000000000002</v>
      </c>
      <c r="P41" s="6">
        <f t="shared" si="0"/>
        <v>150.89861751152074</v>
      </c>
      <c r="Q41" t="s">
        <v>8310</v>
      </c>
      <c r="R41" t="s">
        <v>8311</v>
      </c>
      <c r="S41" s="11">
        <f t="shared" si="1"/>
        <v>41784.957638888889</v>
      </c>
      <c r="T41" s="11">
        <f t="shared" si="2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101.35000000000001</v>
      </c>
      <c r="P42" s="6">
        <f t="shared" si="0"/>
        <v>126.6875</v>
      </c>
      <c r="Q42" t="s">
        <v>8310</v>
      </c>
      <c r="R42" t="s">
        <v>8311</v>
      </c>
      <c r="S42" s="11">
        <f t="shared" si="1"/>
        <v>41809.166666666664</v>
      </c>
      <c r="T42" s="11">
        <f t="shared" si="2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100</v>
      </c>
      <c r="P43" s="6">
        <f t="shared" si="0"/>
        <v>105.26315789473684</v>
      </c>
      <c r="Q43" t="s">
        <v>8310</v>
      </c>
      <c r="R43" t="s">
        <v>8311</v>
      </c>
      <c r="S43" s="11">
        <f t="shared" si="1"/>
        <v>41917.568912037037</v>
      </c>
      <c r="T43" s="11">
        <f t="shared" si="2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141.85714285714286</v>
      </c>
      <c r="P44" s="6">
        <f t="shared" si="0"/>
        <v>117.51479289940828</v>
      </c>
      <c r="Q44" t="s">
        <v>8310</v>
      </c>
      <c r="R44" t="s">
        <v>8311</v>
      </c>
      <c r="S44" s="11">
        <f t="shared" si="1"/>
        <v>42001.639189814814</v>
      </c>
      <c r="T44" s="11">
        <f t="shared" si="2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308.65999999999997</v>
      </c>
      <c r="P45" s="6">
        <f t="shared" si="0"/>
        <v>117.36121673003802</v>
      </c>
      <c r="Q45" t="s">
        <v>8310</v>
      </c>
      <c r="R45" t="s">
        <v>8311</v>
      </c>
      <c r="S45" s="11">
        <f t="shared" si="1"/>
        <v>41833</v>
      </c>
      <c r="T45" s="11">
        <f t="shared" si="2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100</v>
      </c>
      <c r="P46" s="6">
        <f t="shared" si="0"/>
        <v>133.33333333333334</v>
      </c>
      <c r="Q46" t="s">
        <v>8310</v>
      </c>
      <c r="R46" t="s">
        <v>8311</v>
      </c>
      <c r="S46" s="11">
        <f t="shared" si="1"/>
        <v>41919.098807870374</v>
      </c>
      <c r="T46" s="11">
        <f t="shared" si="2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120</v>
      </c>
      <c r="P47" s="6">
        <f t="shared" si="0"/>
        <v>98.360655737704917</v>
      </c>
      <c r="Q47" t="s">
        <v>8310</v>
      </c>
      <c r="R47" t="s">
        <v>8311</v>
      </c>
      <c r="S47" s="11">
        <f t="shared" si="1"/>
        <v>42487.623923611114</v>
      </c>
      <c r="T47" s="11">
        <f t="shared" si="2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104.16666666666667</v>
      </c>
      <c r="P48" s="6">
        <f t="shared" si="0"/>
        <v>194.44444444444446</v>
      </c>
      <c r="Q48" t="s">
        <v>8310</v>
      </c>
      <c r="R48" t="s">
        <v>8311</v>
      </c>
      <c r="S48" s="11">
        <f t="shared" si="1"/>
        <v>42353.964976851858</v>
      </c>
      <c r="T48" s="11">
        <f t="shared" si="2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107.61100000000002</v>
      </c>
      <c r="P49" s="6">
        <f t="shared" si="0"/>
        <v>76.865000000000009</v>
      </c>
      <c r="Q49" t="s">
        <v>8310</v>
      </c>
      <c r="R49" t="s">
        <v>8311</v>
      </c>
      <c r="S49" s="11">
        <f t="shared" si="1"/>
        <v>41992.861192129625</v>
      </c>
      <c r="T49" s="11">
        <f t="shared" si="2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107.94999999999999</v>
      </c>
      <c r="P50" s="6">
        <f t="shared" si="0"/>
        <v>56.815789473684212</v>
      </c>
      <c r="Q50" t="s">
        <v>8310</v>
      </c>
      <c r="R50" t="s">
        <v>8311</v>
      </c>
      <c r="S50" s="11">
        <f t="shared" si="1"/>
        <v>42064.5</v>
      </c>
      <c r="T50" s="11">
        <f t="shared" si="2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100</v>
      </c>
      <c r="P51" s="6">
        <f t="shared" si="0"/>
        <v>137.93103448275863</v>
      </c>
      <c r="Q51" t="s">
        <v>8310</v>
      </c>
      <c r="R51" t="s">
        <v>8311</v>
      </c>
      <c r="S51" s="11">
        <f t="shared" si="1"/>
        <v>42301.176446759258</v>
      </c>
      <c r="T51" s="11">
        <f t="shared" si="2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100</v>
      </c>
      <c r="P52" s="6">
        <f t="shared" si="0"/>
        <v>27.272727272727273</v>
      </c>
      <c r="Q52" t="s">
        <v>8310</v>
      </c>
      <c r="R52" t="s">
        <v>8311</v>
      </c>
      <c r="S52" s="11">
        <f t="shared" si="1"/>
        <v>42034.708333333328</v>
      </c>
      <c r="T52" s="11">
        <f t="shared" si="2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128.0181818181818</v>
      </c>
      <c r="P53" s="6">
        <f t="shared" si="0"/>
        <v>118.33613445378151</v>
      </c>
      <c r="Q53" t="s">
        <v>8310</v>
      </c>
      <c r="R53" t="s">
        <v>8311</v>
      </c>
      <c r="S53" s="11">
        <f t="shared" si="1"/>
        <v>42226.928668981483</v>
      </c>
      <c r="T53" s="11">
        <f t="shared" si="2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116.21</v>
      </c>
      <c r="P54" s="6">
        <f t="shared" si="0"/>
        <v>223.48076923076923</v>
      </c>
      <c r="Q54" t="s">
        <v>8310</v>
      </c>
      <c r="R54" t="s">
        <v>8311</v>
      </c>
      <c r="S54" s="11">
        <f t="shared" si="1"/>
        <v>41837.701921296299</v>
      </c>
      <c r="T54" s="11">
        <f t="shared" si="2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109.63333333333334</v>
      </c>
      <c r="P55" s="6">
        <f t="shared" si="0"/>
        <v>28.111111111111111</v>
      </c>
      <c r="Q55" t="s">
        <v>8310</v>
      </c>
      <c r="R55" t="s">
        <v>8311</v>
      </c>
      <c r="S55" s="11">
        <f t="shared" si="1"/>
        <v>41733.916666666664</v>
      </c>
      <c r="T55" s="11">
        <f t="shared" si="2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101</v>
      </c>
      <c r="P56" s="6">
        <f t="shared" si="0"/>
        <v>194.23076923076923</v>
      </c>
      <c r="Q56" t="s">
        <v>8310</v>
      </c>
      <c r="R56" t="s">
        <v>8311</v>
      </c>
      <c r="S56" s="11">
        <f t="shared" si="1"/>
        <v>42363.713206018518</v>
      </c>
      <c r="T56" s="11">
        <f t="shared" si="2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128.95348837209301</v>
      </c>
      <c r="P57" s="6">
        <f t="shared" si="0"/>
        <v>128.95348837209303</v>
      </c>
      <c r="Q57" t="s">
        <v>8310</v>
      </c>
      <c r="R57" t="s">
        <v>8311</v>
      </c>
      <c r="S57" s="11">
        <f t="shared" si="1"/>
        <v>42517.968935185185</v>
      </c>
      <c r="T57" s="11">
        <f t="shared" si="2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107.26249999999999</v>
      </c>
      <c r="P58" s="6">
        <f t="shared" si="0"/>
        <v>49.316091954022987</v>
      </c>
      <c r="Q58" t="s">
        <v>8310</v>
      </c>
      <c r="R58" t="s">
        <v>8311</v>
      </c>
      <c r="S58" s="11">
        <f t="shared" si="1"/>
        <v>42163.666666666672</v>
      </c>
      <c r="T58" s="11">
        <f t="shared" si="2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101.89999999999999</v>
      </c>
      <c r="P59" s="6">
        <f t="shared" si="0"/>
        <v>221.52173913043478</v>
      </c>
      <c r="Q59" t="s">
        <v>8310</v>
      </c>
      <c r="R59" t="s">
        <v>8311</v>
      </c>
      <c r="S59" s="11">
        <f t="shared" si="1"/>
        <v>42119.83289351852</v>
      </c>
      <c r="T59" s="11">
        <f t="shared" si="2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102.91</v>
      </c>
      <c r="P60" s="6">
        <f t="shared" si="0"/>
        <v>137.21333333333334</v>
      </c>
      <c r="Q60" t="s">
        <v>8310</v>
      </c>
      <c r="R60" t="s">
        <v>8311</v>
      </c>
      <c r="S60" s="11">
        <f t="shared" si="1"/>
        <v>41962.786712962959</v>
      </c>
      <c r="T60" s="11">
        <f t="shared" si="2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100.12570000000001</v>
      </c>
      <c r="P61" s="6">
        <f t="shared" si="0"/>
        <v>606.82242424242418</v>
      </c>
      <c r="Q61" t="s">
        <v>8310</v>
      </c>
      <c r="R61" t="s">
        <v>8311</v>
      </c>
      <c r="S61" s="11">
        <f t="shared" si="1"/>
        <v>42261.875</v>
      </c>
      <c r="T61" s="11">
        <f t="shared" si="2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103.29622222222221</v>
      </c>
      <c r="P62" s="6">
        <f t="shared" si="0"/>
        <v>43.040092592592593</v>
      </c>
      <c r="Q62" t="s">
        <v>8310</v>
      </c>
      <c r="R62" t="s">
        <v>8312</v>
      </c>
      <c r="S62" s="11">
        <f t="shared" si="1"/>
        <v>41721</v>
      </c>
      <c r="T62" s="11">
        <f t="shared" si="2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148.30000000000001</v>
      </c>
      <c r="P63" s="6">
        <f t="shared" si="0"/>
        <v>322.39130434782606</v>
      </c>
      <c r="Q63" t="s">
        <v>8310</v>
      </c>
      <c r="R63" t="s">
        <v>8312</v>
      </c>
      <c r="S63" s="11">
        <f t="shared" si="1"/>
        <v>41431.814317129632</v>
      </c>
      <c r="T63" s="11">
        <f t="shared" si="2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154.73333333333332</v>
      </c>
      <c r="P64" s="6">
        <f t="shared" si="0"/>
        <v>96.708333333333329</v>
      </c>
      <c r="Q64" t="s">
        <v>8310</v>
      </c>
      <c r="R64" t="s">
        <v>8312</v>
      </c>
      <c r="S64" s="11">
        <f t="shared" si="1"/>
        <v>41336.799513888887</v>
      </c>
      <c r="T64" s="11">
        <f t="shared" si="2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113.51849999999999</v>
      </c>
      <c r="P65" s="6">
        <f t="shared" si="0"/>
        <v>35.474531249999998</v>
      </c>
      <c r="Q65" t="s">
        <v>8310</v>
      </c>
      <c r="R65" t="s">
        <v>8312</v>
      </c>
      <c r="S65" s="11">
        <f t="shared" si="1"/>
        <v>41636.207638888889</v>
      </c>
      <c r="T65" s="11">
        <f t="shared" si="2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6">
        <f t="shared" ref="P66:P129" si="5">E66/L66</f>
        <v>86.666666666666671</v>
      </c>
      <c r="Q66" t="s">
        <v>8310</v>
      </c>
      <c r="R66" t="s">
        <v>8312</v>
      </c>
      <c r="S66" s="11">
        <f t="shared" ref="S66:S129" si="6">(((I66/60)/60/24)+DATE(1970,1,1))</f>
        <v>41463.01829861111</v>
      </c>
      <c r="T66" s="11">
        <f t="shared" ref="T66:T129" si="7">(((J66/60)/60)/24)+DATE(1970,1,1)</f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6">
        <f t="shared" si="5"/>
        <v>132.05263157894737</v>
      </c>
      <c r="Q67" t="s">
        <v>8310</v>
      </c>
      <c r="R67" t="s">
        <v>8312</v>
      </c>
      <c r="S67" s="11">
        <f t="shared" si="6"/>
        <v>41862.249305555553</v>
      </c>
      <c r="T67" s="11">
        <f t="shared" si="7"/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42569.849768518514</v>
      </c>
      <c r="T68" s="11">
        <f t="shared" si="7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41105.583379629628</v>
      </c>
      <c r="T69" s="11">
        <f t="shared" si="7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41693.569340277776</v>
      </c>
      <c r="T70" s="11">
        <f t="shared" si="7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40818.290972222225</v>
      </c>
      <c r="T71" s="11">
        <f t="shared" si="7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40790.896354166667</v>
      </c>
      <c r="T72" s="11">
        <f t="shared" si="7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41057.271493055552</v>
      </c>
      <c r="T73" s="11">
        <f t="shared" si="7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41228</v>
      </c>
      <c r="T74" s="11">
        <f t="shared" si="7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1">
        <f t="shared" si="6"/>
        <v>40666.165972222225</v>
      </c>
      <c r="T75" s="11">
        <f t="shared" si="7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42390.487210648149</v>
      </c>
      <c r="T76" s="11">
        <f t="shared" si="7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41387.209166666667</v>
      </c>
      <c r="T77" s="11">
        <f t="shared" si="7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40904.733310185184</v>
      </c>
      <c r="T78" s="11">
        <f t="shared" si="7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41050.124305555553</v>
      </c>
      <c r="T79" s="11">
        <f t="shared" si="7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42614.730567129634</v>
      </c>
      <c r="T80" s="11">
        <f t="shared" si="7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41754.776539351849</v>
      </c>
      <c r="T81" s="11">
        <f t="shared" si="7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41618.083981481483</v>
      </c>
      <c r="T82" s="11">
        <f t="shared" si="7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41104.126388888886</v>
      </c>
      <c r="T83" s="11">
        <f t="shared" si="7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40825.820150462961</v>
      </c>
      <c r="T84" s="11">
        <f t="shared" si="7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42057.479166666672</v>
      </c>
      <c r="T85" s="11">
        <f t="shared" si="7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40678.757939814815</v>
      </c>
      <c r="T86" s="11">
        <f t="shared" si="7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40809.125428240739</v>
      </c>
      <c r="T87" s="11">
        <f t="shared" si="7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42365.59774305555</v>
      </c>
      <c r="T88" s="11">
        <f t="shared" si="7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40332.070138888892</v>
      </c>
      <c r="T89" s="11">
        <f t="shared" si="7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41812.65892361111</v>
      </c>
      <c r="T90" s="11">
        <f t="shared" si="7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41427.752222222225</v>
      </c>
      <c r="T91" s="11">
        <f t="shared" si="7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40736.297442129631</v>
      </c>
      <c r="T92" s="11">
        <f t="shared" si="7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40680.402361111112</v>
      </c>
      <c r="T93" s="11">
        <f t="shared" si="7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42767.333333333328</v>
      </c>
      <c r="T94" s="11">
        <f t="shared" si="7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41093.875</v>
      </c>
      <c r="T95" s="11">
        <f t="shared" si="7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41736.717847222222</v>
      </c>
      <c r="T96" s="11">
        <f t="shared" si="7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40965.005104166667</v>
      </c>
      <c r="T97" s="11">
        <f t="shared" si="7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40391.125</v>
      </c>
      <c r="T98" s="11">
        <f t="shared" si="7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40736.135208333333</v>
      </c>
      <c r="T99" s="11">
        <f t="shared" si="7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41250.979166666664</v>
      </c>
      <c r="T100" s="11">
        <f t="shared" si="7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41661.902766203704</v>
      </c>
      <c r="T101" s="11">
        <f t="shared" si="7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41217.794976851852</v>
      </c>
      <c r="T102" s="11">
        <f t="shared" si="7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41298.776736111111</v>
      </c>
      <c r="T103" s="11">
        <f t="shared" si="7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40535.131168981483</v>
      </c>
      <c r="T104" s="11">
        <f t="shared" si="7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41705.805902777778</v>
      </c>
      <c r="T105" s="11">
        <f t="shared" si="7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40636.041666666664</v>
      </c>
      <c r="T106" s="11">
        <f t="shared" si="7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42504</v>
      </c>
      <c r="T107" s="11">
        <f t="shared" si="7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41001.776631944449</v>
      </c>
      <c r="T108" s="11">
        <f t="shared" si="7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40657.982488425929</v>
      </c>
      <c r="T109" s="11">
        <f t="shared" si="7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41425.613078703704</v>
      </c>
      <c r="T110" s="11">
        <f t="shared" si="7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40600.025810185187</v>
      </c>
      <c r="T111" s="11">
        <f t="shared" si="7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41592.249305555553</v>
      </c>
      <c r="T112" s="11">
        <f t="shared" si="7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42155.333182870367</v>
      </c>
      <c r="T113" s="11">
        <f t="shared" si="7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41742.083333333336</v>
      </c>
      <c r="T114" s="11">
        <f t="shared" si="7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40761.625</v>
      </c>
      <c r="T115" s="11">
        <f t="shared" si="7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40921.27416666667</v>
      </c>
      <c r="T116" s="11">
        <f t="shared" si="7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40943.738935185182</v>
      </c>
      <c r="T117" s="11">
        <f t="shared" si="7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40641.455497685187</v>
      </c>
      <c r="T118" s="11">
        <f t="shared" si="7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40338.791666666664</v>
      </c>
      <c r="T119" s="11">
        <f t="shared" si="7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40753.053657407407</v>
      </c>
      <c r="T120" s="11">
        <f t="shared" si="7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40768.958333333336</v>
      </c>
      <c r="T121" s="11">
        <f t="shared" si="7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42646.049849537041</v>
      </c>
      <c r="T122" s="11">
        <f t="shared" si="7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42112.427777777775</v>
      </c>
      <c r="T123" s="11">
        <f t="shared" si="7"/>
        <v>42096.704976851848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42653.431793981479</v>
      </c>
      <c r="T124" s="11">
        <f t="shared" si="7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41940.916666666664</v>
      </c>
      <c r="T125" s="11">
        <f t="shared" si="7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42139.928726851853</v>
      </c>
      <c r="T126" s="11">
        <f t="shared" si="7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42769.993981481486</v>
      </c>
      <c r="T127" s="11">
        <f t="shared" si="7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42166.083333333328</v>
      </c>
      <c r="T128" s="11">
        <f t="shared" si="7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42097.582650462966</v>
      </c>
      <c r="T129" s="11">
        <f t="shared" si="7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6">
        <f t="shared" ref="P130:P193" si="9">E130/L130</f>
        <v>311.16666666666669</v>
      </c>
      <c r="Q130" t="s">
        <v>8310</v>
      </c>
      <c r="R130" t="s">
        <v>8313</v>
      </c>
      <c r="S130" s="11">
        <f t="shared" ref="S130:S193" si="10">(((I130/60)/60/24)+DATE(1970,1,1))</f>
        <v>42663.22792824074</v>
      </c>
      <c r="T130" s="11">
        <f t="shared" ref="T130:T193" si="11">(((J130/60)/60)/24)+DATE(1970,1,1)</f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si="9"/>
        <v>#DIV/0!</v>
      </c>
      <c r="Q131" t="s">
        <v>8310</v>
      </c>
      <c r="R131" t="s">
        <v>8313</v>
      </c>
      <c r="S131" s="11">
        <f t="shared" si="10"/>
        <v>41942.937303240738</v>
      </c>
      <c r="T131" s="11">
        <f t="shared" si="11"/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41806.844444444447</v>
      </c>
      <c r="T132" s="11">
        <f t="shared" si="11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42557</v>
      </c>
      <c r="T133" s="11">
        <f t="shared" si="11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41950.854247685187</v>
      </c>
      <c r="T134" s="11">
        <f t="shared" si="11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42521.729861111111</v>
      </c>
      <c r="T135" s="11">
        <f t="shared" si="11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42251.708333333328</v>
      </c>
      <c r="T136" s="11">
        <f t="shared" si="11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41821.791666666664</v>
      </c>
      <c r="T137" s="11">
        <f t="shared" si="11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42140.427777777775</v>
      </c>
      <c r="T138" s="11">
        <f t="shared" si="11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42289.573993055557</v>
      </c>
      <c r="T139" s="11">
        <f t="shared" si="11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42217.207638888889</v>
      </c>
      <c r="T140" s="11">
        <f t="shared" si="11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42197.920972222222</v>
      </c>
      <c r="T141" s="11">
        <f t="shared" si="11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42083.15662037037</v>
      </c>
      <c r="T142" s="11">
        <f t="shared" si="11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42155.153043981481</v>
      </c>
      <c r="T143" s="11">
        <f t="shared" si="11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41959.934930555552</v>
      </c>
      <c r="T144" s="11">
        <f t="shared" si="11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42616.246527777781</v>
      </c>
      <c r="T145" s="11">
        <f t="shared" si="11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42107.72074074074</v>
      </c>
      <c r="T146" s="11">
        <f t="shared" si="11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42227.542268518519</v>
      </c>
      <c r="T147" s="11">
        <f t="shared" si="11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42753.016180555554</v>
      </c>
      <c r="T148" s="11">
        <f t="shared" si="11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42012.762499999997</v>
      </c>
      <c r="T149" s="11">
        <f t="shared" si="11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42427.281666666662</v>
      </c>
      <c r="T150" s="11">
        <f t="shared" si="11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41998.333333333328</v>
      </c>
      <c r="T151" s="11">
        <f t="shared" si="11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42150.161828703705</v>
      </c>
      <c r="T152" s="11">
        <f t="shared" si="11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42173.550821759258</v>
      </c>
      <c r="T153" s="11">
        <f t="shared" si="11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41905.077546296299</v>
      </c>
      <c r="T154" s="11">
        <f t="shared" si="11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41975.627824074079</v>
      </c>
      <c r="T155" s="11">
        <f t="shared" si="11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42158.547395833331</v>
      </c>
      <c r="T156" s="11">
        <f t="shared" si="11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42208.559432870374</v>
      </c>
      <c r="T157" s="11">
        <f t="shared" si="11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41854.124953703707</v>
      </c>
      <c r="T158" s="11">
        <f t="shared" si="11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42426.911712962959</v>
      </c>
      <c r="T159" s="11">
        <f t="shared" si="11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41934.07671296296</v>
      </c>
      <c r="T160" s="11">
        <f t="shared" si="11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42554.434548611112</v>
      </c>
      <c r="T161" s="11">
        <f t="shared" si="11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42231.913090277783</v>
      </c>
      <c r="T162" s="11">
        <f t="shared" si="11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41822.687442129631</v>
      </c>
      <c r="T163" s="11">
        <f t="shared" si="11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41867.987500000003</v>
      </c>
      <c r="T164" s="11">
        <f t="shared" si="11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42278</v>
      </c>
      <c r="T165" s="11">
        <f t="shared" si="11"/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41901.762743055559</v>
      </c>
      <c r="T166" s="11">
        <f t="shared" si="11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42381.658842592587</v>
      </c>
      <c r="T167" s="11">
        <f t="shared" si="11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42751.075949074075</v>
      </c>
      <c r="T168" s="11">
        <f t="shared" si="11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42220.927488425921</v>
      </c>
      <c r="T169" s="11">
        <f t="shared" si="11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42082.793634259258</v>
      </c>
      <c r="T170" s="11">
        <f t="shared" si="11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41930.505312499998</v>
      </c>
      <c r="T171" s="11">
        <f t="shared" si="11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42246.227777777778</v>
      </c>
      <c r="T172" s="11">
        <f t="shared" si="11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42594.180717592593</v>
      </c>
      <c r="T173" s="11">
        <f t="shared" si="11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42082.353275462956</v>
      </c>
      <c r="T174" s="11">
        <f t="shared" si="11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42063.573009259257</v>
      </c>
      <c r="T175" s="11">
        <f t="shared" si="11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42132.758981481486</v>
      </c>
      <c r="T176" s="11">
        <f t="shared" si="11"/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41880.777905092589</v>
      </c>
      <c r="T177" s="11">
        <f t="shared" si="11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42221.824062500003</v>
      </c>
      <c r="T178" s="11">
        <f t="shared" si="11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42087.00608796296</v>
      </c>
      <c r="T179" s="11">
        <f t="shared" si="11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42334.997048611112</v>
      </c>
      <c r="T180" s="11">
        <f t="shared" si="11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42433.080497685187</v>
      </c>
      <c r="T181" s="11">
        <f t="shared" si="11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42107.791666666672</v>
      </c>
      <c r="T182" s="11">
        <f t="shared" si="11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42177.741840277777</v>
      </c>
      <c r="T183" s="11">
        <f t="shared" si="11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42742.011944444443</v>
      </c>
      <c r="T184" s="11">
        <f t="shared" si="11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41969.851967592593</v>
      </c>
      <c r="T185" s="11">
        <f t="shared" si="11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41883.165972222225</v>
      </c>
      <c r="T186" s="11">
        <f t="shared" si="11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42600.91133101852</v>
      </c>
      <c r="T187" s="11">
        <f t="shared" si="11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42797.833333333328</v>
      </c>
      <c r="T188" s="11">
        <f t="shared" si="11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42206.290972222225</v>
      </c>
      <c r="T189" s="11">
        <f t="shared" si="11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41887.18304398148</v>
      </c>
      <c r="T190" s="11">
        <f t="shared" si="11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42616.690706018519</v>
      </c>
      <c r="T191" s="11">
        <f t="shared" si="11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42537.650995370372</v>
      </c>
      <c r="T192" s="11">
        <f t="shared" si="11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42279.441412037035</v>
      </c>
      <c r="T193" s="11">
        <f t="shared" si="11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6">
        <f t="shared" ref="P194:P257" si="13">E194/L194</f>
        <v>5.666666666666667</v>
      </c>
      <c r="Q194" t="s">
        <v>8310</v>
      </c>
      <c r="R194" t="s">
        <v>8314</v>
      </c>
      <c r="S194" s="11">
        <f t="shared" ref="S194:S257" si="14">(((I194/60)/60/24)+DATE(1970,1,1))</f>
        <v>41929.792037037041</v>
      </c>
      <c r="T194" s="11">
        <f t="shared" ref="T194:T257" si="15">(((J194/60)/60)/24)+DATE(1970,1,1)</f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si="13"/>
        <v>#DIV/0!</v>
      </c>
      <c r="Q195" t="s">
        <v>8310</v>
      </c>
      <c r="R195" t="s">
        <v>8314</v>
      </c>
      <c r="S195" s="11">
        <f t="shared" si="14"/>
        <v>41971.976458333331</v>
      </c>
      <c r="T195" s="11">
        <f t="shared" si="15"/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42435.996886574074</v>
      </c>
      <c r="T196" s="11">
        <f t="shared" si="15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42195.67050925926</v>
      </c>
      <c r="T197" s="11">
        <f t="shared" si="15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42287.875</v>
      </c>
      <c r="T198" s="11">
        <f t="shared" si="15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42783.875</v>
      </c>
      <c r="T199" s="11">
        <f t="shared" si="15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41917.383356481485</v>
      </c>
      <c r="T200" s="11">
        <f t="shared" si="15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42614.123865740738</v>
      </c>
      <c r="T201" s="11">
        <f t="shared" si="15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41897.083368055559</v>
      </c>
      <c r="T202" s="11">
        <f t="shared" si="15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42043.818622685183</v>
      </c>
      <c r="T203" s="11">
        <f t="shared" si="15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42285.874305555553</v>
      </c>
      <c r="T204" s="11">
        <f t="shared" si="15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42033.847962962958</v>
      </c>
      <c r="T205" s="11">
        <f t="shared" si="15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42586.583368055552</v>
      </c>
      <c r="T206" s="11">
        <f t="shared" si="15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42283.632199074069</v>
      </c>
      <c r="T207" s="11">
        <f t="shared" si="15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42588.004432870366</v>
      </c>
      <c r="T208" s="11">
        <f t="shared" si="15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42008.197199074071</v>
      </c>
      <c r="T209" s="11">
        <f t="shared" si="15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41989.369988425926</v>
      </c>
      <c r="T210" s="11">
        <f t="shared" si="15"/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42195.922858796301</v>
      </c>
      <c r="T211" s="11">
        <f t="shared" si="15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42278.208333333328</v>
      </c>
      <c r="T212" s="11">
        <f t="shared" si="15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42266.159918981488</v>
      </c>
      <c r="T213" s="11">
        <f t="shared" si="15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42476.839351851857</v>
      </c>
      <c r="T214" s="11">
        <f t="shared" si="15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42232.587974537033</v>
      </c>
      <c r="T215" s="11">
        <f t="shared" si="15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42069.64061342593</v>
      </c>
      <c r="T216" s="11">
        <f t="shared" si="15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42417.999305555553</v>
      </c>
      <c r="T217" s="11">
        <f t="shared" si="15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42116.917094907403</v>
      </c>
      <c r="T218" s="11">
        <f t="shared" si="15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42001.64061342593</v>
      </c>
      <c r="T219" s="11">
        <f t="shared" si="15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42139.628344907411</v>
      </c>
      <c r="T220" s="11">
        <f t="shared" si="15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42461.290972222225</v>
      </c>
      <c r="T221" s="11">
        <f t="shared" si="15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42236.837499999994</v>
      </c>
      <c r="T222" s="11">
        <f t="shared" si="15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42091.79587962963</v>
      </c>
      <c r="T223" s="11">
        <f t="shared" si="15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42090.110416666663</v>
      </c>
      <c r="T224" s="11">
        <f t="shared" si="15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42512.045138888891</v>
      </c>
      <c r="T225" s="11">
        <f t="shared" si="15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42195.235254629632</v>
      </c>
      <c r="T226" s="11">
        <f t="shared" si="15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42468.919606481482</v>
      </c>
      <c r="T227" s="11">
        <f t="shared" si="15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42155.395138888889</v>
      </c>
      <c r="T228" s="11">
        <f t="shared" si="15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42194.893993055557</v>
      </c>
      <c r="T229" s="11">
        <f t="shared" si="15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42156.686400462961</v>
      </c>
      <c r="T230" s="11">
        <f t="shared" si="15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42413.933993055558</v>
      </c>
      <c r="T231" s="11">
        <f t="shared" si="15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42159.777210648142</v>
      </c>
      <c r="T232" s="11">
        <f t="shared" si="15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42371.958923611113</v>
      </c>
      <c r="T233" s="11">
        <f t="shared" si="15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42062.82576388889</v>
      </c>
      <c r="T234" s="11">
        <f t="shared" si="15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42642.911712962959</v>
      </c>
      <c r="T235" s="11">
        <f t="shared" si="15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42176.035405092596</v>
      </c>
      <c r="T236" s="11">
        <f t="shared" si="15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42194.908530092594</v>
      </c>
      <c r="T237" s="11">
        <f t="shared" si="15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42374</v>
      </c>
      <c r="T238" s="11">
        <f t="shared" si="15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42437.577187499999</v>
      </c>
      <c r="T239" s="11">
        <f t="shared" si="15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42734.375</v>
      </c>
      <c r="T240" s="11">
        <f t="shared" si="15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42316.5</v>
      </c>
      <c r="T241" s="11">
        <f t="shared" si="15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41399.708460648151</v>
      </c>
      <c r="T242" s="11">
        <f t="shared" si="15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41994.697962962964</v>
      </c>
      <c r="T243" s="11">
        <f t="shared" si="15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40897.492939814816</v>
      </c>
      <c r="T244" s="11">
        <f t="shared" si="15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41692.047500000001</v>
      </c>
      <c r="T245" s="11">
        <f t="shared" si="15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40253.29583333333</v>
      </c>
      <c r="T246" s="11">
        <f t="shared" si="15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41137.053067129629</v>
      </c>
      <c r="T247" s="11">
        <f t="shared" si="15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40530.405150462961</v>
      </c>
      <c r="T248" s="11">
        <f t="shared" si="15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40467.152083333334</v>
      </c>
      <c r="T249" s="11">
        <f t="shared" si="15"/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40915.774409722224</v>
      </c>
      <c r="T250" s="11">
        <f t="shared" si="15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40412.736111111109</v>
      </c>
      <c r="T251" s="11">
        <f t="shared" si="15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41431.565868055557</v>
      </c>
      <c r="T252" s="11">
        <f t="shared" si="15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41045.791666666664</v>
      </c>
      <c r="T253" s="11">
        <f t="shared" si="15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40330.165972222225</v>
      </c>
      <c r="T254" s="11">
        <f t="shared" si="15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40954.650868055556</v>
      </c>
      <c r="T255" s="11">
        <f t="shared" si="15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42294.083333333328</v>
      </c>
      <c r="T256" s="11">
        <f t="shared" si="15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40618.48474537037</v>
      </c>
      <c r="T257" s="11">
        <f t="shared" si="15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6">
        <f t="shared" ref="P258:P321" si="17">E258/L258</f>
        <v>65.756363636363631</v>
      </c>
      <c r="Q258" t="s">
        <v>8310</v>
      </c>
      <c r="R258" t="s">
        <v>8315</v>
      </c>
      <c r="S258" s="11">
        <f t="shared" ref="S258:S321" si="18">(((I258/60)/60/24)+DATE(1970,1,1))</f>
        <v>41349.769293981481</v>
      </c>
      <c r="T258" s="11">
        <f t="shared" ref="T258:T321" si="19">(((J258/60)/60)/24)+DATE(1970,1,1)</f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6">
        <f t="shared" si="17"/>
        <v>66.70405357142856</v>
      </c>
      <c r="Q259" t="s">
        <v>8310</v>
      </c>
      <c r="R259" t="s">
        <v>8315</v>
      </c>
      <c r="S259" s="11">
        <f t="shared" si="18"/>
        <v>42509.626875000002</v>
      </c>
      <c r="T259" s="11">
        <f t="shared" si="19"/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40712.051689814813</v>
      </c>
      <c r="T260" s="11">
        <f t="shared" si="19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42102.738067129627</v>
      </c>
      <c r="T261" s="11">
        <f t="shared" si="19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40376.415972222225</v>
      </c>
      <c r="T262" s="11">
        <f t="shared" si="19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41067.621527777781</v>
      </c>
      <c r="T263" s="11">
        <f t="shared" si="1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40600.24800925926</v>
      </c>
      <c r="T264" s="11">
        <f t="shared" si="19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41179.954791666663</v>
      </c>
      <c r="T265" s="11">
        <f t="shared" si="19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41040.620312500003</v>
      </c>
      <c r="T266" s="11">
        <f t="shared" si="19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40308.844444444447</v>
      </c>
      <c r="T267" s="11">
        <f t="shared" si="19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40291.160416666666</v>
      </c>
      <c r="T268" s="11">
        <f t="shared" si="19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41815.452534722222</v>
      </c>
      <c r="T269" s="11">
        <f t="shared" si="19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40854.194189814814</v>
      </c>
      <c r="T270" s="11">
        <f t="shared" si="19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42788.197013888886</v>
      </c>
      <c r="T271" s="11">
        <f t="shared" si="1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40688.166666666664</v>
      </c>
      <c r="T272" s="11">
        <f t="shared" si="19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41641.333333333336</v>
      </c>
      <c r="T273" s="11">
        <f t="shared" si="19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40296.78402777778</v>
      </c>
      <c r="T274" s="11">
        <f t="shared" si="19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40727.498449074075</v>
      </c>
      <c r="T275" s="11">
        <f t="shared" si="1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41004.290972222225</v>
      </c>
      <c r="T276" s="11">
        <f t="shared" si="19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41223.073680555557</v>
      </c>
      <c r="T277" s="11">
        <f t="shared" si="1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41027.040208333332</v>
      </c>
      <c r="T278" s="11">
        <f t="shared" si="19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42147.891423611116</v>
      </c>
      <c r="T279" s="11">
        <f t="shared" si="19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41194.040960648148</v>
      </c>
      <c r="T280" s="11">
        <f t="shared" si="19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42793.084027777775</v>
      </c>
      <c r="T281" s="11">
        <f t="shared" si="19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41789.590682870366</v>
      </c>
      <c r="T282" s="11">
        <f t="shared" si="19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40035.80972222222</v>
      </c>
      <c r="T283" s="11">
        <f t="shared" si="19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40231.916666666664</v>
      </c>
      <c r="T284" s="11">
        <f t="shared" si="19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40695.207638888889</v>
      </c>
      <c r="T285" s="11">
        <f t="shared" si="19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40929.738194444442</v>
      </c>
      <c r="T286" s="11">
        <f t="shared" si="19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41536.756111111114</v>
      </c>
      <c r="T287" s="11">
        <f t="shared" si="19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41358.774583333332</v>
      </c>
      <c r="T288" s="11">
        <f t="shared" si="19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41215.166666666664</v>
      </c>
      <c r="T289" s="11">
        <f t="shared" si="19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41086.168900462959</v>
      </c>
      <c r="T290" s="11">
        <f t="shared" si="19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41580.456412037034</v>
      </c>
      <c r="T291" s="11">
        <f t="shared" si="1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40576.332638888889</v>
      </c>
      <c r="T292" s="11">
        <f t="shared" si="19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41395.000694444447</v>
      </c>
      <c r="T293" s="11">
        <f t="shared" si="19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40845.165972222225</v>
      </c>
      <c r="T294" s="11">
        <f t="shared" si="19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41749.667986111112</v>
      </c>
      <c r="T295" s="11">
        <f t="shared" si="19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40378.666666666664</v>
      </c>
      <c r="T296" s="11">
        <f t="shared" si="19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41579</v>
      </c>
      <c r="T297" s="11">
        <f t="shared" si="19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41159.475497685184</v>
      </c>
      <c r="T298" s="11">
        <f t="shared" si="19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42125.165972222225</v>
      </c>
      <c r="T299" s="11">
        <f t="shared" si="19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41768.875</v>
      </c>
      <c r="T300" s="11">
        <f t="shared" si="19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40499.266898148147</v>
      </c>
      <c r="T301" s="11">
        <f t="shared" si="19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40657.959930555553</v>
      </c>
      <c r="T302" s="11">
        <f t="shared" si="19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41352.696006944447</v>
      </c>
      <c r="T303" s="11">
        <f t="shared" si="19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40963.856921296298</v>
      </c>
      <c r="T304" s="11">
        <f t="shared" si="1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41062.071134259262</v>
      </c>
      <c r="T305" s="11">
        <f t="shared" si="19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41153.083333333336</v>
      </c>
      <c r="T306" s="11">
        <f t="shared" si="19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40978.630196759259</v>
      </c>
      <c r="T307" s="11">
        <f t="shared" si="1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41353.795520833337</v>
      </c>
      <c r="T308" s="11">
        <f t="shared" si="1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41312.944456018515</v>
      </c>
      <c r="T309" s="11">
        <f t="shared" si="19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40612.694560185184</v>
      </c>
      <c r="T310" s="11">
        <f t="shared" si="19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41155.751550925925</v>
      </c>
      <c r="T311" s="11">
        <f t="shared" si="1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40836.083333333336</v>
      </c>
      <c r="T312" s="11">
        <f t="shared" si="19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40909.332638888889</v>
      </c>
      <c r="T313" s="11">
        <f t="shared" si="19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41378.877685185187</v>
      </c>
      <c r="T314" s="11">
        <f t="shared" si="19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40401.665972222225</v>
      </c>
      <c r="T315" s="11">
        <f t="shared" si="1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41334.833194444444</v>
      </c>
      <c r="T316" s="11">
        <f t="shared" si="19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41143.77238425926</v>
      </c>
      <c r="T317" s="11">
        <f t="shared" si="19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41984.207638888889</v>
      </c>
      <c r="T318" s="11">
        <f t="shared" si="19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41619.676886574074</v>
      </c>
      <c r="T319" s="11">
        <f t="shared" si="19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41359.997118055559</v>
      </c>
      <c r="T320" s="11">
        <f t="shared" si="19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40211.332638888889</v>
      </c>
      <c r="T321" s="11">
        <f t="shared" si="19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6">
        <f t="shared" ref="P322:P385" si="21">E322/L322</f>
        <v>134.91139240506328</v>
      </c>
      <c r="Q322" t="s">
        <v>8310</v>
      </c>
      <c r="R322" t="s">
        <v>8315</v>
      </c>
      <c r="S322" s="11">
        <f t="shared" ref="S322:S385" si="22">(((I322/60)/60/24)+DATE(1970,1,1))</f>
        <v>42360.958333333328</v>
      </c>
      <c r="T322" s="11">
        <f t="shared" ref="T322:T385" si="23">(((J322/60)/60)/24)+DATE(1970,1,1)</f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6">
        <f t="shared" si="21"/>
        <v>106.62314540059347</v>
      </c>
      <c r="Q323" t="s">
        <v>8310</v>
      </c>
      <c r="R323" t="s">
        <v>8315</v>
      </c>
      <c r="S323" s="11">
        <f t="shared" si="22"/>
        <v>42682.488263888896</v>
      </c>
      <c r="T323" s="11">
        <f t="shared" si="23"/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42503.57</v>
      </c>
      <c r="T324" s="11">
        <f t="shared" si="23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42725.332638888889</v>
      </c>
      <c r="T325" s="11">
        <f t="shared" si="23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42217.626250000001</v>
      </c>
      <c r="T326" s="11">
        <f t="shared" si="23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42724.187881944439</v>
      </c>
      <c r="T327" s="11">
        <f t="shared" si="23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42808.956250000003</v>
      </c>
      <c r="T328" s="11">
        <f t="shared" si="23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42085.333333333328</v>
      </c>
      <c r="T329" s="11">
        <f t="shared" si="23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42309.166666666672</v>
      </c>
      <c r="T330" s="11">
        <f t="shared" si="23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42315.166666666672</v>
      </c>
      <c r="T331" s="11">
        <f t="shared" si="23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41411.165972222225</v>
      </c>
      <c r="T332" s="11">
        <f t="shared" si="23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42538.581412037034</v>
      </c>
      <c r="T333" s="11">
        <f t="shared" si="23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42305.333333333328</v>
      </c>
      <c r="T334" s="11">
        <f t="shared" si="23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42467.59480324074</v>
      </c>
      <c r="T335" s="11">
        <f t="shared" si="23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42139.791666666672</v>
      </c>
      <c r="T336" s="11">
        <f t="shared" si="23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42132.916666666672</v>
      </c>
      <c r="T337" s="11">
        <f t="shared" si="23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42321.637939814813</v>
      </c>
      <c r="T338" s="11">
        <f t="shared" si="23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42077.086898148147</v>
      </c>
      <c r="T339" s="11">
        <f t="shared" si="23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42616.041666666672</v>
      </c>
      <c r="T340" s="11">
        <f t="shared" si="23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42123.760046296295</v>
      </c>
      <c r="T341" s="11">
        <f t="shared" si="23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42802.875</v>
      </c>
      <c r="T342" s="11">
        <f t="shared" si="23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41913.165972222225</v>
      </c>
      <c r="T343" s="11">
        <f t="shared" si="23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42489.780844907407</v>
      </c>
      <c r="T344" s="11">
        <f t="shared" si="23"/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41957.125</v>
      </c>
      <c r="T345" s="11">
        <f t="shared" si="23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42156.097222222219</v>
      </c>
      <c r="T346" s="11">
        <f t="shared" si="23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42144.944328703699</v>
      </c>
      <c r="T347" s="11">
        <f t="shared" si="23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42291.500243055561</v>
      </c>
      <c r="T348" s="11">
        <f t="shared" si="23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42322.537141203706</v>
      </c>
      <c r="T349" s="11">
        <f t="shared" si="23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42237.58699074074</v>
      </c>
      <c r="T350" s="11">
        <f t="shared" si="23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42790.498935185184</v>
      </c>
      <c r="T351" s="11">
        <f t="shared" si="23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42624.165972222225</v>
      </c>
      <c r="T352" s="11">
        <f t="shared" si="23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42467.923078703709</v>
      </c>
      <c r="T353" s="11">
        <f t="shared" si="23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41920.167453703703</v>
      </c>
      <c r="T354" s="11">
        <f t="shared" si="23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42327.833553240736</v>
      </c>
      <c r="T355" s="11">
        <f t="shared" si="23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42468.786122685182</v>
      </c>
      <c r="T356" s="11">
        <f t="shared" si="23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41974.3355787037</v>
      </c>
      <c r="T357" s="11">
        <f t="shared" si="23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42445.761493055557</v>
      </c>
      <c r="T358" s="11">
        <f t="shared" si="23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42118.222187499996</v>
      </c>
      <c r="T359" s="11">
        <f t="shared" si="23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42536.625</v>
      </c>
      <c r="T360" s="11">
        <f t="shared" si="23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41957.216666666667</v>
      </c>
      <c r="T361" s="11">
        <f t="shared" si="23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42208.132638888885</v>
      </c>
      <c r="T362" s="11">
        <f t="shared" si="23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41966.042893518519</v>
      </c>
      <c r="T363" s="11">
        <f t="shared" si="23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41859</v>
      </c>
      <c r="T364" s="11">
        <f t="shared" si="23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40300.806944444441</v>
      </c>
      <c r="T365" s="11">
        <f t="shared" si="23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41811.165972222225</v>
      </c>
      <c r="T366" s="11">
        <f t="shared" si="23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41698.606469907405</v>
      </c>
      <c r="T367" s="11">
        <f t="shared" si="23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41049.793032407404</v>
      </c>
      <c r="T368" s="11">
        <f t="shared" si="23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41395.207638888889</v>
      </c>
      <c r="T369" s="11">
        <f t="shared" si="23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42078.563912037032</v>
      </c>
      <c r="T370" s="11">
        <f t="shared" si="23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40923.551724537036</v>
      </c>
      <c r="T371" s="11">
        <f t="shared" si="23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42741.795138888891</v>
      </c>
      <c r="T372" s="11">
        <f t="shared" si="23"/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41306.767812500002</v>
      </c>
      <c r="T373" s="11">
        <f t="shared" si="23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42465.666666666672</v>
      </c>
      <c r="T374" s="11">
        <f t="shared" si="23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41108.91201388889</v>
      </c>
      <c r="T375" s="11">
        <f t="shared" si="23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40802.889247685183</v>
      </c>
      <c r="T376" s="11">
        <f t="shared" si="23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41699.720833333333</v>
      </c>
      <c r="T377" s="11">
        <f t="shared" si="23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42607.452731481477</v>
      </c>
      <c r="T378" s="11">
        <f t="shared" si="23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42322.292361111111</v>
      </c>
      <c r="T379" s="11">
        <f t="shared" si="23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42394.994444444441</v>
      </c>
      <c r="T380" s="11">
        <f t="shared" si="23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41032.688333333332</v>
      </c>
      <c r="T381" s="11">
        <f t="shared" si="23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42392.719814814816</v>
      </c>
      <c r="T382" s="11">
        <f t="shared" si="23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41120.208333333336</v>
      </c>
      <c r="T383" s="11">
        <f t="shared" si="23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41158.709490740745</v>
      </c>
      <c r="T384" s="11">
        <f t="shared" si="23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41778.117581018516</v>
      </c>
      <c r="T385" s="11">
        <f t="shared" si="23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6">
        <f t="shared" ref="P386:P449" si="25">E386/L386</f>
        <v>58.540469973890339</v>
      </c>
      <c r="Q386" t="s">
        <v>8310</v>
      </c>
      <c r="R386" t="s">
        <v>8315</v>
      </c>
      <c r="S386" s="11">
        <f t="shared" ref="S386:S449" si="26">(((I386/60)/60/24)+DATE(1970,1,1))</f>
        <v>42010.781793981485</v>
      </c>
      <c r="T386" s="11">
        <f t="shared" ref="T386:T449" si="27">(((J386/60)/60)/24)+DATE(1970,1,1)</f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6">
        <f t="shared" si="25"/>
        <v>111.79535864978902</v>
      </c>
      <c r="Q387" t="s">
        <v>8310</v>
      </c>
      <c r="R387" t="s">
        <v>8315</v>
      </c>
      <c r="S387" s="11">
        <f t="shared" si="26"/>
        <v>41964.626168981486</v>
      </c>
      <c r="T387" s="11">
        <f t="shared" si="27"/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42226.951284722221</v>
      </c>
      <c r="T388" s="11">
        <f t="shared" si="27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42231.25</v>
      </c>
      <c r="T389" s="11">
        <f t="shared" si="27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42579.076157407413</v>
      </c>
      <c r="T390" s="11">
        <f t="shared" si="27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41705.957638888889</v>
      </c>
      <c r="T391" s="11">
        <f t="shared" si="27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42132.036712962959</v>
      </c>
      <c r="T392" s="11">
        <f t="shared" si="27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40895.040972222225</v>
      </c>
      <c r="T393" s="11">
        <f t="shared" si="27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40794.125</v>
      </c>
      <c r="T394" s="11">
        <f t="shared" si="27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41557.708935185183</v>
      </c>
      <c r="T395" s="11">
        <f t="shared" si="27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42477.776412037041</v>
      </c>
      <c r="T396" s="11">
        <f t="shared" si="27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41026.897222222222</v>
      </c>
      <c r="T397" s="11">
        <f t="shared" si="27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41097.564884259256</v>
      </c>
      <c r="T398" s="11">
        <f t="shared" si="27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40422.155555555553</v>
      </c>
      <c r="T399" s="11">
        <f t="shared" si="27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42123.793124999997</v>
      </c>
      <c r="T400" s="11">
        <f t="shared" si="27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42718.5</v>
      </c>
      <c r="T401" s="11">
        <f t="shared" si="27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41776.145833333336</v>
      </c>
      <c r="T402" s="11">
        <f t="shared" si="27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40762.842245370368</v>
      </c>
      <c r="T403" s="11">
        <f t="shared" si="27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42313.58121527778</v>
      </c>
      <c r="T404" s="11">
        <f t="shared" si="27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40765.297222222223</v>
      </c>
      <c r="T405" s="11">
        <f t="shared" si="27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41675.961111111108</v>
      </c>
      <c r="T406" s="11">
        <f t="shared" si="27"/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41704.08494212963</v>
      </c>
      <c r="T407" s="11">
        <f t="shared" si="27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40672.249305555553</v>
      </c>
      <c r="T408" s="11">
        <f t="shared" si="27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40866.912615740745</v>
      </c>
      <c r="T409" s="11">
        <f t="shared" si="27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41583.777662037035</v>
      </c>
      <c r="T410" s="11">
        <f t="shared" si="27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42573.862777777773</v>
      </c>
      <c r="T411" s="11">
        <f t="shared" si="27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42173.981446759266</v>
      </c>
      <c r="T412" s="11">
        <f t="shared" si="27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41630.208333333336</v>
      </c>
      <c r="T413" s="11">
        <f t="shared" si="27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41115.742800925924</v>
      </c>
      <c r="T414" s="11">
        <f t="shared" si="27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41109.877442129626</v>
      </c>
      <c r="T415" s="11">
        <f t="shared" si="27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41559.063252314816</v>
      </c>
      <c r="T416" s="11">
        <f t="shared" si="27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41929.5</v>
      </c>
      <c r="T417" s="11">
        <f t="shared" si="27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41678.396192129629</v>
      </c>
      <c r="T418" s="11">
        <f t="shared" si="27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41372.189583333333</v>
      </c>
      <c r="T419" s="11">
        <f t="shared" si="27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42208.282372685186</v>
      </c>
      <c r="T420" s="11">
        <f t="shared" si="27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41454.842442129629</v>
      </c>
      <c r="T421" s="11">
        <f t="shared" si="27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41712.194803240738</v>
      </c>
      <c r="T422" s="11">
        <f t="shared" si="27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42237.491388888884</v>
      </c>
      <c r="T423" s="11">
        <f t="shared" si="27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41893.260381944441</v>
      </c>
      <c r="T424" s="11">
        <f t="shared" si="27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41430.92627314815</v>
      </c>
      <c r="T425" s="11">
        <f t="shared" si="27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40994.334479166668</v>
      </c>
      <c r="T426" s="11">
        <f t="shared" si="27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42335.902824074074</v>
      </c>
      <c r="T427" s="11">
        <f t="shared" si="27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42430.711967592593</v>
      </c>
      <c r="T428" s="11">
        <f t="shared" si="27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42299.790972222225</v>
      </c>
      <c r="T429" s="11">
        <f t="shared" si="27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41806.916666666664</v>
      </c>
      <c r="T430" s="11">
        <f t="shared" si="27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40144.207638888889</v>
      </c>
      <c r="T431" s="11">
        <f t="shared" si="27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41528.107256944444</v>
      </c>
      <c r="T432" s="11">
        <f t="shared" si="27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42556.871331018512</v>
      </c>
      <c r="T433" s="11">
        <f t="shared" si="27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42298.726631944446</v>
      </c>
      <c r="T434" s="11">
        <f t="shared" si="27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42288.629884259266</v>
      </c>
      <c r="T435" s="11">
        <f t="shared" si="27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41609.876180555555</v>
      </c>
      <c r="T436" s="11">
        <f t="shared" si="27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41530.747453703705</v>
      </c>
      <c r="T437" s="11">
        <f t="shared" si="27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41486.36241898148</v>
      </c>
      <c r="T438" s="11">
        <f t="shared" si="27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42651.31858796296</v>
      </c>
      <c r="T439" s="11">
        <f t="shared" si="27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42326.302754629629</v>
      </c>
      <c r="T440" s="11">
        <f t="shared" si="27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41929.761782407404</v>
      </c>
      <c r="T441" s="11">
        <f t="shared" si="27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42453.943900462968</v>
      </c>
      <c r="T442" s="11">
        <f t="shared" si="27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41580.793935185182</v>
      </c>
      <c r="T443" s="11">
        <f t="shared" si="27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42054.888692129629</v>
      </c>
      <c r="T444" s="11">
        <f t="shared" si="27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41680.015057870369</v>
      </c>
      <c r="T445" s="11">
        <f t="shared" si="27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40954.906956018516</v>
      </c>
      <c r="T446" s="11">
        <f t="shared" si="27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42145.335358796292</v>
      </c>
      <c r="T447" s="11">
        <f t="shared" si="27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42067.083564814813</v>
      </c>
      <c r="T448" s="11">
        <f t="shared" si="27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41356.513460648144</v>
      </c>
      <c r="T449" s="11">
        <f t="shared" si="27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6">
        <f t="shared" ref="P450:P513" si="29">E450/L450</f>
        <v>20.502500000000001</v>
      </c>
      <c r="Q450" t="s">
        <v>8310</v>
      </c>
      <c r="R450" t="s">
        <v>8316</v>
      </c>
      <c r="S450" s="11">
        <f t="shared" ref="S450:S513" si="30">(((I450/60)/60/24)+DATE(1970,1,1))</f>
        <v>41773.758043981477</v>
      </c>
      <c r="T450" s="11">
        <f t="shared" ref="T450:T513" si="31">(((J450/60)/60)/24)+DATE(1970,1,1)</f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6">
        <f t="shared" si="29"/>
        <v>9</v>
      </c>
      <c r="Q451" t="s">
        <v>8310</v>
      </c>
      <c r="R451" t="s">
        <v>8316</v>
      </c>
      <c r="S451" s="11">
        <f t="shared" si="30"/>
        <v>41564.568113425928</v>
      </c>
      <c r="T451" s="11">
        <f t="shared" si="31"/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41684.946759259255</v>
      </c>
      <c r="T452" s="11">
        <f t="shared" si="31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41664.715173611112</v>
      </c>
      <c r="T453" s="11">
        <f t="shared" si="31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42137.703877314809</v>
      </c>
      <c r="T454" s="11">
        <f t="shared" si="31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42054.824988425928</v>
      </c>
      <c r="T455" s="11">
        <f t="shared" si="31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41969.551388888889</v>
      </c>
      <c r="T456" s="11">
        <f t="shared" si="31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41016.021527777775</v>
      </c>
      <c r="T457" s="11">
        <f t="shared" si="31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41569.165972222225</v>
      </c>
      <c r="T458" s="11">
        <f t="shared" si="31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41867.767500000002</v>
      </c>
      <c r="T459" s="11">
        <f t="shared" si="31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41408.69976851852</v>
      </c>
      <c r="T460" s="11">
        <f t="shared" si="31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40860.682025462964</v>
      </c>
      <c r="T461" s="11">
        <f t="shared" si="31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41791.166666666664</v>
      </c>
      <c r="T462" s="11">
        <f t="shared" si="31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41427.84684027778</v>
      </c>
      <c r="T463" s="11">
        <f t="shared" si="31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40765.126631944448</v>
      </c>
      <c r="T464" s="11">
        <f t="shared" si="31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40810.710104166668</v>
      </c>
      <c r="T465" s="11">
        <f t="shared" si="31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42508.848784722228</v>
      </c>
      <c r="T466" s="11">
        <f t="shared" si="31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41817.120069444441</v>
      </c>
      <c r="T467" s="11">
        <f t="shared" si="31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41159.942870370374</v>
      </c>
      <c r="T468" s="11">
        <f t="shared" si="31"/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41180.679791666669</v>
      </c>
      <c r="T469" s="11">
        <f t="shared" si="31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41101.160474537035</v>
      </c>
      <c r="T470" s="11">
        <f t="shared" si="31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41887.989861111113</v>
      </c>
      <c r="T471" s="11">
        <f t="shared" si="31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41655.166666666664</v>
      </c>
      <c r="T472" s="11">
        <f t="shared" si="31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41748.680312500001</v>
      </c>
      <c r="T473" s="11">
        <f t="shared" si="31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41874.922662037039</v>
      </c>
      <c r="T474" s="11">
        <f t="shared" si="31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41899.698136574072</v>
      </c>
      <c r="T475" s="11">
        <f t="shared" si="31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42783.329039351855</v>
      </c>
      <c r="T476" s="11">
        <f t="shared" si="31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42130.086145833338</v>
      </c>
      <c r="T477" s="11">
        <f t="shared" si="31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41793.165972222225</v>
      </c>
      <c r="T478" s="11">
        <f t="shared" si="31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41047.83488425926</v>
      </c>
      <c r="T479" s="11">
        <f t="shared" si="31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42095.869317129633</v>
      </c>
      <c r="T480" s="11">
        <f t="shared" si="31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41964.449479166666</v>
      </c>
      <c r="T481" s="11">
        <f t="shared" si="31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41495.500173611108</v>
      </c>
      <c r="T482" s="11">
        <f t="shared" si="31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41192.672326388885</v>
      </c>
      <c r="T483" s="11">
        <f t="shared" si="31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42474.606944444444</v>
      </c>
      <c r="T484" s="11">
        <f t="shared" si="31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41303.197592592594</v>
      </c>
      <c r="T485" s="11">
        <f t="shared" si="31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42313.981157407412</v>
      </c>
      <c r="T486" s="11">
        <f t="shared" si="31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41411.50577546296</v>
      </c>
      <c r="T487" s="11">
        <f t="shared" si="31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41791.94258101852</v>
      </c>
      <c r="T488" s="11">
        <f t="shared" si="31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42729.636504629627</v>
      </c>
      <c r="T489" s="11">
        <f t="shared" si="31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42744.054398148146</v>
      </c>
      <c r="T490" s="11">
        <f t="shared" si="31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40913.481249999997</v>
      </c>
      <c r="T491" s="11">
        <f t="shared" si="31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41143.968576388892</v>
      </c>
      <c r="T492" s="11">
        <f t="shared" si="31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42396.982627314821</v>
      </c>
      <c r="T493" s="11">
        <f t="shared" si="31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42656.03506944445</v>
      </c>
      <c r="T494" s="11">
        <f t="shared" si="31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42144.726134259254</v>
      </c>
      <c r="T495" s="11">
        <f t="shared" si="31"/>
        <v>42114.726134259254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41823.125</v>
      </c>
      <c r="T496" s="11">
        <f t="shared" si="31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42201.827604166669</v>
      </c>
      <c r="T497" s="11">
        <f t="shared" si="31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41680.93141203704</v>
      </c>
      <c r="T498" s="11">
        <f t="shared" si="31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41998.208333333328</v>
      </c>
      <c r="T499" s="11">
        <f t="shared" si="31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40900.762141203704</v>
      </c>
      <c r="T500" s="11">
        <f t="shared" si="31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40098.874305555553</v>
      </c>
      <c r="T501" s="11">
        <f t="shared" si="31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40306.927777777775</v>
      </c>
      <c r="T502" s="11">
        <f t="shared" si="31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40733.234386574077</v>
      </c>
      <c r="T503" s="11">
        <f t="shared" si="31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40986.511863425927</v>
      </c>
      <c r="T504" s="11">
        <f t="shared" si="31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42021.526655092588</v>
      </c>
      <c r="T505" s="11">
        <f t="shared" si="31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41009.941979166666</v>
      </c>
      <c r="T506" s="11">
        <f t="shared" si="31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42363.098217592589</v>
      </c>
      <c r="T507" s="11">
        <f t="shared" si="31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41496.552314814813</v>
      </c>
      <c r="T508" s="11">
        <f t="shared" si="31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41201.958993055552</v>
      </c>
      <c r="T509" s="11">
        <f t="shared" si="31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41054.593055555553</v>
      </c>
      <c r="T510" s="11">
        <f t="shared" si="31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42183.631597222222</v>
      </c>
      <c r="T511" s="11">
        <f t="shared" si="31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42430.176377314812</v>
      </c>
      <c r="T512" s="11">
        <f t="shared" si="31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41370.261365740742</v>
      </c>
      <c r="T513" s="11">
        <f t="shared" si="31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6">
        <f t="shared" ref="P514:P577" si="33">E514/L514</f>
        <v>5.5</v>
      </c>
      <c r="Q514" t="s">
        <v>8310</v>
      </c>
      <c r="R514" t="s">
        <v>8316</v>
      </c>
      <c r="S514" s="11">
        <f t="shared" ref="S514:S577" si="34">(((I514/60)/60/24)+DATE(1970,1,1))</f>
        <v>42694.783877314811</v>
      </c>
      <c r="T514" s="11">
        <f t="shared" ref="T514:T577" si="35">(((J514/60)/60)/24)+DATE(1970,1,1)</f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6">
        <f t="shared" si="33"/>
        <v>102.38235294117646</v>
      </c>
      <c r="Q515" t="s">
        <v>8310</v>
      </c>
      <c r="R515" t="s">
        <v>8316</v>
      </c>
      <c r="S515" s="11">
        <f t="shared" si="34"/>
        <v>42597.291666666672</v>
      </c>
      <c r="T515" s="11">
        <f t="shared" si="35"/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41860.613969907405</v>
      </c>
      <c r="T516" s="11">
        <f t="shared" si="35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42367.490752314814</v>
      </c>
      <c r="T517" s="11">
        <f t="shared" si="35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42151.778703703705</v>
      </c>
      <c r="T518" s="11">
        <f t="shared" si="35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42768.615289351852</v>
      </c>
      <c r="T519" s="11">
        <f t="shared" si="35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42253.615277777775</v>
      </c>
      <c r="T520" s="11">
        <f t="shared" si="35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41248.391446759262</v>
      </c>
      <c r="T521" s="11">
        <f t="shared" si="35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42348.702094907407</v>
      </c>
      <c r="T522" s="11">
        <f t="shared" si="35"/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42675.207638888889</v>
      </c>
      <c r="T523" s="11">
        <f t="shared" si="35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42449.999131944445</v>
      </c>
      <c r="T524" s="11">
        <f t="shared" si="35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42268.13282407407</v>
      </c>
      <c r="T525" s="11">
        <f t="shared" si="35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42522.717233796298</v>
      </c>
      <c r="T526" s="11">
        <f t="shared" si="35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41895.400937500002</v>
      </c>
      <c r="T527" s="11">
        <f t="shared" si="35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42223.708333333328</v>
      </c>
      <c r="T528" s="11">
        <f t="shared" si="35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42783.670138888891</v>
      </c>
      <c r="T529" s="11">
        <f t="shared" si="35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42176.888888888891</v>
      </c>
      <c r="T530" s="11">
        <f t="shared" si="35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42746.208333333328</v>
      </c>
      <c r="T531" s="11">
        <f t="shared" si="35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42179.083333333328</v>
      </c>
      <c r="T532" s="11">
        <f t="shared" si="35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42721.290972222225</v>
      </c>
      <c r="T533" s="11">
        <f t="shared" si="35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42503.007037037038</v>
      </c>
      <c r="T534" s="11">
        <f t="shared" si="35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42506.43478009259</v>
      </c>
      <c r="T535" s="11">
        <f t="shared" si="35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42309.958333333328</v>
      </c>
      <c r="T536" s="11">
        <f t="shared" si="35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42741.545196759253</v>
      </c>
      <c r="T537" s="11">
        <f t="shared" si="35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42219.75</v>
      </c>
      <c r="T538" s="11">
        <f t="shared" si="35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42312.810081018513</v>
      </c>
      <c r="T539" s="11">
        <f t="shared" si="35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42503.794710648144</v>
      </c>
      <c r="T540" s="11">
        <f t="shared" si="35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42556.049849537041</v>
      </c>
      <c r="T541" s="11">
        <f t="shared" si="35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42039.817199074074</v>
      </c>
      <c r="T542" s="11">
        <f t="shared" si="35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42306.046689814815</v>
      </c>
      <c r="T543" s="11">
        <f t="shared" si="35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42493.695787037039</v>
      </c>
      <c r="T544" s="11">
        <f t="shared" si="35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41944.092152777775</v>
      </c>
      <c r="T545" s="11">
        <f t="shared" si="35"/>
        <v>41914.092152777775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42555.656944444447</v>
      </c>
      <c r="T546" s="11">
        <f t="shared" si="35"/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42323.634131944447</v>
      </c>
      <c r="T547" s="11">
        <f t="shared" si="35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42294.667997685188</v>
      </c>
      <c r="T548" s="11">
        <f t="shared" si="35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42410.696342592593</v>
      </c>
      <c r="T549" s="11">
        <f t="shared" si="35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42306.903333333335</v>
      </c>
      <c r="T550" s="11">
        <f t="shared" si="35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42193.636828703704</v>
      </c>
      <c r="T551" s="11">
        <f t="shared" si="35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42766.208333333328</v>
      </c>
      <c r="T552" s="11">
        <f t="shared" si="35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42217.745138888888</v>
      </c>
      <c r="T553" s="11">
        <f t="shared" si="35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42378.616851851853</v>
      </c>
      <c r="T554" s="11">
        <f t="shared" si="35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41957.761469907404</v>
      </c>
      <c r="T555" s="11">
        <f t="shared" si="35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41931.684861111113</v>
      </c>
      <c r="T556" s="11">
        <f t="shared" si="35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42533.353506944448</v>
      </c>
      <c r="T557" s="11">
        <f t="shared" si="35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42375.860150462962</v>
      </c>
      <c r="T558" s="11">
        <f t="shared" si="35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42706.983831018515</v>
      </c>
      <c r="T559" s="11">
        <f t="shared" si="35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42087.841493055559</v>
      </c>
      <c r="T560" s="11">
        <f t="shared" si="35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42351.283101851848</v>
      </c>
      <c r="T561" s="11">
        <f t="shared" si="35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41990.771354166667</v>
      </c>
      <c r="T562" s="11">
        <f t="shared" si="35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42303.658715277779</v>
      </c>
      <c r="T563" s="11">
        <f t="shared" si="35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42722.389062500006</v>
      </c>
      <c r="T564" s="11">
        <f t="shared" si="35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42052.069988425923</v>
      </c>
      <c r="T565" s="11">
        <f t="shared" si="35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42441.942997685182</v>
      </c>
      <c r="T566" s="11">
        <f t="shared" si="35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42195.785289351858</v>
      </c>
      <c r="T567" s="11">
        <f t="shared" si="35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42565.68440972222</v>
      </c>
      <c r="T568" s="11">
        <f t="shared" si="35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42005.842523148152</v>
      </c>
      <c r="T569" s="11">
        <f t="shared" si="35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42385.458333333328</v>
      </c>
      <c r="T570" s="11">
        <f t="shared" si="35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42370.847361111111</v>
      </c>
      <c r="T571" s="11">
        <f t="shared" si="35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42418.798252314817</v>
      </c>
      <c r="T572" s="11">
        <f t="shared" si="35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42212.165972222225</v>
      </c>
      <c r="T573" s="11">
        <f t="shared" si="35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42312.757962962962</v>
      </c>
      <c r="T574" s="11">
        <f t="shared" si="35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42022.05</v>
      </c>
      <c r="T575" s="11">
        <f t="shared" si="35"/>
        <v>41963.050127314811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42662.443368055552</v>
      </c>
      <c r="T576" s="11">
        <f t="shared" si="35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42168.692627314813</v>
      </c>
      <c r="T577" s="11">
        <f t="shared" si="35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6">
        <f t="shared" ref="P578:P641" si="37">E578/L578</f>
        <v>1</v>
      </c>
      <c r="Q578" t="s">
        <v>8319</v>
      </c>
      <c r="R578" t="s">
        <v>8320</v>
      </c>
      <c r="S578" s="11">
        <f t="shared" ref="S578:S641" si="38">(((I578/60)/60/24)+DATE(1970,1,1))</f>
        <v>42091.43</v>
      </c>
      <c r="T578" s="11">
        <f t="shared" ref="T578:T641" si="39">(((J578/60)/60)/24)+DATE(1970,1,1)</f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6">
        <f t="shared" si="37"/>
        <v>10</v>
      </c>
      <c r="Q579" t="s">
        <v>8319</v>
      </c>
      <c r="R579" t="s">
        <v>8320</v>
      </c>
      <c r="S579" s="11">
        <f t="shared" si="38"/>
        <v>42510.589143518519</v>
      </c>
      <c r="T579" s="11">
        <f t="shared" si="39"/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42254.578622685185</v>
      </c>
      <c r="T580" s="11">
        <f t="shared" si="39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41998.852118055554</v>
      </c>
      <c r="T581" s="11">
        <f t="shared" si="39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42635.908182870371</v>
      </c>
      <c r="T582" s="11">
        <f t="shared" si="39"/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42218.012777777782</v>
      </c>
      <c r="T583" s="11">
        <f t="shared" si="39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42078.75</v>
      </c>
      <c r="T584" s="11">
        <f t="shared" si="39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42082.896840277783</v>
      </c>
      <c r="T585" s="11">
        <f t="shared" si="39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42079.674953703703</v>
      </c>
      <c r="T586" s="11">
        <f t="shared" si="39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42339</v>
      </c>
      <c r="T587" s="11">
        <f t="shared" si="39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42050.854247685187</v>
      </c>
      <c r="T588" s="11">
        <f t="shared" si="39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42110.757326388892</v>
      </c>
      <c r="T589" s="11">
        <f t="shared" si="39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42691.811180555553</v>
      </c>
      <c r="T590" s="11">
        <f t="shared" si="39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42193.614571759259</v>
      </c>
      <c r="T591" s="11">
        <f t="shared" si="39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42408.542361111111</v>
      </c>
      <c r="T592" s="11">
        <f t="shared" si="39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42207.543171296296</v>
      </c>
      <c r="T593" s="11">
        <f t="shared" si="39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41976.232175925921</v>
      </c>
      <c r="T594" s="11">
        <f t="shared" si="39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42100.635937500003</v>
      </c>
      <c r="T595" s="11">
        <f t="shared" si="39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42476.780162037037</v>
      </c>
      <c r="T596" s="11">
        <f t="shared" si="39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42128.069884259254</v>
      </c>
      <c r="T597" s="11">
        <f t="shared" si="39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42676.896898148145</v>
      </c>
      <c r="T598" s="11">
        <f t="shared" si="39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42582.666666666672</v>
      </c>
      <c r="T599" s="11">
        <f t="shared" si="39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41978.00209490741</v>
      </c>
      <c r="T600" s="11">
        <f t="shared" si="39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42071.636111111111</v>
      </c>
      <c r="T601" s="11">
        <f t="shared" si="39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42133.798171296294</v>
      </c>
      <c r="T602" s="11">
        <f t="shared" si="39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41999.858090277776</v>
      </c>
      <c r="T603" s="11">
        <f t="shared" si="39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42173.79415509259</v>
      </c>
      <c r="T604" s="11">
        <f t="shared" si="39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41865.639155092591</v>
      </c>
      <c r="T605" s="11">
        <f t="shared" si="39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41879.035370370373</v>
      </c>
      <c r="T606" s="11">
        <f t="shared" si="3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42239.357731481476</v>
      </c>
      <c r="T607" s="11">
        <f t="shared" si="39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42148.625</v>
      </c>
      <c r="T608" s="11">
        <f t="shared" si="39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42330.867314814815</v>
      </c>
      <c r="T609" s="11">
        <f t="shared" si="39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42170.921064814815</v>
      </c>
      <c r="T610" s="11">
        <f t="shared" si="39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42337.075740740736</v>
      </c>
      <c r="T611" s="11">
        <f t="shared" si="39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42116.83085648148</v>
      </c>
      <c r="T612" s="11">
        <f t="shared" si="39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42388.560613425929</v>
      </c>
      <c r="T613" s="11">
        <f t="shared" si="39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42615.031782407401</v>
      </c>
      <c r="T614" s="11">
        <f t="shared" si="39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42278.207638888889</v>
      </c>
      <c r="T615" s="11">
        <f t="shared" si="39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42545.061805555553</v>
      </c>
      <c r="T616" s="11">
        <f t="shared" si="39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42272.122210648144</v>
      </c>
      <c r="T617" s="11">
        <f t="shared" si="39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42791.376238425932</v>
      </c>
      <c r="T618" s="11">
        <f t="shared" si="39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42132.343090277776</v>
      </c>
      <c r="T619" s="11">
        <f t="shared" si="39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42347.810219907406</v>
      </c>
      <c r="T620" s="11">
        <f t="shared" si="39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41968.692013888889</v>
      </c>
      <c r="T621" s="11">
        <f t="shared" si="39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41876.716874999998</v>
      </c>
      <c r="T622" s="11">
        <f t="shared" si="39"/>
        <v>41831.716874999998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42558.987696759257</v>
      </c>
      <c r="T623" s="11">
        <f t="shared" si="39"/>
        <v>42528.987696759257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42552.774745370371</v>
      </c>
      <c r="T624" s="11">
        <f t="shared" si="39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42152.009224537032</v>
      </c>
      <c r="T625" s="11">
        <f t="shared" si="39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42138.988900462966</v>
      </c>
      <c r="T626" s="11">
        <f t="shared" si="39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42820.853900462964</v>
      </c>
      <c r="T627" s="11">
        <f t="shared" si="39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42231.556944444441</v>
      </c>
      <c r="T628" s="11">
        <f t="shared" si="39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42443.958333333328</v>
      </c>
      <c r="T629" s="11">
        <f t="shared" si="39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41833.692789351851</v>
      </c>
      <c r="T630" s="11">
        <f t="shared" si="39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42504.637824074074</v>
      </c>
      <c r="T631" s="11">
        <f t="shared" si="39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42253.215277777781</v>
      </c>
      <c r="T632" s="11">
        <f t="shared" si="39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42518.772326388891</v>
      </c>
      <c r="T633" s="11">
        <f t="shared" si="39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42333.700983796298</v>
      </c>
      <c r="T634" s="11">
        <f t="shared" si="39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42538.958333333328</v>
      </c>
      <c r="T635" s="11">
        <f t="shared" si="39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42061.928576388891</v>
      </c>
      <c r="T636" s="11">
        <f t="shared" si="39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42106.092152777783</v>
      </c>
      <c r="T637" s="11">
        <f t="shared" si="39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42161.44930555555</v>
      </c>
      <c r="T638" s="11">
        <f t="shared" si="39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42791.961111111115</v>
      </c>
      <c r="T639" s="11">
        <f t="shared" si="3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42819.55164351852</v>
      </c>
      <c r="T640" s="11">
        <f t="shared" si="39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41925.583275462966</v>
      </c>
      <c r="T641" s="11">
        <f t="shared" si="39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6">
        <f t="shared" ref="P642:P705" si="41">E642/L642</f>
        <v>50.5</v>
      </c>
      <c r="Q642" t="s">
        <v>8319</v>
      </c>
      <c r="R642" t="s">
        <v>8321</v>
      </c>
      <c r="S642" s="11">
        <f t="shared" ref="S642:S705" si="42">(((I642/60)/60/24)+DATE(1970,1,1))</f>
        <v>42698.958333333328</v>
      </c>
      <c r="T642" s="11">
        <f t="shared" ref="T642:T705" si="43">(((J642/60)/60)/24)+DATE(1970,1,1)</f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6">
        <f t="shared" si="41"/>
        <v>151.31746031746033</v>
      </c>
      <c r="Q643" t="s">
        <v>8319</v>
      </c>
      <c r="R643" t="s">
        <v>8321</v>
      </c>
      <c r="S643" s="11">
        <f t="shared" si="42"/>
        <v>42229.57</v>
      </c>
      <c r="T643" s="11">
        <f t="shared" si="43"/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42235.651319444441</v>
      </c>
      <c r="T644" s="11">
        <f t="shared" si="43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42155.642071759255</v>
      </c>
      <c r="T645" s="11">
        <f t="shared" si="43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41941.041666666664</v>
      </c>
      <c r="T646" s="11">
        <f t="shared" si="43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42594.026319444441</v>
      </c>
      <c r="T647" s="11">
        <f t="shared" si="43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41862.852627314816</v>
      </c>
      <c r="T648" s="11">
        <f t="shared" si="43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42446.726261574076</v>
      </c>
      <c r="T649" s="11">
        <f t="shared" si="43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41926.693379629629</v>
      </c>
      <c r="T650" s="11">
        <f t="shared" si="43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41898.912187499998</v>
      </c>
      <c r="T651" s="11">
        <f t="shared" si="43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41992.078518518523</v>
      </c>
      <c r="T652" s="11">
        <f t="shared" si="43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41986.017488425925</v>
      </c>
      <c r="T653" s="11">
        <f t="shared" si="43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42705.732060185182</v>
      </c>
      <c r="T654" s="11">
        <f t="shared" si="43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42236.618518518517</v>
      </c>
      <c r="T655" s="11">
        <f t="shared" si="43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42193.957326388889</v>
      </c>
      <c r="T656" s="11">
        <f t="shared" si="43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42075.915648148148</v>
      </c>
      <c r="T657" s="11">
        <f t="shared" si="43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42477.762951388882</v>
      </c>
      <c r="T658" s="11">
        <f t="shared" si="43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42361.84574074074</v>
      </c>
      <c r="T659" s="11">
        <f t="shared" si="43"/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42211.75</v>
      </c>
      <c r="T660" s="11">
        <f t="shared" si="43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42239.593692129631</v>
      </c>
      <c r="T661" s="11">
        <f t="shared" si="43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41952.783321759263</v>
      </c>
      <c r="T662" s="11">
        <f t="shared" si="43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42666.645358796297</v>
      </c>
      <c r="T663" s="11">
        <f t="shared" si="43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42020.438043981485</v>
      </c>
      <c r="T664" s="11">
        <f t="shared" si="43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42203.843240740738</v>
      </c>
      <c r="T665" s="11">
        <f t="shared" si="43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42107.666377314818</v>
      </c>
      <c r="T666" s="11">
        <f t="shared" si="43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42748.711354166662</v>
      </c>
      <c r="T667" s="11">
        <f t="shared" si="43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41868.832152777781</v>
      </c>
      <c r="T668" s="11">
        <f t="shared" si="43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42672.373414351852</v>
      </c>
      <c r="T669" s="11">
        <f t="shared" si="43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42135.831273148149</v>
      </c>
      <c r="T670" s="11">
        <f t="shared" si="43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42557.625671296293</v>
      </c>
      <c r="T671" s="11">
        <f t="shared" si="43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42540.340277777781</v>
      </c>
      <c r="T672" s="11">
        <f t="shared" si="43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42018.166666666672</v>
      </c>
      <c r="T673" s="11">
        <f t="shared" si="43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42005.207638888889</v>
      </c>
      <c r="T674" s="11">
        <f t="shared" si="43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41883.840474537035</v>
      </c>
      <c r="T675" s="11">
        <f t="shared" si="43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41863.116053240738</v>
      </c>
      <c r="T676" s="11">
        <f t="shared" si="43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42005.290972222225</v>
      </c>
      <c r="T677" s="11">
        <f t="shared" si="43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42042.768298611118</v>
      </c>
      <c r="T678" s="11">
        <f t="shared" si="43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42549.403877314813</v>
      </c>
      <c r="T679" s="11">
        <f t="shared" si="43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42511.376597222217</v>
      </c>
      <c r="T680" s="11">
        <f t="shared" si="43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42616.695706018523</v>
      </c>
      <c r="T681" s="11">
        <f t="shared" si="43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41899.501516203702</v>
      </c>
      <c r="T682" s="11">
        <f t="shared" si="43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42669.805601851855</v>
      </c>
      <c r="T683" s="11">
        <f t="shared" si="43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42808.723634259266</v>
      </c>
      <c r="T684" s="11">
        <f t="shared" si="43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42674.900046296301</v>
      </c>
      <c r="T685" s="11">
        <f t="shared" si="43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41845.125</v>
      </c>
      <c r="T686" s="11">
        <f t="shared" si="43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42016.866574074069</v>
      </c>
      <c r="T687" s="11">
        <f t="shared" si="43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42219.673263888893</v>
      </c>
      <c r="T688" s="11">
        <f t="shared" si="43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42771.750613425931</v>
      </c>
      <c r="T689" s="11">
        <f t="shared" si="43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42292.104780092588</v>
      </c>
      <c r="T690" s="11">
        <f t="shared" si="43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42712.207638888889</v>
      </c>
      <c r="T691" s="11">
        <f t="shared" si="43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42622.25</v>
      </c>
      <c r="T692" s="11">
        <f t="shared" si="43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42186.028310185182</v>
      </c>
      <c r="T693" s="11">
        <f t="shared" si="43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42726.37572916667</v>
      </c>
      <c r="T694" s="11">
        <f t="shared" si="43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42124.808182870373</v>
      </c>
      <c r="T695" s="11">
        <f t="shared" si="43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42767.663877314815</v>
      </c>
      <c r="T696" s="11">
        <f t="shared" si="43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41943.521064814813</v>
      </c>
      <c r="T697" s="11">
        <f t="shared" si="43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41845.927106481482</v>
      </c>
      <c r="T698" s="11">
        <f t="shared" si="43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42403.523020833338</v>
      </c>
      <c r="T699" s="11">
        <f t="shared" si="43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41900.083333333336</v>
      </c>
      <c r="T700" s="11">
        <f t="shared" si="43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41600.666666666664</v>
      </c>
      <c r="T701" s="11">
        <f t="shared" si="43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42745.688437500001</v>
      </c>
      <c r="T702" s="11">
        <f t="shared" si="43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41843.662962962961</v>
      </c>
      <c r="T703" s="11">
        <f t="shared" si="43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42698.768368055549</v>
      </c>
      <c r="T704" s="11">
        <f t="shared" si="43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42766.98055555555</v>
      </c>
      <c r="T705" s="11">
        <f t="shared" si="43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6">
        <f t="shared" ref="P706:P769" si="45">E706/L706</f>
        <v>120.25</v>
      </c>
      <c r="Q706" t="s">
        <v>8319</v>
      </c>
      <c r="R706" t="s">
        <v>8321</v>
      </c>
      <c r="S706" s="11">
        <f t="shared" ref="S706:S769" si="46">(((I706/60)/60/24)+DATE(1970,1,1))</f>
        <v>42786.192916666667</v>
      </c>
      <c r="T706" s="11">
        <f t="shared" ref="T706:T769" si="47">(((J706/60)/60)/24)+DATE(1970,1,1)</f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6">
        <f t="shared" si="45"/>
        <v>195.4</v>
      </c>
      <c r="Q707" t="s">
        <v>8319</v>
      </c>
      <c r="R707" t="s">
        <v>8321</v>
      </c>
      <c r="S707" s="11">
        <f t="shared" si="46"/>
        <v>42756.491643518515</v>
      </c>
      <c r="T707" s="11">
        <f t="shared" si="47"/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42718.777083333334</v>
      </c>
      <c r="T708" s="11">
        <f t="shared" si="47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42736.663506944446</v>
      </c>
      <c r="T709" s="11">
        <f t="shared" si="47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41895.581018518518</v>
      </c>
      <c r="T710" s="11">
        <f t="shared" si="47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41978.041192129633</v>
      </c>
      <c r="T711" s="11">
        <f t="shared" si="47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41871.030555555553</v>
      </c>
      <c r="T712" s="11">
        <f t="shared" si="47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42718.500787037032</v>
      </c>
      <c r="T713" s="11">
        <f t="shared" si="47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42414.680925925932</v>
      </c>
      <c r="T714" s="11">
        <f t="shared" si="47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42526.529305555552</v>
      </c>
      <c r="T715" s="11">
        <f t="shared" si="47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42794.787986111114</v>
      </c>
      <c r="T716" s="11">
        <f t="shared" si="47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42313.132407407407</v>
      </c>
      <c r="T717" s="11">
        <f t="shared" si="47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41974</v>
      </c>
      <c r="T718" s="11">
        <f t="shared" si="47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41887.854189814818</v>
      </c>
      <c r="T719" s="11">
        <f t="shared" si="47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42784.249305555553</v>
      </c>
      <c r="T720" s="11">
        <f t="shared" si="47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42423.040231481486</v>
      </c>
      <c r="T721" s="11">
        <f t="shared" si="47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40937.649201388893</v>
      </c>
      <c r="T722" s="11">
        <f t="shared" si="47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41852.571840277778</v>
      </c>
      <c r="T723" s="11">
        <f t="shared" si="47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41007.76363425926</v>
      </c>
      <c r="T724" s="11">
        <f t="shared" si="47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42215.165972222225</v>
      </c>
      <c r="T725" s="11">
        <f t="shared" si="47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40724.638460648144</v>
      </c>
      <c r="T726" s="11">
        <f t="shared" si="47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42351.626296296294</v>
      </c>
      <c r="T727" s="11">
        <f t="shared" si="47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41376.042673611111</v>
      </c>
      <c r="T728" s="11">
        <f t="shared" si="47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41288.888888888891</v>
      </c>
      <c r="T729" s="11">
        <f t="shared" si="47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40776.837465277778</v>
      </c>
      <c r="T730" s="11">
        <f t="shared" si="47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41171.185891203706</v>
      </c>
      <c r="T731" s="11">
        <f t="shared" si="47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40884.745266203703</v>
      </c>
      <c r="T732" s="11">
        <f t="shared" si="47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40930.25</v>
      </c>
      <c r="T733" s="11">
        <f t="shared" si="47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41546.424317129626</v>
      </c>
      <c r="T734" s="11">
        <f t="shared" si="47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41628.420046296298</v>
      </c>
      <c r="T735" s="11">
        <f t="shared" si="47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42133.208333333328</v>
      </c>
      <c r="T736" s="11">
        <f t="shared" si="47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41977.027083333334</v>
      </c>
      <c r="T737" s="11">
        <f t="shared" si="47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41599.207638888889</v>
      </c>
      <c r="T738" s="11">
        <f t="shared" si="47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41684.833333333336</v>
      </c>
      <c r="T739" s="11">
        <f t="shared" si="47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41974.207638888889</v>
      </c>
      <c r="T740" s="11">
        <f t="shared" si="47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41862.502650462964</v>
      </c>
      <c r="T741" s="11">
        <f t="shared" si="47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42176.146782407406</v>
      </c>
      <c r="T742" s="11">
        <f t="shared" si="47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41436.648217592592</v>
      </c>
      <c r="T743" s="11">
        <f t="shared" si="47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41719.876296296294</v>
      </c>
      <c r="T744" s="11">
        <f t="shared" si="47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41015.875</v>
      </c>
      <c r="T745" s="11">
        <f t="shared" si="47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41256.95721064815</v>
      </c>
      <c r="T746" s="11">
        <f t="shared" si="47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41397.572280092594</v>
      </c>
      <c r="T747" s="11">
        <f t="shared" si="47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41175.165972222225</v>
      </c>
      <c r="T748" s="11">
        <f t="shared" si="47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42019.454166666663</v>
      </c>
      <c r="T749" s="11">
        <f t="shared" si="47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41861.846828703703</v>
      </c>
      <c r="T750" s="11">
        <f t="shared" si="47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42763.94131944445</v>
      </c>
      <c r="T751" s="11">
        <f t="shared" si="47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41329.878148148149</v>
      </c>
      <c r="T752" s="11">
        <f t="shared" si="47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40759.630497685182</v>
      </c>
      <c r="T753" s="11">
        <f t="shared" si="47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42659.458333333328</v>
      </c>
      <c r="T754" s="11">
        <f t="shared" si="47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42049.590173611112</v>
      </c>
      <c r="T755" s="11">
        <f t="shared" si="47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41279.749085648145</v>
      </c>
      <c r="T756" s="11">
        <f t="shared" si="47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41414.02847222222</v>
      </c>
      <c r="T757" s="11">
        <f t="shared" si="47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40651.725219907406</v>
      </c>
      <c r="T758" s="11">
        <f t="shared" si="47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41249.054560185185</v>
      </c>
      <c r="T759" s="11">
        <f t="shared" si="47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40459.836435185185</v>
      </c>
      <c r="T760" s="11">
        <f t="shared" si="47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41829.330312500002</v>
      </c>
      <c r="T761" s="11">
        <f t="shared" si="47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42700.805706018517</v>
      </c>
      <c r="T762" s="11">
        <f t="shared" si="47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41672.751458333332</v>
      </c>
      <c r="T763" s="11">
        <f t="shared" si="47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42708.25</v>
      </c>
      <c r="T764" s="11">
        <f t="shared" si="47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41501.446851851848</v>
      </c>
      <c r="T765" s="11">
        <f t="shared" si="47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42257.173159722224</v>
      </c>
      <c r="T766" s="11">
        <f t="shared" si="47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41931.542638888888</v>
      </c>
      <c r="T767" s="11">
        <f t="shared" si="47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42051.783368055556</v>
      </c>
      <c r="T768" s="11">
        <f t="shared" si="47"/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42145.143634259264</v>
      </c>
      <c r="T769" s="11">
        <f t="shared" si="47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6" t="e">
        <f t="shared" ref="P770:P833" si="49">E770/L770</f>
        <v>#DIV/0!</v>
      </c>
      <c r="Q770" t="s">
        <v>8322</v>
      </c>
      <c r="R770" t="s">
        <v>8324</v>
      </c>
      <c r="S770" s="11">
        <f t="shared" ref="S770:S833" si="50">(((I770/60)/60/24)+DATE(1970,1,1))</f>
        <v>41624.207060185188</v>
      </c>
      <c r="T770" s="11">
        <f t="shared" ref="T770:T833" si="51">(((J770/60)/60)/24)+DATE(1970,1,1)</f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6">
        <f t="shared" si="49"/>
        <v>31.846153846153847</v>
      </c>
      <c r="Q771" t="s">
        <v>8322</v>
      </c>
      <c r="R771" t="s">
        <v>8324</v>
      </c>
      <c r="S771" s="11">
        <f t="shared" si="50"/>
        <v>41634.996458333335</v>
      </c>
      <c r="T771" s="11">
        <f t="shared" si="51"/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41329.999641203707</v>
      </c>
      <c r="T772" s="11">
        <f t="shared" si="51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42399.824097222227</v>
      </c>
      <c r="T773" s="11">
        <f t="shared" si="51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40118.165972222225</v>
      </c>
      <c r="T774" s="11">
        <f t="shared" si="51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42134.959027777775</v>
      </c>
      <c r="T775" s="11">
        <f t="shared" si="51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41693.780300925922</v>
      </c>
      <c r="T776" s="11">
        <f t="shared" si="51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40893.060127314813</v>
      </c>
      <c r="T777" s="11">
        <f t="shared" si="51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42288.208333333328</v>
      </c>
      <c r="T778" s="11">
        <f t="shared" si="51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41486.981215277774</v>
      </c>
      <c r="T779" s="11">
        <f t="shared" si="51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41759.702314814815</v>
      </c>
      <c r="T780" s="11">
        <f t="shared" si="51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40466.166666666664</v>
      </c>
      <c r="T781" s="11">
        <f t="shared" si="51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40666.673900462964</v>
      </c>
      <c r="T782" s="11">
        <f t="shared" si="51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41433.000856481485</v>
      </c>
      <c r="T783" s="11">
        <f t="shared" si="51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41146.758125</v>
      </c>
      <c r="T784" s="11">
        <f t="shared" si="51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41026.916666666664</v>
      </c>
      <c r="T785" s="11">
        <f t="shared" si="51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41715.107858796298</v>
      </c>
      <c r="T786" s="11">
        <f t="shared" si="51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41333.593923611108</v>
      </c>
      <c r="T787" s="11">
        <f t="shared" si="51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41040.657638888886</v>
      </c>
      <c r="T788" s="11">
        <f t="shared" si="51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41579.627615740741</v>
      </c>
      <c r="T789" s="11">
        <f t="shared" si="51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41097.165972222225</v>
      </c>
      <c r="T790" s="11">
        <f t="shared" si="51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41295.332638888889</v>
      </c>
      <c r="T791" s="11">
        <f t="shared" si="51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41306.047905092593</v>
      </c>
      <c r="T792" s="11">
        <f t="shared" si="51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41591.249305555553</v>
      </c>
      <c r="T793" s="11">
        <f t="shared" si="51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41585.915312500001</v>
      </c>
      <c r="T794" s="11">
        <f t="shared" si="51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41458.207638888889</v>
      </c>
      <c r="T795" s="11">
        <f t="shared" si="51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40791.712500000001</v>
      </c>
      <c r="T796" s="11">
        <f t="shared" si="51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41006.207638888889</v>
      </c>
      <c r="T797" s="11">
        <f t="shared" si="51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41532.881944444445</v>
      </c>
      <c r="T798" s="11">
        <f t="shared" si="51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41028.166666666664</v>
      </c>
      <c r="T799" s="11">
        <f t="shared" si="51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41912.590127314819</v>
      </c>
      <c r="T800" s="11">
        <f t="shared" si="51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41026.667199074072</v>
      </c>
      <c r="T801" s="11">
        <f t="shared" si="51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41893.433495370373</v>
      </c>
      <c r="T802" s="11">
        <f t="shared" si="51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40725.795370370368</v>
      </c>
      <c r="T803" s="11">
        <f t="shared" si="51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41169.170138888891</v>
      </c>
      <c r="T804" s="11">
        <f t="shared" si="51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40692.041666666664</v>
      </c>
      <c r="T805" s="11">
        <f t="shared" si="51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40747.165972222225</v>
      </c>
      <c r="T806" s="11">
        <f t="shared" si="51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40740.958333333336</v>
      </c>
      <c r="T807" s="11">
        <f t="shared" si="51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40793.691423611112</v>
      </c>
      <c r="T808" s="11">
        <f t="shared" si="51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42795.083333333328</v>
      </c>
      <c r="T809" s="11">
        <f t="shared" si="51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41995.207638888889</v>
      </c>
      <c r="T810" s="11">
        <f t="shared" si="51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41658.833680555559</v>
      </c>
      <c r="T811" s="11">
        <f t="shared" si="51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41153.056273148148</v>
      </c>
      <c r="T812" s="11">
        <f t="shared" si="51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41465.702777777777</v>
      </c>
      <c r="T813" s="11">
        <f t="shared" si="51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41334.581944444442</v>
      </c>
      <c r="T814" s="11">
        <f t="shared" si="51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41110.960243055553</v>
      </c>
      <c r="T815" s="11">
        <f t="shared" si="51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40694.75277777778</v>
      </c>
      <c r="T816" s="11">
        <f t="shared" si="51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41944.917858796296</v>
      </c>
      <c r="T817" s="11">
        <f t="shared" si="51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41373.270833333336</v>
      </c>
      <c r="T818" s="11">
        <f t="shared" si="51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40979.207638888889</v>
      </c>
      <c r="T819" s="11">
        <f t="shared" si="51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41128.709027777775</v>
      </c>
      <c r="T820" s="11">
        <f t="shared" si="51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41629.197222222225</v>
      </c>
      <c r="T821" s="11">
        <f t="shared" si="51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41799.208333333336</v>
      </c>
      <c r="T822" s="11">
        <f t="shared" si="51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42128.167361111111</v>
      </c>
      <c r="T823" s="11">
        <f t="shared" si="51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41187.947337962964</v>
      </c>
      <c r="T824" s="11">
        <f t="shared" si="51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42085.931157407409</v>
      </c>
      <c r="T825" s="11">
        <f t="shared" si="51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40286.290972222225</v>
      </c>
      <c r="T826" s="11">
        <f t="shared" si="51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41211.306527777779</v>
      </c>
      <c r="T827" s="11">
        <f t="shared" si="51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40993.996874999997</v>
      </c>
      <c r="T828" s="11">
        <f t="shared" si="51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40953.825694444444</v>
      </c>
      <c r="T829" s="11">
        <f t="shared" si="51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41085.683333333334</v>
      </c>
      <c r="T830" s="11">
        <f t="shared" si="51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42564.801388888889</v>
      </c>
      <c r="T831" s="11">
        <f t="shared" si="51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41355.484085648146</v>
      </c>
      <c r="T832" s="11">
        <f t="shared" si="51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41026.646921296298</v>
      </c>
      <c r="T833" s="11">
        <f t="shared" si="51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6">
        <f t="shared" ref="P834:P897" si="53">E834/L834</f>
        <v>97.993896103896105</v>
      </c>
      <c r="Q834" t="s">
        <v>8325</v>
      </c>
      <c r="R834" t="s">
        <v>8326</v>
      </c>
      <c r="S834" s="11">
        <f t="shared" ref="S834:S897" si="54">(((I834/60)/60/24)+DATE(1970,1,1))</f>
        <v>40929.342361111114</v>
      </c>
      <c r="T834" s="11">
        <f t="shared" ref="T834:T897" si="55">(((J834/60)/60)/24)+DATE(1970,1,1)</f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6">
        <f t="shared" si="53"/>
        <v>148.78048780487805</v>
      </c>
      <c r="Q835" t="s">
        <v>8325</v>
      </c>
      <c r="R835" t="s">
        <v>8326</v>
      </c>
      <c r="S835" s="11">
        <f t="shared" si="54"/>
        <v>41748.878182870372</v>
      </c>
      <c r="T835" s="11">
        <f t="shared" si="55"/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41456.165972222225</v>
      </c>
      <c r="T836" s="11">
        <f t="shared" si="55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41048.125</v>
      </c>
      <c r="T837" s="11">
        <f t="shared" si="55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41554.056921296295</v>
      </c>
      <c r="T838" s="11">
        <f t="shared" si="55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41760.998402777775</v>
      </c>
      <c r="T839" s="11">
        <f t="shared" si="55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40925.897974537038</v>
      </c>
      <c r="T840" s="11">
        <f t="shared" si="55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41174.763379629629</v>
      </c>
      <c r="T841" s="11">
        <f t="shared" si="55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42637.226701388892</v>
      </c>
      <c r="T842" s="11">
        <f t="shared" si="55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41953.88035879629</v>
      </c>
      <c r="T843" s="11">
        <f t="shared" si="55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41561.165972222225</v>
      </c>
      <c r="T844" s="11">
        <f t="shared" si="55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42712.333333333328</v>
      </c>
      <c r="T845" s="11">
        <f t="shared" si="55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41944.207638888889</v>
      </c>
      <c r="T846" s="11">
        <f t="shared" si="55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42618.165972222225</v>
      </c>
      <c r="T847" s="11">
        <f t="shared" si="55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41708.583333333336</v>
      </c>
      <c r="T848" s="11">
        <f t="shared" si="55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42195.79833333334</v>
      </c>
      <c r="T849" s="11">
        <f t="shared" si="55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42108.792048611111</v>
      </c>
      <c r="T850" s="11">
        <f t="shared" si="55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42079.107222222221</v>
      </c>
      <c r="T851" s="11">
        <f t="shared" si="55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42485.207638888889</v>
      </c>
      <c r="T852" s="11">
        <f t="shared" si="55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42582.822916666672</v>
      </c>
      <c r="T853" s="11">
        <f t="shared" si="55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42667.875</v>
      </c>
      <c r="T854" s="11">
        <f t="shared" si="55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42051.832280092596</v>
      </c>
      <c r="T855" s="11">
        <f t="shared" si="55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42732.212337962963</v>
      </c>
      <c r="T856" s="11">
        <f t="shared" si="55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42575.125196759262</v>
      </c>
      <c r="T857" s="11">
        <f t="shared" si="55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42668.791666666672</v>
      </c>
      <c r="T858" s="11">
        <f t="shared" si="55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42333.623043981483</v>
      </c>
      <c r="T859" s="11">
        <f t="shared" si="55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42109.957638888889</v>
      </c>
      <c r="T860" s="11">
        <f t="shared" si="55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42159</v>
      </c>
      <c r="T861" s="11">
        <f t="shared" si="55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41600.524456018517</v>
      </c>
      <c r="T862" s="11">
        <f t="shared" si="55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42629.965324074074</v>
      </c>
      <c r="T863" s="11">
        <f t="shared" si="55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41589.596620370372</v>
      </c>
      <c r="T864" s="11">
        <f t="shared" si="55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40951.117662037039</v>
      </c>
      <c r="T865" s="11">
        <f t="shared" si="55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41563.415972222225</v>
      </c>
      <c r="T866" s="11">
        <f t="shared" si="55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41290.77311342593</v>
      </c>
      <c r="T867" s="11">
        <f t="shared" si="55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42063.631944444445</v>
      </c>
      <c r="T868" s="11">
        <f t="shared" si="55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40148.207638888889</v>
      </c>
      <c r="T869" s="11">
        <f t="shared" si="55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41646.027754629627</v>
      </c>
      <c r="T870" s="11">
        <f t="shared" si="55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41372.803900462961</v>
      </c>
      <c r="T871" s="11">
        <f t="shared" si="55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41518.022256944445</v>
      </c>
      <c r="T872" s="11">
        <f t="shared" si="55"/>
        <v>41488.022256944445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41607.602951388886</v>
      </c>
      <c r="T873" s="11">
        <f t="shared" si="55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40612.825543981482</v>
      </c>
      <c r="T874" s="11">
        <f t="shared" si="55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41224.208796296298</v>
      </c>
      <c r="T875" s="11">
        <f t="shared" si="55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41398.583726851852</v>
      </c>
      <c r="T876" s="11">
        <f t="shared" si="55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42268.723738425921</v>
      </c>
      <c r="T877" s="11">
        <f t="shared" si="55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41309.496840277774</v>
      </c>
      <c r="T878" s="11">
        <f t="shared" si="55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41627.788888888892</v>
      </c>
      <c r="T879" s="11">
        <f t="shared" si="55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40535.232916666668</v>
      </c>
      <c r="T880" s="11">
        <f t="shared" si="55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41058.829918981479</v>
      </c>
      <c r="T881" s="11">
        <f t="shared" si="55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41212.32104166667</v>
      </c>
      <c r="T882" s="11">
        <f t="shared" si="55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40922.25099537037</v>
      </c>
      <c r="T883" s="11">
        <f t="shared" si="55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40792.860532407409</v>
      </c>
      <c r="T884" s="11">
        <f t="shared" si="55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42431.935590277775</v>
      </c>
      <c r="T885" s="11">
        <f t="shared" si="55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41041.104861111111</v>
      </c>
      <c r="T886" s="11">
        <f t="shared" si="55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42734.941099537042</v>
      </c>
      <c r="T887" s="11">
        <f t="shared" si="55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42628.870520833334</v>
      </c>
      <c r="T888" s="11">
        <f t="shared" si="55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41056.958969907406</v>
      </c>
      <c r="T889" s="11">
        <f t="shared" si="55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40787.25</v>
      </c>
      <c r="T890" s="11">
        <f t="shared" si="55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41917.784062500003</v>
      </c>
      <c r="T891" s="11">
        <f t="shared" si="55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41599.740497685183</v>
      </c>
      <c r="T892" s="11">
        <f t="shared" si="55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41872.031597222223</v>
      </c>
      <c r="T893" s="11">
        <f t="shared" si="55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40391.166666666664</v>
      </c>
      <c r="T894" s="11">
        <f t="shared" si="55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42095.856053240743</v>
      </c>
      <c r="T895" s="11">
        <f t="shared" si="55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42526.981597222228</v>
      </c>
      <c r="T896" s="11">
        <f t="shared" si="55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40476.127650462964</v>
      </c>
      <c r="T897" s="11">
        <f t="shared" si="55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6">
        <f t="shared" ref="P898:P961" si="57">E898/L898</f>
        <v>44.444444444444443</v>
      </c>
      <c r="Q898" t="s">
        <v>8325</v>
      </c>
      <c r="R898" t="s">
        <v>8329</v>
      </c>
      <c r="S898" s="11">
        <f t="shared" ref="S898:S961" si="58">(((I898/60)/60/24)+DATE(1970,1,1))</f>
        <v>42244.166666666672</v>
      </c>
      <c r="T898" s="11">
        <f t="shared" ref="T898:T961" si="59">(((J898/60)/60)/24)+DATE(1970,1,1)</f>
        <v>42218.872986111113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t="s">
        <v>8325</v>
      </c>
      <c r="R899" t="s">
        <v>8329</v>
      </c>
      <c r="S899" s="11">
        <f t="shared" si="58"/>
        <v>41241.730416666665</v>
      </c>
      <c r="T899" s="11">
        <f t="shared" si="59"/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40923.758217592593</v>
      </c>
      <c r="T900" s="11">
        <f t="shared" si="59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40691.099097222221</v>
      </c>
      <c r="T901" s="11">
        <f t="shared" si="59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42459.807893518519</v>
      </c>
      <c r="T902" s="11">
        <f t="shared" si="59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40337.799305555556</v>
      </c>
      <c r="T903" s="11">
        <f t="shared" si="59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41881.645833333336</v>
      </c>
      <c r="T904" s="11">
        <f t="shared" si="59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41175.100694444445</v>
      </c>
      <c r="T905" s="11">
        <f t="shared" si="59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42372.080289351856</v>
      </c>
      <c r="T906" s="11">
        <f t="shared" si="59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40567.239884259259</v>
      </c>
      <c r="T907" s="11">
        <f t="shared" si="59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41711.148032407407</v>
      </c>
      <c r="T908" s="11">
        <f t="shared" si="59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40797.192395833335</v>
      </c>
      <c r="T909" s="11">
        <f t="shared" si="59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40386.207638888889</v>
      </c>
      <c r="T910" s="11">
        <f t="shared" si="59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41113.166666666664</v>
      </c>
      <c r="T911" s="11">
        <f t="shared" si="59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42797.545358796298</v>
      </c>
      <c r="T912" s="11">
        <f t="shared" si="59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41663.005150462966</v>
      </c>
      <c r="T913" s="11">
        <f t="shared" si="59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41254.151006944441</v>
      </c>
      <c r="T914" s="11">
        <f t="shared" si="59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41034.139108796298</v>
      </c>
      <c r="T915" s="11">
        <f t="shared" si="59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41146.763275462967</v>
      </c>
      <c r="T916" s="11">
        <f t="shared" si="59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40969.207638888889</v>
      </c>
      <c r="T917" s="11">
        <f t="shared" si="59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40473.208333333336</v>
      </c>
      <c r="T918" s="11">
        <f t="shared" si="59"/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41834.104166666664</v>
      </c>
      <c r="T919" s="11">
        <f t="shared" si="59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41974.957881944443</v>
      </c>
      <c r="T920" s="11">
        <f t="shared" si="59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41262.641724537039</v>
      </c>
      <c r="T921" s="11">
        <f t="shared" si="59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41592.713217592594</v>
      </c>
      <c r="T922" s="11">
        <f t="shared" si="59"/>
        <v>41562.67155092593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40889.212685185186</v>
      </c>
      <c r="T923" s="11">
        <f t="shared" si="59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41913.530011574076</v>
      </c>
      <c r="T924" s="11">
        <f t="shared" si="59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41965.001423611116</v>
      </c>
      <c r="T925" s="11">
        <f t="shared" si="59"/>
        <v>41934.959756944445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41318.942928240744</v>
      </c>
      <c r="T926" s="11">
        <f t="shared" si="59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41605.922581018516</v>
      </c>
      <c r="T927" s="11">
        <f t="shared" si="59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40367.944444444445</v>
      </c>
      <c r="T928" s="11">
        <f t="shared" si="59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41043.822858796295</v>
      </c>
      <c r="T929" s="11">
        <f t="shared" si="59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41231</v>
      </c>
      <c r="T930" s="11">
        <f t="shared" si="59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41008.196400462963</v>
      </c>
      <c r="T931" s="11">
        <f t="shared" si="59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40354.897222222222</v>
      </c>
      <c r="T932" s="11">
        <f t="shared" si="59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41714.916666666664</v>
      </c>
      <c r="T933" s="11">
        <f t="shared" si="59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41355.927604166667</v>
      </c>
      <c r="T934" s="11">
        <f t="shared" si="59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41771.169085648151</v>
      </c>
      <c r="T935" s="11">
        <f t="shared" si="59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41763.25</v>
      </c>
      <c r="T936" s="11">
        <f t="shared" si="59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42398.333668981482</v>
      </c>
      <c r="T937" s="11">
        <f t="shared" si="59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40926.833333333336</v>
      </c>
      <c r="T938" s="11">
        <f t="shared" si="59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41581.839780092596</v>
      </c>
      <c r="T939" s="11">
        <f t="shared" si="59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41154.479722222226</v>
      </c>
      <c r="T940" s="11">
        <f t="shared" si="59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41455.831944444442</v>
      </c>
      <c r="T941" s="11">
        <f t="shared" si="59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42227.008402777778</v>
      </c>
      <c r="T942" s="11">
        <f t="shared" si="59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42776.096585648149</v>
      </c>
      <c r="T943" s="11">
        <f t="shared" si="59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42418.843287037031</v>
      </c>
      <c r="T944" s="11">
        <f t="shared" si="59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42703.709548611107</v>
      </c>
      <c r="T945" s="11">
        <f t="shared" si="59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42478.583333333328</v>
      </c>
      <c r="T946" s="11">
        <f t="shared" si="59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42784.999305555553</v>
      </c>
      <c r="T947" s="11">
        <f t="shared" si="59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42622.750555555554</v>
      </c>
      <c r="T948" s="11">
        <f t="shared" si="59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42551.781319444446</v>
      </c>
      <c r="T949" s="11">
        <f t="shared" si="59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42441.828287037039</v>
      </c>
      <c r="T950" s="11">
        <f t="shared" si="59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42421.043703703705</v>
      </c>
      <c r="T951" s="11">
        <f t="shared" si="59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42386.750706018516</v>
      </c>
      <c r="T952" s="11">
        <f t="shared" si="59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42525.653611111105</v>
      </c>
      <c r="T953" s="11">
        <f t="shared" si="59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42692.655231481483</v>
      </c>
      <c r="T954" s="11">
        <f t="shared" si="59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42029.164340277777</v>
      </c>
      <c r="T955" s="11">
        <f t="shared" si="59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42236.833784722221</v>
      </c>
      <c r="T956" s="11">
        <f t="shared" si="59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42626.295138888891</v>
      </c>
      <c r="T957" s="11">
        <f t="shared" si="59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42120.872210648144</v>
      </c>
      <c r="T958" s="11">
        <f t="shared" si="59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42691.594131944439</v>
      </c>
      <c r="T959" s="11">
        <f t="shared" si="59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42104.207638888889</v>
      </c>
      <c r="T960" s="11">
        <f t="shared" si="59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42023.174363425926</v>
      </c>
      <c r="T961" s="11">
        <f t="shared" si="59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6">
        <f t="shared" ref="P962:P1025" si="61">E962/L962</f>
        <v>136.46276595744681</v>
      </c>
      <c r="Q962" t="s">
        <v>8319</v>
      </c>
      <c r="R962" t="s">
        <v>8321</v>
      </c>
      <c r="S962" s="11">
        <f t="shared" ref="S962:S1025" si="62">(((I962/60)/60/24)+DATE(1970,1,1))</f>
        <v>42808.585127314815</v>
      </c>
      <c r="T962" s="11">
        <f t="shared" ref="T962:T1025" si="63">(((J962/60)/60)/24)+DATE(1970,1,1)</f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6">
        <f t="shared" si="61"/>
        <v>364.35454545454547</v>
      </c>
      <c r="Q963" t="s">
        <v>8319</v>
      </c>
      <c r="R963" t="s">
        <v>8321</v>
      </c>
      <c r="S963" s="11">
        <f t="shared" si="62"/>
        <v>42786.791666666672</v>
      </c>
      <c r="T963" s="11">
        <f t="shared" si="63"/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42411.712418981479</v>
      </c>
      <c r="T964" s="11">
        <f t="shared" si="63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42660.635636574079</v>
      </c>
      <c r="T965" s="11">
        <f t="shared" si="63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42248.628692129627</v>
      </c>
      <c r="T966" s="11">
        <f t="shared" si="63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42669.165972222225</v>
      </c>
      <c r="T967" s="11">
        <f t="shared" si="63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42649.635787037041</v>
      </c>
      <c r="T968" s="11">
        <f t="shared" si="63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42482.21266203704</v>
      </c>
      <c r="T969" s="11">
        <f t="shared" si="63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41866.847615740742</v>
      </c>
      <c r="T970" s="11">
        <f t="shared" si="63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42775.30332175926</v>
      </c>
      <c r="T971" s="11">
        <f t="shared" si="63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42758.207638888889</v>
      </c>
      <c r="T972" s="11">
        <f t="shared" si="63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42156.709027777775</v>
      </c>
      <c r="T973" s="11">
        <f t="shared" si="63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41886.290972222225</v>
      </c>
      <c r="T974" s="11">
        <f t="shared" si="63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42317.056631944448</v>
      </c>
      <c r="T975" s="11">
        <f t="shared" si="63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42454.707824074074</v>
      </c>
      <c r="T976" s="11">
        <f t="shared" si="63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42549.696585648147</v>
      </c>
      <c r="T977" s="11">
        <f t="shared" si="63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42230.058993055558</v>
      </c>
      <c r="T978" s="11">
        <f t="shared" si="63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42421.942094907412</v>
      </c>
      <c r="T979" s="11">
        <f t="shared" si="63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42425.309039351851</v>
      </c>
      <c r="T980" s="11">
        <f t="shared" si="63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42541.790972222225</v>
      </c>
      <c r="T981" s="11">
        <f t="shared" si="63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41973.945856481485</v>
      </c>
      <c r="T982" s="11">
        <f t="shared" si="63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41860.947013888886</v>
      </c>
      <c r="T983" s="11">
        <f t="shared" si="63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42645.753310185188</v>
      </c>
      <c r="T984" s="11">
        <f t="shared" si="63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42605.870833333334</v>
      </c>
      <c r="T985" s="11">
        <f t="shared" si="63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42091.074166666673</v>
      </c>
      <c r="T986" s="11">
        <f t="shared" si="63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42369.958333333328</v>
      </c>
      <c r="T987" s="11">
        <f t="shared" si="63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42379</v>
      </c>
      <c r="T988" s="11">
        <f t="shared" si="63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41813.294560185182</v>
      </c>
      <c r="T989" s="11">
        <f t="shared" si="63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42644.356770833328</v>
      </c>
      <c r="T990" s="11">
        <f t="shared" si="63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42641.933969907404</v>
      </c>
      <c r="T991" s="11">
        <f t="shared" si="63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41885.784305555557</v>
      </c>
      <c r="T992" s="11">
        <f t="shared" si="63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42563.785416666666</v>
      </c>
      <c r="T993" s="11">
        <f t="shared" si="63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42497.883321759262</v>
      </c>
      <c r="T994" s="11">
        <f t="shared" si="63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42686.208333333328</v>
      </c>
      <c r="T995" s="11">
        <f t="shared" si="63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41973.957638888889</v>
      </c>
      <c r="T996" s="11">
        <f t="shared" si="63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41972.666666666672</v>
      </c>
      <c r="T997" s="11">
        <f t="shared" si="63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41847.643750000003</v>
      </c>
      <c r="T998" s="11">
        <f t="shared" si="63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41971.144641203704</v>
      </c>
      <c r="T999" s="11">
        <f t="shared" si="63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42327.210659722223</v>
      </c>
      <c r="T1000" s="11">
        <f t="shared" si="63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41956.334722222222</v>
      </c>
      <c r="T1001" s="11">
        <f t="shared" si="63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42809.018055555556</v>
      </c>
      <c r="T1002" s="11">
        <f t="shared" si="63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42765.720057870371</v>
      </c>
      <c r="T1003" s="11">
        <f t="shared" si="63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42355.249305555553</v>
      </c>
      <c r="T1004" s="11">
        <f t="shared" si="63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42810.667372685188</v>
      </c>
      <c r="T1005" s="11">
        <f t="shared" si="63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42418.708645833336</v>
      </c>
      <c r="T1006" s="11">
        <f t="shared" si="63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42307.624803240738</v>
      </c>
      <c r="T1007" s="11">
        <f t="shared" si="63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41985.299305555556</v>
      </c>
      <c r="T1008" s="11">
        <f t="shared" si="63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42718.6252662037</v>
      </c>
      <c r="T1009" s="11">
        <f t="shared" si="63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42732.809201388889</v>
      </c>
      <c r="T1010" s="11">
        <f t="shared" si="63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42540.604699074072</v>
      </c>
      <c r="T1011" s="11">
        <f t="shared" si="63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42618.124305555553</v>
      </c>
      <c r="T1012" s="11">
        <f t="shared" si="63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41991.898090277777</v>
      </c>
      <c r="T1013" s="11">
        <f t="shared" si="63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42759.440416666665</v>
      </c>
      <c r="T1014" s="11">
        <f t="shared" si="63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42367.833333333328</v>
      </c>
      <c r="T1015" s="11">
        <f t="shared" si="63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42005.002488425926</v>
      </c>
      <c r="T1016" s="11">
        <f t="shared" si="63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42333.920081018514</v>
      </c>
      <c r="T1017" s="11">
        <f t="shared" si="63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42467.065462962957</v>
      </c>
      <c r="T1018" s="11">
        <f t="shared" si="63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42329.716840277775</v>
      </c>
      <c r="T1019" s="11">
        <f t="shared" si="63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42565.492280092592</v>
      </c>
      <c r="T1020" s="11">
        <f t="shared" si="63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42039.973946759259</v>
      </c>
      <c r="T1021" s="11">
        <f t="shared" si="63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42157.032638888893</v>
      </c>
      <c r="T1022" s="11">
        <f t="shared" si="63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42294.166666666672</v>
      </c>
      <c r="T1023" s="11">
        <f t="shared" si="63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42141.646724537044</v>
      </c>
      <c r="T1024" s="11">
        <f t="shared" si="63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42175.919687500005</v>
      </c>
      <c r="T1025" s="11">
        <f t="shared" si="63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6">
        <f t="shared" ref="P1026:P1089" si="65">E1026/L1026</f>
        <v>388.9762295081967</v>
      </c>
      <c r="Q1026" t="s">
        <v>8325</v>
      </c>
      <c r="R1026" t="s">
        <v>8330</v>
      </c>
      <c r="S1026" s="11">
        <f t="shared" ref="S1026:S1089" si="66">(((I1026/60)/60/24)+DATE(1970,1,1))</f>
        <v>42400.580590277779</v>
      </c>
      <c r="T1026" s="11">
        <f t="shared" ref="T1026:T1089" si="67">(((J1026/60)/60)/24)+DATE(1970,1,1)</f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6">
        <f t="shared" si="65"/>
        <v>71.848571428571432</v>
      </c>
      <c r="Q1027" t="s">
        <v>8325</v>
      </c>
      <c r="R1027" t="s">
        <v>8330</v>
      </c>
      <c r="S1027" s="11">
        <f t="shared" si="66"/>
        <v>42079.792094907403</v>
      </c>
      <c r="T1027" s="11">
        <f t="shared" si="67"/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42460.365925925929</v>
      </c>
      <c r="T1028" s="11">
        <f t="shared" si="67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41935.034108796295</v>
      </c>
      <c r="T1029" s="11">
        <f t="shared" si="67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42800.833333333328</v>
      </c>
      <c r="T1030" s="11">
        <f t="shared" si="67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42098.915972222225</v>
      </c>
      <c r="T1031" s="11">
        <f t="shared" si="67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42625.483206018514</v>
      </c>
      <c r="T1032" s="11">
        <f t="shared" si="67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42354.764004629629</v>
      </c>
      <c r="T1033" s="11">
        <f t="shared" si="67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42544.666956018518</v>
      </c>
      <c r="T1034" s="11">
        <f t="shared" si="67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42716.732407407413</v>
      </c>
      <c r="T1035" s="11">
        <f t="shared" si="67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42587.165972222225</v>
      </c>
      <c r="T1036" s="11">
        <f t="shared" si="67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42046.641435185185</v>
      </c>
      <c r="T1037" s="11">
        <f t="shared" si="67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41281.333333333336</v>
      </c>
      <c r="T1038" s="11">
        <f t="shared" si="67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42142.208333333328</v>
      </c>
      <c r="T1039" s="11">
        <f t="shared" si="67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42448.190081018518</v>
      </c>
      <c r="T1040" s="11">
        <f t="shared" si="67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42717.332638888889</v>
      </c>
      <c r="T1041" s="11">
        <f t="shared" si="67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42609.708437499998</v>
      </c>
      <c r="T1042" s="11">
        <f t="shared" si="67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41851.060092592597</v>
      </c>
      <c r="T1043" s="11">
        <f t="shared" si="67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41894.416666666664</v>
      </c>
      <c r="T1044" s="11">
        <f t="shared" si="67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42144.252951388888</v>
      </c>
      <c r="T1045" s="11">
        <f t="shared" si="67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42068.852083333331</v>
      </c>
      <c r="T1046" s="11">
        <f t="shared" si="67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41874.874421296299</v>
      </c>
      <c r="T1047" s="11">
        <f t="shared" si="67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42364.851388888885</v>
      </c>
      <c r="T1048" s="11">
        <f t="shared" si="67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41948.860127314816</v>
      </c>
      <c r="T1049" s="11">
        <f t="shared" si="67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42638.053113425922</v>
      </c>
      <c r="T1050" s="11">
        <f t="shared" si="67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42412.431076388893</v>
      </c>
      <c r="T1051" s="11">
        <f t="shared" si="67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42261.7971875</v>
      </c>
      <c r="T1052" s="11">
        <f t="shared" si="67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41878.014178240745</v>
      </c>
      <c r="T1053" s="11">
        <f t="shared" si="67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42527.839583333334</v>
      </c>
      <c r="T1054" s="11">
        <f t="shared" si="67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42800.172824074078</v>
      </c>
      <c r="T1055" s="11">
        <f t="shared" si="67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41861.916666666664</v>
      </c>
      <c r="T1056" s="11">
        <f t="shared" si="67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42436.992418981477</v>
      </c>
      <c r="T1057" s="11">
        <f t="shared" si="67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42118.677974537044</v>
      </c>
      <c r="T1058" s="11">
        <f t="shared" si="67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42708.912997685184</v>
      </c>
      <c r="T1059" s="11">
        <f t="shared" si="67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42089</v>
      </c>
      <c r="T1060" s="11">
        <f t="shared" si="67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42076.748333333337</v>
      </c>
      <c r="T1061" s="11">
        <f t="shared" si="67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42109.913113425922</v>
      </c>
      <c r="T1062" s="11">
        <f t="shared" si="67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42492.041666666672</v>
      </c>
      <c r="T1063" s="11">
        <f t="shared" si="67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42563.807187500002</v>
      </c>
      <c r="T1064" s="11">
        <f t="shared" si="67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42613.030810185184</v>
      </c>
      <c r="T1065" s="11">
        <f t="shared" si="67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41462.228043981479</v>
      </c>
      <c r="T1066" s="11">
        <f t="shared" si="67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41689.381041666667</v>
      </c>
      <c r="T1067" s="11">
        <f t="shared" si="67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41490.962754629632</v>
      </c>
      <c r="T1068" s="11">
        <f t="shared" si="67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41629.855682870373</v>
      </c>
      <c r="T1069" s="11">
        <f t="shared" si="67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42470.329444444447</v>
      </c>
      <c r="T1070" s="11">
        <f t="shared" si="67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41604.271516203706</v>
      </c>
      <c r="T1071" s="11">
        <f t="shared" si="67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41183.011828703704</v>
      </c>
      <c r="T1072" s="11">
        <f t="shared" si="67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42325.795057870375</v>
      </c>
      <c r="T1073" s="11">
        <f t="shared" si="67"/>
        <v>42295.753391203703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41675.832141203704</v>
      </c>
      <c r="T1074" s="11">
        <f t="shared" si="67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40832.964594907404</v>
      </c>
      <c r="T1075" s="11">
        <f t="shared" si="67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41643.172974537039</v>
      </c>
      <c r="T1076" s="11">
        <f t="shared" si="67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41035.904120370367</v>
      </c>
      <c r="T1077" s="11">
        <f t="shared" si="67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41893.377893518518</v>
      </c>
      <c r="T1078" s="11">
        <f t="shared" si="67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42383.16679398148</v>
      </c>
      <c r="T1079" s="11">
        <f t="shared" si="67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40746.195844907408</v>
      </c>
      <c r="T1080" s="11">
        <f t="shared" si="67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42504.566388888896</v>
      </c>
      <c r="T1081" s="11">
        <f t="shared" si="67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41770.138113425928</v>
      </c>
      <c r="T1082" s="11">
        <f t="shared" si="67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42032.926990740743</v>
      </c>
      <c r="T1083" s="11">
        <f t="shared" si="67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41131.906111111115</v>
      </c>
      <c r="T1084" s="11">
        <f t="shared" si="67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41853.659525462965</v>
      </c>
      <c r="T1085" s="11">
        <f t="shared" si="67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41859.912083333329</v>
      </c>
      <c r="T1086" s="11">
        <f t="shared" si="67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42443.629340277781</v>
      </c>
      <c r="T1087" s="11">
        <f t="shared" si="67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41875.866793981484</v>
      </c>
      <c r="T1088" s="11">
        <f t="shared" si="67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41805.713969907411</v>
      </c>
      <c r="T1089" s="11">
        <f t="shared" si="67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6">
        <f t="shared" ref="P1090:P1153" si="69">E1090/L1090</f>
        <v>43.41727891156463</v>
      </c>
      <c r="Q1090" t="s">
        <v>8333</v>
      </c>
      <c r="R1090" t="s">
        <v>8334</v>
      </c>
      <c r="S1090" s="11">
        <f t="shared" ref="S1090:S1153" si="70">(((I1090/60)/60/24)+DATE(1970,1,1))</f>
        <v>41753.799386574072</v>
      </c>
      <c r="T1090" s="11">
        <f t="shared" ref="T1090:T1153" si="71">(((J1090/60)/60)/24)+DATE(1970,1,1)</f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6">
        <f t="shared" si="69"/>
        <v>23.959183673469386</v>
      </c>
      <c r="Q1091" t="s">
        <v>8333</v>
      </c>
      <c r="R1091" t="s">
        <v>8334</v>
      </c>
      <c r="S1091" s="11">
        <f t="shared" si="70"/>
        <v>42181.189525462964</v>
      </c>
      <c r="T1091" s="11">
        <f t="shared" si="71"/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42153.185798611114</v>
      </c>
      <c r="T1092" s="11">
        <f t="shared" si="71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42470.778611111105</v>
      </c>
      <c r="T1093" s="11">
        <f t="shared" si="71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41280.025902777779</v>
      </c>
      <c r="T1094" s="11">
        <f t="shared" si="71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42411.973807870367</v>
      </c>
      <c r="T1095" s="11">
        <f t="shared" si="71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40825.713344907403</v>
      </c>
      <c r="T1096" s="11">
        <f t="shared" si="71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41516.537268518521</v>
      </c>
      <c r="T1097" s="11">
        <f t="shared" si="71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41916.145833333336</v>
      </c>
      <c r="T1098" s="11">
        <f t="shared" si="71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41700.792557870373</v>
      </c>
      <c r="T1099" s="11">
        <f t="shared" si="71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41742.762673611112</v>
      </c>
      <c r="T1100" s="11">
        <f t="shared" si="71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42137.836435185185</v>
      </c>
      <c r="T1101" s="11">
        <f t="shared" si="71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42414.110775462963</v>
      </c>
      <c r="T1102" s="11">
        <f t="shared" si="71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42565.758333333331</v>
      </c>
      <c r="T1103" s="11">
        <f t="shared" si="71"/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41617.249305555553</v>
      </c>
      <c r="T1104" s="11">
        <f t="shared" si="71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42539.22210648148</v>
      </c>
      <c r="T1105" s="11">
        <f t="shared" si="71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41801.40996527778</v>
      </c>
      <c r="T1106" s="11">
        <f t="shared" si="71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41722.0940625</v>
      </c>
      <c r="T1107" s="11">
        <f t="shared" si="71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41003.698784722219</v>
      </c>
      <c r="T1108" s="11">
        <f t="shared" si="71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41843.861388888887</v>
      </c>
      <c r="T1109" s="11">
        <f t="shared" si="71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41012.595312500001</v>
      </c>
      <c r="T1110" s="11">
        <f t="shared" si="71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42692.793865740736</v>
      </c>
      <c r="T1111" s="11">
        <f t="shared" si="71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41250.933124999996</v>
      </c>
      <c r="T1112" s="11">
        <f t="shared" si="71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42377.203587962969</v>
      </c>
      <c r="T1113" s="11">
        <f t="shared" si="71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42023.354166666672</v>
      </c>
      <c r="T1114" s="11">
        <f t="shared" si="71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41865.977083333331</v>
      </c>
      <c r="T1115" s="11">
        <f t="shared" si="71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41556.345914351856</v>
      </c>
      <c r="T1116" s="11">
        <f t="shared" si="71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42459.653877314813</v>
      </c>
      <c r="T1117" s="11">
        <f t="shared" si="71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41069.847314814811</v>
      </c>
      <c r="T1118" s="11">
        <f t="shared" si="71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42363.598530092597</v>
      </c>
      <c r="T1119" s="11">
        <f t="shared" si="71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41734.124756944446</v>
      </c>
      <c r="T1120" s="11">
        <f t="shared" si="71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41735.792407407411</v>
      </c>
      <c r="T1121" s="11">
        <f t="shared" si="71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40844.872685185182</v>
      </c>
      <c r="T1122" s="11">
        <f t="shared" si="71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42442.892546296294</v>
      </c>
      <c r="T1123" s="11">
        <f t="shared" si="71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41424.703993055555</v>
      </c>
      <c r="T1124" s="11">
        <f t="shared" si="71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41748.5237037037</v>
      </c>
      <c r="T1125" s="11">
        <f t="shared" si="71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42124.667256944449</v>
      </c>
      <c r="T1126" s="11">
        <f t="shared" si="71"/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42272.624189814815</v>
      </c>
      <c r="T1127" s="11">
        <f t="shared" si="71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42565.327476851846</v>
      </c>
      <c r="T1128" s="11">
        <f t="shared" si="71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41957.895833333328</v>
      </c>
      <c r="T1129" s="11">
        <f t="shared" si="71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41858.649502314816</v>
      </c>
      <c r="T1130" s="11">
        <f t="shared" si="71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42526.264965277776</v>
      </c>
      <c r="T1131" s="11">
        <f t="shared" si="71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41969.038194444445</v>
      </c>
      <c r="T1132" s="11">
        <f t="shared" si="71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42362.908194444448</v>
      </c>
      <c r="T1133" s="11">
        <f t="shared" si="71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42736.115405092598</v>
      </c>
      <c r="T1134" s="11">
        <f t="shared" si="71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41851.407187500001</v>
      </c>
      <c r="T1135" s="11">
        <f t="shared" si="71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41972.189583333333</v>
      </c>
      <c r="T1136" s="11">
        <f t="shared" si="71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42588.989513888882</v>
      </c>
      <c r="T1137" s="11">
        <f t="shared" si="71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42357.671631944439</v>
      </c>
      <c r="T1138" s="11">
        <f t="shared" si="71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42483.819687499999</v>
      </c>
      <c r="T1139" s="11">
        <f t="shared" si="71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42756.9066087963</v>
      </c>
      <c r="T1140" s="11">
        <f t="shared" si="71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42005.347523148142</v>
      </c>
      <c r="T1141" s="11">
        <f t="shared" si="71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42222.462048611109</v>
      </c>
      <c r="T1142" s="11">
        <f t="shared" si="71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42194.699652777781</v>
      </c>
      <c r="T1143" s="11">
        <f t="shared" si="71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42052.006099537044</v>
      </c>
      <c r="T1144" s="11">
        <f t="shared" si="71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42355.19358796296</v>
      </c>
      <c r="T1145" s="11">
        <f t="shared" si="71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42123.181944444441</v>
      </c>
      <c r="T1146" s="11">
        <f t="shared" si="71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41914.747592592597</v>
      </c>
      <c r="T1147" s="11">
        <f t="shared" si="71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41761.9533912037</v>
      </c>
      <c r="T1148" s="11">
        <f t="shared" si="71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41931.972025462965</v>
      </c>
      <c r="T1149" s="11">
        <f t="shared" si="71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42705.212743055556</v>
      </c>
      <c r="T1150" s="11">
        <f t="shared" si="71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42537.71025462963</v>
      </c>
      <c r="T1151" s="11">
        <f t="shared" si="71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42377.954571759255</v>
      </c>
      <c r="T1152" s="11">
        <f t="shared" si="71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42254.102581018517</v>
      </c>
      <c r="T1153" s="11">
        <f t="shared" si="71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6">
        <f t="shared" ref="P1154:P1217" si="73">E1154/L1154</f>
        <v>60.733333333333334</v>
      </c>
      <c r="Q1154" t="s">
        <v>8336</v>
      </c>
      <c r="R1154" t="s">
        <v>8337</v>
      </c>
      <c r="S1154" s="11">
        <f t="shared" ref="S1154:S1217" si="74">(((I1154/60)/60/24)+DATE(1970,1,1))</f>
        <v>42139.709629629629</v>
      </c>
      <c r="T1154" s="11">
        <f t="shared" ref="T1154:T1217" si="75">(((J1154/60)/60)/24)+DATE(1970,1,1)</f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6">
        <f t="shared" si="73"/>
        <v>50</v>
      </c>
      <c r="Q1155" t="s">
        <v>8336</v>
      </c>
      <c r="R1155" t="s">
        <v>8337</v>
      </c>
      <c r="S1155" s="11">
        <f t="shared" si="74"/>
        <v>42173.714178240742</v>
      </c>
      <c r="T1155" s="11">
        <f t="shared" si="75"/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42253.108865740738</v>
      </c>
      <c r="T1156" s="11">
        <f t="shared" si="75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41865.763981481483</v>
      </c>
      <c r="T1157" s="11">
        <f t="shared" si="75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42059.07131944444</v>
      </c>
      <c r="T1158" s="11">
        <f t="shared" si="75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41978.669907407413</v>
      </c>
      <c r="T1159" s="11">
        <f t="shared" si="75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41982.09175925926</v>
      </c>
      <c r="T1160" s="11">
        <f t="shared" si="75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42185.65625</v>
      </c>
      <c r="T1161" s="11">
        <f t="shared" si="75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42091.113263888896</v>
      </c>
      <c r="T1162" s="11">
        <f t="shared" si="75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42143.629502314812</v>
      </c>
      <c r="T1163" s="11">
        <f t="shared" si="75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41907.683611111112</v>
      </c>
      <c r="T1164" s="11">
        <f t="shared" si="75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41860.723611111112</v>
      </c>
      <c r="T1165" s="11">
        <f t="shared" si="75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42539.724328703705</v>
      </c>
      <c r="T1166" s="11">
        <f t="shared" si="75"/>
        <v>42509.724328703705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41826.214467592588</v>
      </c>
      <c r="T1167" s="11">
        <f t="shared" si="75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42181.166666666672</v>
      </c>
      <c r="T1168" s="11">
        <f t="shared" si="75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41894.734895833331</v>
      </c>
      <c r="T1169" s="11">
        <f t="shared" si="75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42635.053993055553</v>
      </c>
      <c r="T1170" s="11">
        <f t="shared" si="75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42057.353738425925</v>
      </c>
      <c r="T1171" s="11">
        <f t="shared" si="75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42154.893182870372</v>
      </c>
      <c r="T1172" s="11">
        <f t="shared" si="75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41956.846377314811</v>
      </c>
      <c r="T1173" s="11">
        <f t="shared" si="75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41871.682314814818</v>
      </c>
      <c r="T1174" s="11">
        <f t="shared" si="75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42219.185844907406</v>
      </c>
      <c r="T1175" s="11">
        <f t="shared" si="75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42498.84174768519</v>
      </c>
      <c r="T1176" s="11">
        <f t="shared" si="75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42200.728460648148</v>
      </c>
      <c r="T1177" s="11">
        <f t="shared" si="75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42800.541666666672</v>
      </c>
      <c r="T1178" s="11">
        <f t="shared" si="75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41927.660833333335</v>
      </c>
      <c r="T1179" s="11">
        <f t="shared" si="75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41867.905694444446</v>
      </c>
      <c r="T1180" s="11">
        <f t="shared" si="75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42305.720219907409</v>
      </c>
      <c r="T1181" s="11">
        <f t="shared" si="75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41818.806875000002</v>
      </c>
      <c r="T1182" s="11">
        <f t="shared" si="75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42064.339363425926</v>
      </c>
      <c r="T1183" s="11">
        <f t="shared" si="75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42747.695833333331</v>
      </c>
      <c r="T1184" s="11">
        <f t="shared" si="75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42676.165972222225</v>
      </c>
      <c r="T1185" s="11">
        <f t="shared" si="75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42772.599664351852</v>
      </c>
      <c r="T1186" s="11">
        <f t="shared" si="75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42163.166666666672</v>
      </c>
      <c r="T1187" s="11">
        <f t="shared" si="75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42156.945833333331</v>
      </c>
      <c r="T1188" s="11">
        <f t="shared" si="75"/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42141.75</v>
      </c>
      <c r="T1189" s="11">
        <f t="shared" si="75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42732.700694444444</v>
      </c>
      <c r="T1190" s="11">
        <f t="shared" si="75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42550.979108796295</v>
      </c>
      <c r="T1191" s="11">
        <f t="shared" si="75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41882.665798611109</v>
      </c>
      <c r="T1192" s="11">
        <f t="shared" si="75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42449.562037037031</v>
      </c>
      <c r="T1193" s="11">
        <f t="shared" si="75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42777.506689814814</v>
      </c>
      <c r="T1194" s="11">
        <f t="shared" si="75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42469.734409722223</v>
      </c>
      <c r="T1195" s="11">
        <f t="shared" si="75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42102.488182870366</v>
      </c>
      <c r="T1196" s="11">
        <f t="shared" si="75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42358.375</v>
      </c>
      <c r="T1197" s="11">
        <f t="shared" si="75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42356.818738425922</v>
      </c>
      <c r="T1198" s="11">
        <f t="shared" si="75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42534.249305555553</v>
      </c>
      <c r="T1199" s="11">
        <f t="shared" si="75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42369.125</v>
      </c>
      <c r="T1200" s="11">
        <f t="shared" si="75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42193.770833333328</v>
      </c>
      <c r="T1201" s="11">
        <f t="shared" si="75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42110.477500000001</v>
      </c>
      <c r="T1202" s="11">
        <f t="shared" si="75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42566.60701388889</v>
      </c>
      <c r="T1203" s="11">
        <f t="shared" si="75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42182.288819444439</v>
      </c>
      <c r="T1204" s="11">
        <f t="shared" si="75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42155.614895833336</v>
      </c>
      <c r="T1205" s="11">
        <f t="shared" si="75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42342.208333333328</v>
      </c>
      <c r="T1206" s="11">
        <f t="shared" si="75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42168.506377314814</v>
      </c>
      <c r="T1207" s="11">
        <f t="shared" si="75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42805.561805555553</v>
      </c>
      <c r="T1208" s="11">
        <f t="shared" si="75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42460.416666666672</v>
      </c>
      <c r="T1209" s="11">
        <f t="shared" si="75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42453.667407407411</v>
      </c>
      <c r="T1210" s="11">
        <f t="shared" si="75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42791.846122685187</v>
      </c>
      <c r="T1211" s="11">
        <f t="shared" si="75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42155.875</v>
      </c>
      <c r="T1212" s="11">
        <f t="shared" si="75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42530.866446759261</v>
      </c>
      <c r="T1213" s="11">
        <f t="shared" si="75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42335.041666666672</v>
      </c>
      <c r="T1214" s="11">
        <f t="shared" si="75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42766.755787037036</v>
      </c>
      <c r="T1215" s="11">
        <f t="shared" si="75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42164.840335648143</v>
      </c>
      <c r="T1216" s="11">
        <f t="shared" si="75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41789.923101851848</v>
      </c>
      <c r="T1217" s="11">
        <f t="shared" si="75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6">
        <f t="shared" ref="P1218:P1281" si="77">E1218/L1218</f>
        <v>91.882882882882882</v>
      </c>
      <c r="Q1218" t="s">
        <v>8338</v>
      </c>
      <c r="R1218" t="s">
        <v>8339</v>
      </c>
      <c r="S1218" s="11">
        <f t="shared" ref="S1218:S1281" si="78">(((I1218/60)/60/24)+DATE(1970,1,1))</f>
        <v>42279.960416666669</v>
      </c>
      <c r="T1218" s="11">
        <f t="shared" ref="T1218:T1281" si="79">(((J1218/60)/60)/24)+DATE(1970,1,1)</f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6">
        <f t="shared" si="77"/>
        <v>148.57377049180329</v>
      </c>
      <c r="Q1219" t="s">
        <v>8338</v>
      </c>
      <c r="R1219" t="s">
        <v>8339</v>
      </c>
      <c r="S1219" s="11">
        <f t="shared" si="78"/>
        <v>42565.809490740736</v>
      </c>
      <c r="T1219" s="11">
        <f t="shared" si="79"/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42309.125</v>
      </c>
      <c r="T1220" s="11">
        <f t="shared" si="79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42663.461956018517</v>
      </c>
      <c r="T1221" s="11">
        <f t="shared" si="79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42241.628611111111</v>
      </c>
      <c r="T1222" s="11">
        <f t="shared" si="7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42708</v>
      </c>
      <c r="T1223" s="11">
        <f t="shared" si="7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42461.166666666672</v>
      </c>
      <c r="T1224" s="11">
        <f t="shared" si="79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42684.218854166669</v>
      </c>
      <c r="T1225" s="11">
        <f t="shared" si="79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41796.549791666665</v>
      </c>
      <c r="T1226" s="11">
        <f t="shared" si="79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41569.905995370369</v>
      </c>
      <c r="T1227" s="11">
        <f t="shared" si="79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41750.041666666664</v>
      </c>
      <c r="T1228" s="11">
        <f t="shared" si="79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41858.291666666664</v>
      </c>
      <c r="T1229" s="11">
        <f t="shared" si="79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40814.729259259257</v>
      </c>
      <c r="T1230" s="11">
        <f t="shared" si="79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41015.666666666664</v>
      </c>
      <c r="T1231" s="11">
        <f t="shared" si="79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40598.972569444442</v>
      </c>
      <c r="T1232" s="11">
        <f t="shared" si="79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42244.041666666672</v>
      </c>
      <c r="T1233" s="11">
        <f t="shared" si="79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41553.848032407412</v>
      </c>
      <c r="T1234" s="11">
        <f t="shared" si="79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40960.948773148149</v>
      </c>
      <c r="T1235" s="11">
        <f t="shared" si="79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42037.788680555561</v>
      </c>
      <c r="T1236" s="11">
        <f t="shared" si="79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41623.135405092595</v>
      </c>
      <c r="T1237" s="11">
        <f t="shared" si="79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41118.666666666664</v>
      </c>
      <c r="T1238" s="11">
        <f t="shared" si="79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41145.283159722225</v>
      </c>
      <c r="T1239" s="11">
        <f t="shared" si="79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40761.61037037037</v>
      </c>
      <c r="T1240" s="11">
        <f t="shared" si="79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40913.962581018517</v>
      </c>
      <c r="T1241" s="11">
        <f t="shared" si="79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41467.910416666666</v>
      </c>
      <c r="T1242" s="11">
        <f t="shared" si="79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41946.249305555553</v>
      </c>
      <c r="T1243" s="11">
        <f t="shared" si="79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40797.554166666669</v>
      </c>
      <c r="T1244" s="11">
        <f t="shared" si="79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40732.875</v>
      </c>
      <c r="T1245" s="11">
        <f t="shared" si="7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41386.875</v>
      </c>
      <c r="T1246" s="11">
        <f t="shared" si="79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41804.599930555552</v>
      </c>
      <c r="T1247" s="11">
        <f t="shared" si="79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40883.085057870368</v>
      </c>
      <c r="T1248" s="11">
        <f t="shared" si="7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41400.292303240742</v>
      </c>
      <c r="T1249" s="11">
        <f t="shared" si="79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41803.290972222225</v>
      </c>
      <c r="T1250" s="11">
        <f t="shared" si="79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41097.74086805556</v>
      </c>
      <c r="T1251" s="11">
        <f t="shared" si="79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41888.64271990741</v>
      </c>
      <c r="T1252" s="11">
        <f t="shared" si="79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40811.814432870371</v>
      </c>
      <c r="T1253" s="11">
        <f t="shared" si="7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41571.988067129627</v>
      </c>
      <c r="T1254" s="11">
        <f t="shared" si="79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41885.783645833333</v>
      </c>
      <c r="T1255" s="11">
        <f t="shared" si="79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40544.207638888889</v>
      </c>
      <c r="T1256" s="11">
        <f t="shared" si="7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41609.887175925927</v>
      </c>
      <c r="T1257" s="11">
        <f t="shared" si="79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40951.919340277782</v>
      </c>
      <c r="T1258" s="11">
        <f t="shared" si="79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40636.043865740743</v>
      </c>
      <c r="T1259" s="11">
        <f t="shared" si="79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41517.611250000002</v>
      </c>
      <c r="T1260" s="11">
        <f t="shared" si="79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41799.165972222225</v>
      </c>
      <c r="T1261" s="11">
        <f t="shared" si="7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41696.842824074076</v>
      </c>
      <c r="T1262" s="11">
        <f t="shared" si="79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41668.342905092592</v>
      </c>
      <c r="T1263" s="11">
        <f t="shared" si="79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41686.762638888889</v>
      </c>
      <c r="T1264" s="11">
        <f t="shared" si="7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41727.041666666664</v>
      </c>
      <c r="T1265" s="11">
        <f t="shared" si="79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41576.662997685184</v>
      </c>
      <c r="T1266" s="11">
        <f t="shared" si="7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40512.655266203699</v>
      </c>
      <c r="T1267" s="11">
        <f t="shared" si="79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41650.87667824074</v>
      </c>
      <c r="T1268" s="11">
        <f t="shared" si="79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41479.585162037038</v>
      </c>
      <c r="T1269" s="11">
        <f t="shared" si="79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41537.845451388886</v>
      </c>
      <c r="T1270" s="11">
        <f t="shared" si="79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42476</v>
      </c>
      <c r="T1271" s="11">
        <f t="shared" si="79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40993.815300925926</v>
      </c>
      <c r="T1272" s="11">
        <f t="shared" si="79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41591.725219907406</v>
      </c>
      <c r="T1273" s="11">
        <f t="shared" si="79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40344.166666666664</v>
      </c>
      <c r="T1274" s="11">
        <f t="shared" si="79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41882.730219907404</v>
      </c>
      <c r="T1275" s="11">
        <f t="shared" si="79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41151.690104166664</v>
      </c>
      <c r="T1276" s="11">
        <f t="shared" si="79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41493.867905092593</v>
      </c>
      <c r="T1277" s="11">
        <f t="shared" si="7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40057.166666666664</v>
      </c>
      <c r="T1278" s="11">
        <f t="shared" si="79"/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41156.561886574076</v>
      </c>
      <c r="T1279" s="11">
        <f t="shared" si="79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41815.083333333336</v>
      </c>
      <c r="T1280" s="11">
        <f t="shared" si="79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41722.057523148149</v>
      </c>
      <c r="T1281" s="11">
        <f t="shared" si="79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6">
        <f t="shared" ref="P1282:P1345" si="81">E1282/L1282</f>
        <v>127.97523076923076</v>
      </c>
      <c r="Q1282" t="s">
        <v>8325</v>
      </c>
      <c r="R1282" t="s">
        <v>8326</v>
      </c>
      <c r="S1282" s="11">
        <f t="shared" ref="S1282:S1345" si="82">(((I1282/60)/60/24)+DATE(1970,1,1))</f>
        <v>40603.757569444446</v>
      </c>
      <c r="T1282" s="11">
        <f t="shared" ref="T1282:T1345" si="83">(((J1282/60)/60)/24)+DATE(1970,1,1)</f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6">
        <f t="shared" si="81"/>
        <v>104.72972972972973</v>
      </c>
      <c r="Q1283" t="s">
        <v>8325</v>
      </c>
      <c r="R1283" t="s">
        <v>8326</v>
      </c>
      <c r="S1283" s="11">
        <f t="shared" si="82"/>
        <v>41483.743472222224</v>
      </c>
      <c r="T1283" s="11">
        <f t="shared" si="83"/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41617.207638888889</v>
      </c>
      <c r="T1284" s="11">
        <f t="shared" si="83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41344.166666666664</v>
      </c>
      <c r="T1285" s="11">
        <f t="shared" si="83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42735.707638888889</v>
      </c>
      <c r="T1286" s="11">
        <f t="shared" si="83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42175.583043981482</v>
      </c>
      <c r="T1287" s="11">
        <f t="shared" si="83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42052.583333333328</v>
      </c>
      <c r="T1288" s="11">
        <f t="shared" si="83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42167.621018518519</v>
      </c>
      <c r="T1289" s="11">
        <f t="shared" si="83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42592.166666666672</v>
      </c>
      <c r="T1290" s="11">
        <f t="shared" si="83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42739.134780092587</v>
      </c>
      <c r="T1291" s="11">
        <f t="shared" si="83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42117.290972222225</v>
      </c>
      <c r="T1292" s="11">
        <f t="shared" si="83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42101.291666666672</v>
      </c>
      <c r="T1293" s="11">
        <f t="shared" si="83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42283.957638888889</v>
      </c>
      <c r="T1294" s="11">
        <f t="shared" si="83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42322.742719907401</v>
      </c>
      <c r="T1295" s="11">
        <f t="shared" si="83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42296.458333333328</v>
      </c>
      <c r="T1296" s="11">
        <f t="shared" si="83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42214.708333333328</v>
      </c>
      <c r="T1297" s="11">
        <f t="shared" si="83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42443.008946759262</v>
      </c>
      <c r="T1298" s="11">
        <f t="shared" si="83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42491.747199074074</v>
      </c>
      <c r="T1299" s="11">
        <f t="shared" si="83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42488.680925925932</v>
      </c>
      <c r="T1300" s="11">
        <f t="shared" si="83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42199.814340277779</v>
      </c>
      <c r="T1301" s="11">
        <f t="shared" si="83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42522.789583333331</v>
      </c>
      <c r="T1302" s="11">
        <f t="shared" si="83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42206.125</v>
      </c>
      <c r="T1303" s="11">
        <f t="shared" si="83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42705.099664351852</v>
      </c>
      <c r="T1304" s="11">
        <f t="shared" si="83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42582.458333333328</v>
      </c>
      <c r="T1305" s="11">
        <f t="shared" si="83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42807.152835648143</v>
      </c>
      <c r="T1306" s="11">
        <f t="shared" si="83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42572.729166666672</v>
      </c>
      <c r="T1307" s="11">
        <f t="shared" si="83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41977.457569444443</v>
      </c>
      <c r="T1308" s="11">
        <f t="shared" si="83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42417.503229166665</v>
      </c>
      <c r="T1309" s="11">
        <f t="shared" si="83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42651.613564814819</v>
      </c>
      <c r="T1310" s="11">
        <f t="shared" si="83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42292.882731481484</v>
      </c>
      <c r="T1311" s="11">
        <f t="shared" si="83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42601.667245370365</v>
      </c>
      <c r="T1312" s="11">
        <f t="shared" si="83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42704.843969907408</v>
      </c>
      <c r="T1313" s="11">
        <f t="shared" si="83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42112.702800925923</v>
      </c>
      <c r="T1314" s="11">
        <f t="shared" si="83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42432.709652777776</v>
      </c>
      <c r="T1315" s="11">
        <f t="shared" si="83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42664.669675925921</v>
      </c>
      <c r="T1316" s="11">
        <f t="shared" si="83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42314.041666666672</v>
      </c>
      <c r="T1317" s="11">
        <f t="shared" si="83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42428.961909722217</v>
      </c>
      <c r="T1318" s="11">
        <f t="shared" si="83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42572.583333333328</v>
      </c>
      <c r="T1319" s="11">
        <f t="shared" si="83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42015.043657407412</v>
      </c>
      <c r="T1320" s="11">
        <f t="shared" si="83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41831.666666666664</v>
      </c>
      <c r="T1321" s="11">
        <f t="shared" si="83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42734.958333333328</v>
      </c>
      <c r="T1322" s="11">
        <f t="shared" si="83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42727.74927083333</v>
      </c>
      <c r="T1323" s="11">
        <f t="shared" si="83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42145.656539351854</v>
      </c>
      <c r="T1324" s="11">
        <f t="shared" si="83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42486.288194444445</v>
      </c>
      <c r="T1325" s="11">
        <f t="shared" si="83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42656.633703703701</v>
      </c>
      <c r="T1326" s="11">
        <f t="shared" si="83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42734.086053240739</v>
      </c>
      <c r="T1327" s="11">
        <f t="shared" si="83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42019.791990740734</v>
      </c>
      <c r="T1328" s="11">
        <f t="shared" si="83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42153.678645833337</v>
      </c>
      <c r="T1329" s="11">
        <f t="shared" si="83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42657.642754629633</v>
      </c>
      <c r="T1330" s="11">
        <f t="shared" si="83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41975.263252314813</v>
      </c>
      <c r="T1331" s="11">
        <f t="shared" si="83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42553.166666666672</v>
      </c>
      <c r="T1332" s="11">
        <f t="shared" si="83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42599.50409722222</v>
      </c>
      <c r="T1333" s="11">
        <f t="shared" si="83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42762.060277777782</v>
      </c>
      <c r="T1334" s="11">
        <f t="shared" si="83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41836.106770833336</v>
      </c>
      <c r="T1335" s="11">
        <f t="shared" si="83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42440.774155092593</v>
      </c>
      <c r="T1336" s="11">
        <f t="shared" si="83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42343.936365740738</v>
      </c>
      <c r="T1337" s="11">
        <f t="shared" si="83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41990.863750000004</v>
      </c>
      <c r="T1338" s="11">
        <f t="shared" si="83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42797.577303240745</v>
      </c>
      <c r="T1339" s="11">
        <f t="shared" si="83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42218.803622685184</v>
      </c>
      <c r="T1340" s="11">
        <f t="shared" si="83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41981.688831018517</v>
      </c>
      <c r="T1341" s="11">
        <f t="shared" si="83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41866.595520833333</v>
      </c>
      <c r="T1342" s="11">
        <f t="shared" si="83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42644.624039351853</v>
      </c>
      <c r="T1343" s="11">
        <f t="shared" si="83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42202.816423611104</v>
      </c>
      <c r="T1344" s="11">
        <f t="shared" si="83"/>
        <v>42172.816423611104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42601.165972222225</v>
      </c>
      <c r="T1345" s="11">
        <f t="shared" si="83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6">
        <f t="shared" ref="P1346:P1409" si="85">E1346/L1346</f>
        <v>40.762589928057551</v>
      </c>
      <c r="Q1346" t="s">
        <v>8322</v>
      </c>
      <c r="R1346" t="s">
        <v>8323</v>
      </c>
      <c r="S1346" s="11">
        <f t="shared" ref="S1346:S1409" si="86">(((I1346/60)/60/24)+DATE(1970,1,1))</f>
        <v>42551.789803240739</v>
      </c>
      <c r="T1346" s="11">
        <f t="shared" ref="T1346:T1409" si="87">(((J1346/60)/60)/24)+DATE(1970,1,1)</f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6">
        <f t="shared" si="85"/>
        <v>53.571428571428569</v>
      </c>
      <c r="Q1347" t="s">
        <v>8322</v>
      </c>
      <c r="R1347" t="s">
        <v>8323</v>
      </c>
      <c r="S1347" s="11">
        <f t="shared" si="86"/>
        <v>41834.814340277779</v>
      </c>
      <c r="T1347" s="11">
        <f t="shared" si="87"/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41452.075821759259</v>
      </c>
      <c r="T1348" s="11">
        <f t="shared" si="87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42070.638020833328</v>
      </c>
      <c r="T1349" s="11">
        <f t="shared" si="87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41991.506168981476</v>
      </c>
      <c r="T1350" s="11">
        <f t="shared" si="87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42354.290972222225</v>
      </c>
      <c r="T1351" s="11">
        <f t="shared" si="87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42364.013124999998</v>
      </c>
      <c r="T1352" s="11">
        <f t="shared" si="87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42412.74009259259</v>
      </c>
      <c r="T1353" s="11">
        <f t="shared" si="87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42252.165972222225</v>
      </c>
      <c r="T1354" s="11">
        <f t="shared" si="87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41344</v>
      </c>
      <c r="T1355" s="11">
        <f t="shared" si="87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42532.807627314818</v>
      </c>
      <c r="T1356" s="11">
        <f t="shared" si="87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41243.416666666664</v>
      </c>
      <c r="T1357" s="11">
        <f t="shared" si="87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41460.038888888892</v>
      </c>
      <c r="T1358" s="11">
        <f t="shared" si="87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41334.249305555553</v>
      </c>
      <c r="T1359" s="11">
        <f t="shared" si="87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40719.570868055554</v>
      </c>
      <c r="T1360" s="11">
        <f t="shared" si="87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40730.814699074072</v>
      </c>
      <c r="T1361" s="11">
        <f t="shared" si="87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41123.900694444441</v>
      </c>
      <c r="T1362" s="11">
        <f t="shared" si="87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41811.717268518521</v>
      </c>
      <c r="T1363" s="11">
        <f t="shared" si="87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41524.934386574074</v>
      </c>
      <c r="T1364" s="11">
        <f t="shared" si="87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42415.332638888889</v>
      </c>
      <c r="T1365" s="11">
        <f t="shared" si="87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42011.6956712963</v>
      </c>
      <c r="T1366" s="11">
        <f t="shared" si="87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42079.691574074073</v>
      </c>
      <c r="T1367" s="11">
        <f t="shared" si="87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41970.037766203706</v>
      </c>
      <c r="T1368" s="11">
        <f t="shared" si="87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42322.044560185182</v>
      </c>
      <c r="T1369" s="11">
        <f t="shared" si="87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42170.190902777773</v>
      </c>
      <c r="T1370" s="11">
        <f t="shared" si="87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41740.594282407408</v>
      </c>
      <c r="T1371" s="11">
        <f t="shared" si="87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41563.00335648148</v>
      </c>
      <c r="T1372" s="11">
        <f t="shared" si="87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42131.758587962962</v>
      </c>
      <c r="T1373" s="11">
        <f t="shared" si="87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41102.739953703705</v>
      </c>
      <c r="T1374" s="11">
        <f t="shared" si="87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42734.95177083333</v>
      </c>
      <c r="T1375" s="11">
        <f t="shared" si="87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42454.12023148148</v>
      </c>
      <c r="T1376" s="11">
        <f t="shared" si="87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42750.066192129627</v>
      </c>
      <c r="T1377" s="11">
        <f t="shared" si="87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42707.710717592592</v>
      </c>
      <c r="T1378" s="11">
        <f t="shared" si="87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42769.174305555556</v>
      </c>
      <c r="T1379" s="11">
        <f t="shared" si="87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42583.759374999994</v>
      </c>
      <c r="T1380" s="11">
        <f t="shared" si="87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42160.491620370376</v>
      </c>
      <c r="T1381" s="11">
        <f t="shared" si="87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42164.083333333328</v>
      </c>
      <c r="T1382" s="11">
        <f t="shared" si="87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42733.214409722219</v>
      </c>
      <c r="T1383" s="11">
        <f t="shared" si="87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41400.800185185188</v>
      </c>
      <c r="T1384" s="11">
        <f t="shared" si="87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42727.074976851851</v>
      </c>
      <c r="T1385" s="11">
        <f t="shared" si="87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42190.735208333332</v>
      </c>
      <c r="T1386" s="11">
        <f t="shared" si="87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42489.507638888885</v>
      </c>
      <c r="T1387" s="11">
        <f t="shared" si="87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42214.646863425922</v>
      </c>
      <c r="T1388" s="11">
        <f t="shared" si="87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42158.1875</v>
      </c>
      <c r="T1389" s="11">
        <f t="shared" si="87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42660.676388888889</v>
      </c>
      <c r="T1390" s="11">
        <f t="shared" si="87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42595.480983796297</v>
      </c>
      <c r="T1391" s="11">
        <f t="shared" si="87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42121.716666666667</v>
      </c>
      <c r="T1392" s="11">
        <f t="shared" si="87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42238.207638888889</v>
      </c>
      <c r="T1393" s="11">
        <f t="shared" si="87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42432.154930555553</v>
      </c>
      <c r="T1394" s="11">
        <f t="shared" si="87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42583.681979166664</v>
      </c>
      <c r="T1395" s="11">
        <f t="shared" si="87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42795.125</v>
      </c>
      <c r="T1396" s="11">
        <f t="shared" si="87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42749.90834490741</v>
      </c>
      <c r="T1397" s="11">
        <f t="shared" si="87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42048.99863425926</v>
      </c>
      <c r="T1398" s="11">
        <f t="shared" si="87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42670.888194444444</v>
      </c>
      <c r="T1399" s="11">
        <f t="shared" si="87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42556.874236111107</v>
      </c>
      <c r="T1400" s="11">
        <f t="shared" si="87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41919.004317129627</v>
      </c>
      <c r="T1401" s="11">
        <f t="shared" si="87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42533.229166666672</v>
      </c>
      <c r="T1402" s="11">
        <f t="shared" si="87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41420.99622685185</v>
      </c>
      <c r="T1403" s="11">
        <f t="shared" si="87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42125.011701388896</v>
      </c>
      <c r="T1404" s="11">
        <f t="shared" si="87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41481.062905092593</v>
      </c>
      <c r="T1405" s="11">
        <f t="shared" si="87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42057.510243055556</v>
      </c>
      <c r="T1406" s="11">
        <f t="shared" si="87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41971.722233796296</v>
      </c>
      <c r="T1407" s="11">
        <f t="shared" si="87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42350.416666666672</v>
      </c>
      <c r="T1408" s="11">
        <f t="shared" si="87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41863.536782407406</v>
      </c>
      <c r="T1409" s="11">
        <f t="shared" si="87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6">
        <f t="shared" ref="P1410:P1473" si="89">E1410/L1410</f>
        <v>12</v>
      </c>
      <c r="Q1410" t="s">
        <v>8322</v>
      </c>
      <c r="R1410" t="s">
        <v>8341</v>
      </c>
      <c r="S1410" s="11">
        <f t="shared" ref="S1410:S1473" si="90">(((I1410/60)/60/24)+DATE(1970,1,1))</f>
        <v>42321.913842592592</v>
      </c>
      <c r="T1410" s="11">
        <f t="shared" ref="T1410:T1473" si="91">(((J1410/60)/60)/24)+DATE(1970,1,1)</f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t="s">
        <v>8322</v>
      </c>
      <c r="R1411" t="s">
        <v>8341</v>
      </c>
      <c r="S1411" s="11">
        <f t="shared" si="90"/>
        <v>42005.175173611111</v>
      </c>
      <c r="T1411" s="11">
        <f t="shared" si="91"/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42524.318518518514</v>
      </c>
      <c r="T1412" s="11">
        <f t="shared" si="91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42041.059027777781</v>
      </c>
      <c r="T1413" s="11">
        <f t="shared" si="91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41977.063645833332</v>
      </c>
      <c r="T1414" s="11">
        <f t="shared" si="91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42420.437152777777</v>
      </c>
      <c r="T1415" s="11">
        <f t="shared" si="91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42738.25309027778</v>
      </c>
      <c r="T1416" s="11">
        <f t="shared" si="91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42232.675821759258</v>
      </c>
      <c r="T1417" s="11">
        <f t="shared" si="91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42329.967812499999</v>
      </c>
      <c r="T1418" s="11">
        <f t="shared" si="91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42262.465972222228</v>
      </c>
      <c r="T1419" s="11">
        <f t="shared" si="91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42425.456412037034</v>
      </c>
      <c r="T1420" s="11">
        <f t="shared" si="91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42652.456238425926</v>
      </c>
      <c r="T1421" s="11">
        <f t="shared" si="91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42549.667662037042</v>
      </c>
      <c r="T1422" s="11">
        <f t="shared" si="91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42043.915613425925</v>
      </c>
      <c r="T1423" s="11">
        <f t="shared" si="91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42634.239629629628</v>
      </c>
      <c r="T1424" s="11">
        <f t="shared" si="91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42370.360312500001</v>
      </c>
      <c r="T1425" s="11">
        <f t="shared" si="91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42689.759282407409</v>
      </c>
      <c r="T1426" s="11">
        <f t="shared" si="91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42123.131469907406</v>
      </c>
      <c r="T1427" s="11">
        <f t="shared" si="91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42240.390277777777</v>
      </c>
      <c r="T1428" s="11">
        <f t="shared" si="91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42631.851678240739</v>
      </c>
      <c r="T1429" s="11">
        <f t="shared" si="91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42462.338159722218</v>
      </c>
      <c r="T1430" s="11">
        <f t="shared" si="91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42104.060671296291</v>
      </c>
      <c r="T1431" s="11">
        <f t="shared" si="91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41992.813518518517</v>
      </c>
      <c r="T1432" s="11">
        <f t="shared" si="91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42334.252500000002</v>
      </c>
      <c r="T1433" s="11">
        <f t="shared" si="91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42205.780416666668</v>
      </c>
      <c r="T1434" s="11">
        <f t="shared" si="91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42714.458333333328</v>
      </c>
      <c r="T1435" s="11">
        <f t="shared" si="91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42163.625</v>
      </c>
      <c r="T1436" s="11">
        <f t="shared" si="91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42288.780324074076</v>
      </c>
      <c r="T1437" s="11">
        <f t="shared" si="91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42421.35019675926</v>
      </c>
      <c r="T1438" s="11">
        <f t="shared" si="91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41833.207638888889</v>
      </c>
      <c r="T1439" s="11">
        <f t="shared" si="91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42487.579861111109</v>
      </c>
      <c r="T1440" s="11">
        <f t="shared" si="91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42070.829872685179</v>
      </c>
      <c r="T1441" s="11">
        <f t="shared" si="91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42516.748414351852</v>
      </c>
      <c r="T1442" s="11">
        <f t="shared" si="91"/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42258.765844907408</v>
      </c>
      <c r="T1443" s="11">
        <f t="shared" si="91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42515.64534722222</v>
      </c>
      <c r="T1444" s="11">
        <f t="shared" si="91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42737.926030092596</v>
      </c>
      <c r="T1445" s="11">
        <f t="shared" si="91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42259.873402777783</v>
      </c>
      <c r="T1446" s="11">
        <f t="shared" si="91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42169.542303240742</v>
      </c>
      <c r="T1447" s="11">
        <f t="shared" si="91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42481.447662037041</v>
      </c>
      <c r="T1448" s="11">
        <f t="shared" si="91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42559.730717592596</v>
      </c>
      <c r="T1449" s="11">
        <f t="shared" si="91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42146.225694444445</v>
      </c>
      <c r="T1450" s="11">
        <f t="shared" si="91"/>
        <v>42115.936550925922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42134.811400462961</v>
      </c>
      <c r="T1451" s="11">
        <f t="shared" si="91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42420.171261574069</v>
      </c>
      <c r="T1452" s="11">
        <f t="shared" si="91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41962.00068287037</v>
      </c>
      <c r="T1453" s="11">
        <f t="shared" si="91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41848.703275462962</v>
      </c>
      <c r="T1454" s="11">
        <f t="shared" si="91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42840.654479166667</v>
      </c>
      <c r="T1455" s="11">
        <f t="shared" si="91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42484.915972222225</v>
      </c>
      <c r="T1456" s="11">
        <f t="shared" si="91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41887.568749999999</v>
      </c>
      <c r="T1457" s="11">
        <f t="shared" si="91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42738.668576388889</v>
      </c>
      <c r="T1458" s="11">
        <f t="shared" si="91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42319.938009259262</v>
      </c>
      <c r="T1459" s="11">
        <f t="shared" si="91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41862.166666666664</v>
      </c>
      <c r="T1460" s="11">
        <f t="shared" si="91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42340.725694444445</v>
      </c>
      <c r="T1461" s="11">
        <f t="shared" si="91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41973.989583333328</v>
      </c>
      <c r="T1462" s="11">
        <f t="shared" si="91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41933</v>
      </c>
      <c r="T1463" s="11">
        <f t="shared" si="91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41374.662858796299</v>
      </c>
      <c r="T1464" s="11">
        <f t="shared" si="91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41371.869652777779</v>
      </c>
      <c r="T1465" s="11">
        <f t="shared" si="91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41321.661550925928</v>
      </c>
      <c r="T1466" s="11">
        <f t="shared" si="91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40990.125</v>
      </c>
      <c r="T1467" s="11">
        <f t="shared" si="91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42381.208333333328</v>
      </c>
      <c r="T1468" s="11">
        <f t="shared" si="91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40993.760243055556</v>
      </c>
      <c r="T1469" s="11">
        <f t="shared" si="91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40706.014456018522</v>
      </c>
      <c r="T1470" s="11">
        <f t="shared" si="91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41320.598483796297</v>
      </c>
      <c r="T1471" s="11">
        <f t="shared" si="91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41271.827118055553</v>
      </c>
      <c r="T1472" s="11">
        <f t="shared" si="91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42103.957569444443</v>
      </c>
      <c r="T1473" s="11">
        <f t="shared" si="91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6">
        <f t="shared" ref="P1474:P1537" si="93">E1474/L1474</f>
        <v>103.20238095238095</v>
      </c>
      <c r="Q1474" t="s">
        <v>8322</v>
      </c>
      <c r="R1474" t="s">
        <v>8342</v>
      </c>
      <c r="S1474" s="11">
        <f t="shared" ref="S1474:S1537" si="94">(((I1474/60)/60/24)+DATE(1970,1,1))</f>
        <v>41563.542858796296</v>
      </c>
      <c r="T1474" s="11">
        <f t="shared" ref="T1474:T1537" si="95">(((J1474/60)/60)/24)+DATE(1970,1,1)</f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6">
        <f t="shared" si="93"/>
        <v>38.462553191489363</v>
      </c>
      <c r="Q1475" t="s">
        <v>8322</v>
      </c>
      <c r="R1475" t="s">
        <v>8342</v>
      </c>
      <c r="S1475" s="11">
        <f t="shared" si="94"/>
        <v>40969.979618055557</v>
      </c>
      <c r="T1475" s="11">
        <f t="shared" si="95"/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41530.727916666663</v>
      </c>
      <c r="T1476" s="11">
        <f t="shared" si="95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41993.207638888889</v>
      </c>
      <c r="T1477" s="11">
        <f t="shared" si="95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40796.041921296295</v>
      </c>
      <c r="T1478" s="11">
        <f t="shared" si="95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40900.125</v>
      </c>
      <c r="T1479" s="11">
        <f t="shared" si="95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41408.871678240743</v>
      </c>
      <c r="T1480" s="11">
        <f t="shared" si="95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41769.165972222225</v>
      </c>
      <c r="T1481" s="11">
        <f t="shared" si="95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41481.708333333336</v>
      </c>
      <c r="T1482" s="11">
        <f t="shared" si="95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41580.922974537039</v>
      </c>
      <c r="T1483" s="11">
        <f t="shared" si="95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41159.32708333333</v>
      </c>
      <c r="T1484" s="11">
        <f t="shared" si="95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42573.192997685182</v>
      </c>
      <c r="T1485" s="11">
        <f t="shared" si="95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41111.618750000001</v>
      </c>
      <c r="T1486" s="11">
        <f t="shared" si="95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42175.795983796299</v>
      </c>
      <c r="T1487" s="11">
        <f t="shared" si="95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42062.168530092589</v>
      </c>
      <c r="T1488" s="11">
        <f t="shared" si="95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42584.917488425926</v>
      </c>
      <c r="T1489" s="11">
        <f t="shared" si="95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41644.563194444447</v>
      </c>
      <c r="T1490" s="11">
        <f t="shared" si="95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41228.653379629628</v>
      </c>
      <c r="T1491" s="11">
        <f t="shared" si="95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41549.561041666668</v>
      </c>
      <c r="T1492" s="11">
        <f t="shared" si="95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42050.651388888888</v>
      </c>
      <c r="T1493" s="11">
        <f t="shared" si="95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40712.884791666671</v>
      </c>
      <c r="T1494" s="11">
        <f t="shared" si="95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41441.866608796299</v>
      </c>
      <c r="T1495" s="11">
        <f t="shared" si="95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42097.651388888888</v>
      </c>
      <c r="T1496" s="11">
        <f t="shared" si="95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40782.789710648147</v>
      </c>
      <c r="T1497" s="11">
        <f t="shared" si="95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41898.475219907406</v>
      </c>
      <c r="T1498" s="11">
        <f t="shared" si="95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41486.821527777778</v>
      </c>
      <c r="T1499" s="11">
        <f t="shared" si="95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41885.983541666668</v>
      </c>
      <c r="T1500" s="11">
        <f t="shared" si="95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42587.007326388892</v>
      </c>
      <c r="T1501" s="11">
        <f t="shared" si="95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41395.904594907406</v>
      </c>
      <c r="T1502" s="11">
        <f t="shared" si="95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42193.583599537036</v>
      </c>
      <c r="T1503" s="11">
        <f t="shared" si="95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42454.916666666672</v>
      </c>
      <c r="T1504" s="11">
        <f t="shared" si="95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42666.347233796296</v>
      </c>
      <c r="T1505" s="11">
        <f t="shared" si="95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41800.356249999997</v>
      </c>
      <c r="T1506" s="11">
        <f t="shared" si="95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42451.834027777775</v>
      </c>
      <c r="T1507" s="11">
        <f t="shared" si="95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41844.785925925928</v>
      </c>
      <c r="T1508" s="11">
        <f t="shared" si="95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40313.340277777781</v>
      </c>
      <c r="T1509" s="11">
        <f t="shared" si="95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41817.614363425928</v>
      </c>
      <c r="T1510" s="11">
        <f t="shared" si="95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42780.957638888889</v>
      </c>
      <c r="T1511" s="11">
        <f t="shared" si="95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41839.385162037033</v>
      </c>
      <c r="T1512" s="11">
        <f t="shared" si="95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42326.625046296293</v>
      </c>
      <c r="T1513" s="11">
        <f t="shared" si="95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42771.684479166666</v>
      </c>
      <c r="T1514" s="11">
        <f t="shared" si="95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41836.637337962966</v>
      </c>
      <c r="T1515" s="11">
        <f t="shared" si="95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42274.597685185188</v>
      </c>
      <c r="T1516" s="11">
        <f t="shared" si="95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42445.211770833332</v>
      </c>
      <c r="T1517" s="11">
        <f t="shared" si="95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42649.583333333328</v>
      </c>
      <c r="T1518" s="11">
        <f t="shared" si="95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41979.25</v>
      </c>
      <c r="T1519" s="11">
        <f t="shared" si="95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41790.8200462963</v>
      </c>
      <c r="T1520" s="11">
        <f t="shared" si="95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41810.915972222225</v>
      </c>
      <c r="T1521" s="11">
        <f t="shared" si="95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41992.166666666672</v>
      </c>
      <c r="T1522" s="11">
        <f t="shared" si="95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42528.167719907404</v>
      </c>
      <c r="T1523" s="11">
        <f t="shared" si="95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41929.830312500002</v>
      </c>
      <c r="T1524" s="11">
        <f t="shared" si="95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41996</v>
      </c>
      <c r="T1525" s="11">
        <f t="shared" si="95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42786.501041666663</v>
      </c>
      <c r="T1526" s="11">
        <f t="shared" si="95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42600.702986111108</v>
      </c>
      <c r="T1527" s="11">
        <f t="shared" si="95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42388.276006944448</v>
      </c>
      <c r="T1528" s="11">
        <f t="shared" si="95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42808.558865740735</v>
      </c>
      <c r="T1529" s="11">
        <f t="shared" si="95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42767</v>
      </c>
      <c r="T1530" s="11">
        <f t="shared" si="95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42082.587037037039</v>
      </c>
      <c r="T1531" s="11">
        <f t="shared" si="95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42300.767303240747</v>
      </c>
      <c r="T1532" s="11">
        <f t="shared" si="95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41974.125</v>
      </c>
      <c r="T1533" s="11">
        <f t="shared" si="95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42415.625</v>
      </c>
      <c r="T1534" s="11">
        <f t="shared" si="95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42492.165972222225</v>
      </c>
      <c r="T1535" s="11">
        <f t="shared" si="95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42251.67432870371</v>
      </c>
      <c r="T1536" s="11">
        <f t="shared" si="95"/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42513.916666666672</v>
      </c>
      <c r="T1537" s="11">
        <f t="shared" si="95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6">
        <f t="shared" ref="P1538:P1601" si="97">E1538/L1538</f>
        <v>66.015406593406595</v>
      </c>
      <c r="Q1538" t="s">
        <v>8338</v>
      </c>
      <c r="R1538" t="s">
        <v>8339</v>
      </c>
      <c r="S1538" s="11">
        <f t="shared" ref="S1538:S1601" si="98">(((I1538/60)/60/24)+DATE(1970,1,1))</f>
        <v>42243.802199074074</v>
      </c>
      <c r="T1538" s="11">
        <f t="shared" ref="T1538:T1601" si="99">(((J1538/60)/60)/24)+DATE(1970,1,1)</f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6">
        <f t="shared" si="97"/>
        <v>96.375</v>
      </c>
      <c r="Q1539" t="s">
        <v>8338</v>
      </c>
      <c r="R1539" t="s">
        <v>8339</v>
      </c>
      <c r="S1539" s="11">
        <f t="shared" si="98"/>
        <v>42588.75</v>
      </c>
      <c r="T1539" s="11">
        <f t="shared" si="99"/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42026.782060185185</v>
      </c>
      <c r="T1540" s="11">
        <f t="shared" si="99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42738.919201388882</v>
      </c>
      <c r="T1541" s="11">
        <f t="shared" si="99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41969.052083333328</v>
      </c>
      <c r="T1542" s="11">
        <f t="shared" si="99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42004.712245370371</v>
      </c>
      <c r="T1543" s="11">
        <f t="shared" si="99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42185.996527777781</v>
      </c>
      <c r="T1544" s="11">
        <f t="shared" si="99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41965.551319444443</v>
      </c>
      <c r="T1545" s="11">
        <f t="shared" si="99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42095.012499999997</v>
      </c>
      <c r="T1546" s="11">
        <f t="shared" si="99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42065.886111111111</v>
      </c>
      <c r="T1547" s="11">
        <f t="shared" si="99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41899.212951388887</v>
      </c>
      <c r="T1548" s="11">
        <f t="shared" si="99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42789.426875000005</v>
      </c>
      <c r="T1549" s="11">
        <f t="shared" si="99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42316.923842592587</v>
      </c>
      <c r="T1550" s="11">
        <f t="shared" si="99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42311.177766203706</v>
      </c>
      <c r="T1551" s="11">
        <f t="shared" si="99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42502.449467592596</v>
      </c>
      <c r="T1552" s="11">
        <f t="shared" si="99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42151.824525462958</v>
      </c>
      <c r="T1553" s="11">
        <f t="shared" si="99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41913.165972222225</v>
      </c>
      <c r="T1554" s="11">
        <f t="shared" si="99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42249.282951388886</v>
      </c>
      <c r="T1555" s="11">
        <f t="shared" si="99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42218.252199074079</v>
      </c>
      <c r="T1556" s="11">
        <f t="shared" si="99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42264.708333333328</v>
      </c>
      <c r="T1557" s="11">
        <f t="shared" si="99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42555.153055555551</v>
      </c>
      <c r="T1558" s="11">
        <f t="shared" si="99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41902.65315972222</v>
      </c>
      <c r="T1559" s="11">
        <f t="shared" si="99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42244.508333333331</v>
      </c>
      <c r="T1560" s="11">
        <f t="shared" si="99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42123.05322916666</v>
      </c>
      <c r="T1561" s="11">
        <f t="shared" si="99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41956.062418981484</v>
      </c>
      <c r="T1562" s="11">
        <f t="shared" si="99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41585.083368055559</v>
      </c>
      <c r="T1563" s="11">
        <f t="shared" si="99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40149.034722222219</v>
      </c>
      <c r="T1564" s="11">
        <f t="shared" si="99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41712.700821759259</v>
      </c>
      <c r="T1565" s="11">
        <f t="shared" si="99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42152.836805555555</v>
      </c>
      <c r="T1566" s="11">
        <f t="shared" si="99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40702.729872685188</v>
      </c>
      <c r="T1567" s="11">
        <f t="shared" si="99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42578.916666666672</v>
      </c>
      <c r="T1568" s="11">
        <f t="shared" si="99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41687</v>
      </c>
      <c r="T1569" s="11">
        <f t="shared" si="99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41997.062326388885</v>
      </c>
      <c r="T1570" s="11">
        <f t="shared" si="9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41419.679560185185</v>
      </c>
      <c r="T1571" s="11">
        <f t="shared" si="99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42468.771782407406</v>
      </c>
      <c r="T1572" s="11">
        <f t="shared" si="99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42174.769479166673</v>
      </c>
      <c r="T1573" s="11">
        <f t="shared" si="99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42428.999305555553</v>
      </c>
      <c r="T1574" s="11">
        <f t="shared" si="99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42826.165972222225</v>
      </c>
      <c r="T1575" s="11">
        <f t="shared" si="99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42052.927418981482</v>
      </c>
      <c r="T1576" s="11">
        <f t="shared" si="99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41829.524259259262</v>
      </c>
      <c r="T1577" s="11">
        <f t="shared" si="99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42185.879259259258</v>
      </c>
      <c r="T1578" s="11">
        <f t="shared" si="99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41114.847777777781</v>
      </c>
      <c r="T1579" s="11">
        <f t="shared" si="99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40423.083333333336</v>
      </c>
      <c r="T1580" s="11">
        <f t="shared" si="99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41514.996423611112</v>
      </c>
      <c r="T1581" s="11">
        <f t="shared" si="99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41050.050069444449</v>
      </c>
      <c r="T1582" s="11">
        <f t="shared" si="99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42357.448958333334</v>
      </c>
      <c r="T1583" s="11">
        <f t="shared" si="99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42303.888888888891</v>
      </c>
      <c r="T1584" s="11">
        <f t="shared" si="99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41907.904988425929</v>
      </c>
      <c r="T1585" s="11">
        <f t="shared" si="99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41789.649317129632</v>
      </c>
      <c r="T1586" s="11">
        <f t="shared" si="99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42729.458333333328</v>
      </c>
      <c r="T1587" s="11">
        <f t="shared" si="99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42099.062754629631</v>
      </c>
      <c r="T1588" s="11">
        <f t="shared" si="99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41986.950983796298</v>
      </c>
      <c r="T1589" s="11">
        <f t="shared" si="99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42035.841666666667</v>
      </c>
      <c r="T1590" s="11">
        <f t="shared" si="99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42286.984791666662</v>
      </c>
      <c r="T1591" s="11">
        <f t="shared" si="99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42270.857222222221</v>
      </c>
      <c r="T1592" s="11">
        <f t="shared" si="99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42463.68450231482</v>
      </c>
      <c r="T1593" s="11">
        <f t="shared" si="99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42091.031076388885</v>
      </c>
      <c r="T1594" s="11">
        <f t="shared" si="99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42063.845543981486</v>
      </c>
      <c r="T1595" s="11">
        <f t="shared" si="99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42505.681249999994</v>
      </c>
      <c r="T1596" s="11">
        <f t="shared" si="99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41808.842361111114</v>
      </c>
      <c r="T1597" s="11">
        <f t="shared" si="99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41986.471863425926</v>
      </c>
      <c r="T1598" s="11">
        <f t="shared" si="99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42633.354131944448</v>
      </c>
      <c r="T1599" s="11">
        <f t="shared" si="99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42211.667337962965</v>
      </c>
      <c r="T1600" s="11">
        <f t="shared" si="99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42468.497407407413</v>
      </c>
      <c r="T1601" s="11">
        <f t="shared" si="99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6">
        <f t="shared" ref="P1602:P1665" si="101">E1602/L1602</f>
        <v>40.777777777777779</v>
      </c>
      <c r="Q1602" t="s">
        <v>8338</v>
      </c>
      <c r="R1602" t="s">
        <v>8345</v>
      </c>
      <c r="S1602" s="11">
        <f t="shared" ref="S1602:S1665" si="102">(((I1602/60)/60/24)+DATE(1970,1,1))</f>
        <v>41835.21597222222</v>
      </c>
      <c r="T1602" s="11">
        <f t="shared" ref="T1602:T1665" si="103">(((J1602/60)/60)/24)+DATE(1970,1,1)</f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6">
        <f t="shared" si="101"/>
        <v>48.325535714285714</v>
      </c>
      <c r="Q1603" t="s">
        <v>8325</v>
      </c>
      <c r="R1603" t="s">
        <v>8326</v>
      </c>
      <c r="S1603" s="11">
        <f t="shared" si="102"/>
        <v>40668.092974537038</v>
      </c>
      <c r="T1603" s="11">
        <f t="shared" si="103"/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40830.958333333336</v>
      </c>
      <c r="T1604" s="11">
        <f t="shared" si="103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40936.169664351852</v>
      </c>
      <c r="T1605" s="11">
        <f t="shared" si="103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40985.80364583333</v>
      </c>
      <c r="T1606" s="11">
        <f t="shared" si="103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40756.291666666664</v>
      </c>
      <c r="T1607" s="11">
        <f t="shared" si="103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40626.069884259261</v>
      </c>
      <c r="T1608" s="11">
        <f t="shared" si="103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41074.80846064815</v>
      </c>
      <c r="T1609" s="11">
        <f t="shared" si="103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41640.226388888892</v>
      </c>
      <c r="T1610" s="11">
        <f t="shared" si="103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40849.333333333336</v>
      </c>
      <c r="T1611" s="11">
        <f t="shared" si="103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41258.924884259257</v>
      </c>
      <c r="T1612" s="11">
        <f t="shared" si="103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41430.00037037037</v>
      </c>
      <c r="T1613" s="11">
        <f t="shared" si="103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41276.874814814815</v>
      </c>
      <c r="T1614" s="11">
        <f t="shared" si="103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41112.069467592592</v>
      </c>
      <c r="T1615" s="11">
        <f t="shared" si="103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41854.708333333336</v>
      </c>
      <c r="T1616" s="11">
        <f t="shared" si="103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40890.092546296299</v>
      </c>
      <c r="T1617" s="11">
        <f t="shared" si="103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41235.916666666664</v>
      </c>
      <c r="T1618" s="11">
        <f t="shared" si="103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41579.791666666664</v>
      </c>
      <c r="T1619" s="11">
        <f t="shared" si="103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41341.654340277775</v>
      </c>
      <c r="T1620" s="11">
        <f t="shared" si="103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41897.18618055556</v>
      </c>
      <c r="T1621" s="11">
        <f t="shared" si="103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41328.339583333334</v>
      </c>
      <c r="T1622" s="11">
        <f t="shared" si="103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41057.165972222225</v>
      </c>
      <c r="T1623" s="11">
        <f t="shared" si="103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41990.332638888889</v>
      </c>
      <c r="T1624" s="11">
        <f t="shared" si="103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41513.688530092593</v>
      </c>
      <c r="T1625" s="11">
        <f t="shared" si="103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41283.367303240739</v>
      </c>
      <c r="T1626" s="11">
        <f t="shared" si="103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41163.699687500004</v>
      </c>
      <c r="T1627" s="11">
        <f t="shared" si="103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41609.889664351853</v>
      </c>
      <c r="T1628" s="11">
        <f t="shared" si="103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41239.207638888889</v>
      </c>
      <c r="T1629" s="11">
        <f t="shared" si="103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41807.737060185187</v>
      </c>
      <c r="T1630" s="11">
        <f t="shared" si="103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41690.867280092592</v>
      </c>
      <c r="T1631" s="11">
        <f t="shared" si="103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40970.290972222225</v>
      </c>
      <c r="T1632" s="11">
        <f t="shared" si="103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41194.859502314815</v>
      </c>
      <c r="T1633" s="11">
        <f t="shared" si="103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40810.340902777774</v>
      </c>
      <c r="T1634" s="11">
        <f t="shared" si="103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40924.208333333336</v>
      </c>
      <c r="T1635" s="11">
        <f t="shared" si="103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40696.249305555553</v>
      </c>
      <c r="T1636" s="11">
        <f t="shared" si="103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42562.868761574078</v>
      </c>
      <c r="T1637" s="11">
        <f t="shared" si="103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40706.166666666664</v>
      </c>
      <c r="T1638" s="11">
        <f t="shared" si="103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40178.98541666667</v>
      </c>
      <c r="T1639" s="11">
        <f t="shared" si="103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41333.892361111109</v>
      </c>
      <c r="T1640" s="11">
        <f t="shared" si="103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40971.652372685188</v>
      </c>
      <c r="T1641" s="11">
        <f t="shared" si="103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40393.082638888889</v>
      </c>
      <c r="T1642" s="11">
        <f t="shared" si="103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41992.596574074079</v>
      </c>
      <c r="T1643" s="11">
        <f t="shared" si="103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40708.024618055555</v>
      </c>
      <c r="T1644" s="11">
        <f t="shared" si="103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41176.824212962965</v>
      </c>
      <c r="T1645" s="11">
        <f t="shared" si="103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41235.101388888892</v>
      </c>
      <c r="T1646" s="11">
        <f t="shared" si="103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41535.617361111108</v>
      </c>
      <c r="T1647" s="11">
        <f t="shared" si="103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41865.757638888892</v>
      </c>
      <c r="T1648" s="11">
        <f t="shared" si="103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41069.409456018519</v>
      </c>
      <c r="T1649" s="11">
        <f t="shared" si="103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40622.662986111114</v>
      </c>
      <c r="T1650" s="11">
        <f t="shared" si="103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41782.684664351851</v>
      </c>
      <c r="T1651" s="11">
        <f t="shared" si="103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41556.435613425929</v>
      </c>
      <c r="T1652" s="11">
        <f t="shared" si="103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40659.290972222225</v>
      </c>
      <c r="T1653" s="11">
        <f t="shared" si="103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41602.534641203703</v>
      </c>
      <c r="T1654" s="11">
        <f t="shared" si="103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40657.834444444445</v>
      </c>
      <c r="T1655" s="11">
        <f t="shared" si="103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41017.890740740739</v>
      </c>
      <c r="T1656" s="11">
        <f t="shared" si="103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41004.750231481477</v>
      </c>
      <c r="T1657" s="11">
        <f t="shared" si="103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41256.928842592592</v>
      </c>
      <c r="T1658" s="11">
        <f t="shared" si="103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41053.782037037039</v>
      </c>
      <c r="T1659" s="11">
        <f t="shared" si="103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41261.597222222219</v>
      </c>
      <c r="T1660" s="11">
        <f t="shared" si="103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41625.5</v>
      </c>
      <c r="T1661" s="11">
        <f t="shared" si="103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42490.915972222225</v>
      </c>
      <c r="T1662" s="11">
        <f t="shared" si="103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42386.875</v>
      </c>
      <c r="T1663" s="11">
        <f t="shared" si="103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40908.239999999998</v>
      </c>
      <c r="T1664" s="11">
        <f t="shared" si="103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42036.02207175926</v>
      </c>
      <c r="T1665" s="11">
        <f t="shared" si="103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682" si="104">(E1666/D1666)*100</f>
        <v>122.40879999999999</v>
      </c>
      <c r="P1666" s="6">
        <f t="shared" ref="P1666:P1682" si="105">E1666/L1666</f>
        <v>34.384494382022467</v>
      </c>
      <c r="Q1666" t="s">
        <v>8325</v>
      </c>
      <c r="R1666" t="s">
        <v>8346</v>
      </c>
      <c r="S1666" s="11">
        <f t="shared" ref="S1666:S1729" si="106">(((I1666/60)/60/24)+DATE(1970,1,1))</f>
        <v>40984.165972222225</v>
      </c>
      <c r="T1666" s="11">
        <f t="shared" ref="T1666:T1729" si="107">(((J1666/60)/60)/24)+DATE(1970,1,1)</f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6">
        <f t="shared" si="105"/>
        <v>44.956989247311824</v>
      </c>
      <c r="Q1667" t="s">
        <v>8325</v>
      </c>
      <c r="R1667" t="s">
        <v>8346</v>
      </c>
      <c r="S1667" s="11">
        <f t="shared" si="106"/>
        <v>40596.125</v>
      </c>
      <c r="T1667" s="11">
        <f t="shared" si="107"/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41361.211493055554</v>
      </c>
      <c r="T1668" s="11">
        <f t="shared" si="107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41709.290972222225</v>
      </c>
      <c r="T1669" s="11">
        <f t="shared" si="107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40875.191423611112</v>
      </c>
      <c r="T1670" s="11">
        <f t="shared" si="107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42521.885138888887</v>
      </c>
      <c r="T1671" s="11">
        <f t="shared" si="107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40364.166666666664</v>
      </c>
      <c r="T1672" s="11">
        <f t="shared" si="107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42583.54414351852</v>
      </c>
      <c r="T1673" s="11">
        <f t="shared" si="107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41064.656597222223</v>
      </c>
      <c r="T1674" s="11">
        <f t="shared" si="107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42069.878379629634</v>
      </c>
      <c r="T1675" s="11">
        <f t="shared" si="107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42600.290972222225</v>
      </c>
      <c r="T1676" s="11">
        <f t="shared" si="107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40832.918749999997</v>
      </c>
      <c r="T1677" s="11">
        <f t="shared" si="107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41020.165972222225</v>
      </c>
      <c r="T1678" s="11">
        <f t="shared" si="107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42476.249305555553</v>
      </c>
      <c r="T1679" s="11">
        <f t="shared" si="107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41676.854988425926</v>
      </c>
      <c r="T1680" s="11">
        <f t="shared" si="107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40746.068807870368</v>
      </c>
      <c r="T1681" s="11">
        <f t="shared" si="107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41832.757719907408</v>
      </c>
      <c r="T1682" s="11">
        <f t="shared" si="107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ref="O1683:O1746" si="108">(E1683/D1683)*100</f>
        <v>101.42212307692309</v>
      </c>
      <c r="P1683" s="6">
        <f t="shared" ref="P1683:P1746" si="109">E1683/L1683</f>
        <v>74.575090497737563</v>
      </c>
      <c r="Q1683" t="s">
        <v>8325</v>
      </c>
      <c r="R1683" t="s">
        <v>8347</v>
      </c>
      <c r="S1683" s="11">
        <f t="shared" si="106"/>
        <v>42823.083333333328</v>
      </c>
      <c r="T1683" s="11">
        <f t="shared" si="107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8"/>
        <v>0</v>
      </c>
      <c r="P1684" s="6" t="e">
        <f t="shared" si="109"/>
        <v>#DIV/0!</v>
      </c>
      <c r="Q1684" t="s">
        <v>8325</v>
      </c>
      <c r="R1684" t="s">
        <v>8347</v>
      </c>
      <c r="S1684" s="11">
        <f t="shared" si="106"/>
        <v>42839.171990740739</v>
      </c>
      <c r="T1684" s="11">
        <f t="shared" si="107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8"/>
        <v>21.714285714285715</v>
      </c>
      <c r="P1685" s="6">
        <f t="shared" si="109"/>
        <v>76</v>
      </c>
      <c r="Q1685" t="s">
        <v>8325</v>
      </c>
      <c r="R1685" t="s">
        <v>8347</v>
      </c>
      <c r="S1685" s="11">
        <f t="shared" si="106"/>
        <v>42832.781689814816</v>
      </c>
      <c r="T1685" s="11">
        <f t="shared" si="107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8"/>
        <v>109.125</v>
      </c>
      <c r="P1686" s="6">
        <f t="shared" si="109"/>
        <v>86.43564356435644</v>
      </c>
      <c r="Q1686" t="s">
        <v>8325</v>
      </c>
      <c r="R1686" t="s">
        <v>8347</v>
      </c>
      <c r="S1686" s="11">
        <f t="shared" si="106"/>
        <v>42811.773622685185</v>
      </c>
      <c r="T1686" s="11">
        <f t="shared" si="107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8"/>
        <v>102.85714285714285</v>
      </c>
      <c r="P1687" s="6">
        <f t="shared" si="109"/>
        <v>24</v>
      </c>
      <c r="Q1687" t="s">
        <v>8325</v>
      </c>
      <c r="R1687" t="s">
        <v>8347</v>
      </c>
      <c r="S1687" s="11">
        <f t="shared" si="106"/>
        <v>42818.208599537036</v>
      </c>
      <c r="T1687" s="11">
        <f t="shared" si="107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8"/>
        <v>0.36</v>
      </c>
      <c r="P1688" s="6">
        <f t="shared" si="109"/>
        <v>18</v>
      </c>
      <c r="Q1688" t="s">
        <v>8325</v>
      </c>
      <c r="R1688" t="s">
        <v>8347</v>
      </c>
      <c r="S1688" s="11">
        <f t="shared" si="106"/>
        <v>42852.802303240736</v>
      </c>
      <c r="T1688" s="11">
        <f t="shared" si="107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8"/>
        <v>31.25</v>
      </c>
      <c r="P1689" s="6">
        <f t="shared" si="109"/>
        <v>80.128205128205124</v>
      </c>
      <c r="Q1689" t="s">
        <v>8325</v>
      </c>
      <c r="R1689" t="s">
        <v>8347</v>
      </c>
      <c r="S1689" s="11">
        <f t="shared" si="106"/>
        <v>42835.84375</v>
      </c>
      <c r="T1689" s="11">
        <f t="shared" si="107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8"/>
        <v>44.3</v>
      </c>
      <c r="P1690" s="6">
        <f t="shared" si="109"/>
        <v>253.14285714285714</v>
      </c>
      <c r="Q1690" t="s">
        <v>8325</v>
      </c>
      <c r="R1690" t="s">
        <v>8347</v>
      </c>
      <c r="S1690" s="11">
        <f t="shared" si="106"/>
        <v>42834.492986111116</v>
      </c>
      <c r="T1690" s="11">
        <f t="shared" si="107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8"/>
        <v>100</v>
      </c>
      <c r="P1691" s="6">
        <f t="shared" si="109"/>
        <v>171.42857142857142</v>
      </c>
      <c r="Q1691" t="s">
        <v>8325</v>
      </c>
      <c r="R1691" t="s">
        <v>8347</v>
      </c>
      <c r="S1691" s="11">
        <f t="shared" si="106"/>
        <v>42810.900810185187</v>
      </c>
      <c r="T1691" s="11">
        <f t="shared" si="107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8"/>
        <v>25.4</v>
      </c>
      <c r="P1692" s="6">
        <f t="shared" si="109"/>
        <v>57.727272727272727</v>
      </c>
      <c r="Q1692" t="s">
        <v>8325</v>
      </c>
      <c r="R1692" t="s">
        <v>8347</v>
      </c>
      <c r="S1692" s="11">
        <f t="shared" si="106"/>
        <v>42831.389374999999</v>
      </c>
      <c r="T1692" s="11">
        <f t="shared" si="107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8"/>
        <v>33.473333333333329</v>
      </c>
      <c r="P1693" s="6">
        <f t="shared" si="109"/>
        <v>264.26315789473682</v>
      </c>
      <c r="Q1693" t="s">
        <v>8325</v>
      </c>
      <c r="R1693" t="s">
        <v>8347</v>
      </c>
      <c r="S1693" s="11">
        <f t="shared" si="106"/>
        <v>42828.041666666672</v>
      </c>
      <c r="T1693" s="11">
        <f t="shared" si="107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8"/>
        <v>47.8</v>
      </c>
      <c r="P1694" s="6">
        <f t="shared" si="109"/>
        <v>159.33333333333334</v>
      </c>
      <c r="Q1694" t="s">
        <v>8325</v>
      </c>
      <c r="R1694" t="s">
        <v>8347</v>
      </c>
      <c r="S1694" s="11">
        <f t="shared" si="106"/>
        <v>42820.999305555553</v>
      </c>
      <c r="T1694" s="11">
        <f t="shared" si="107"/>
        <v>42788.151238425926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8"/>
        <v>9.3333333333333339</v>
      </c>
      <c r="P1695" s="6">
        <f t="shared" si="109"/>
        <v>35</v>
      </c>
      <c r="Q1695" t="s">
        <v>8325</v>
      </c>
      <c r="R1695" t="s">
        <v>8347</v>
      </c>
      <c r="S1695" s="11">
        <f t="shared" si="106"/>
        <v>42834.833333333328</v>
      </c>
      <c r="T1695" s="11">
        <f t="shared" si="107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8"/>
        <v>0.05</v>
      </c>
      <c r="P1696" s="6">
        <f t="shared" si="109"/>
        <v>5</v>
      </c>
      <c r="Q1696" t="s">
        <v>8325</v>
      </c>
      <c r="R1696" t="s">
        <v>8347</v>
      </c>
      <c r="S1696" s="11">
        <f t="shared" si="106"/>
        <v>42821.191666666666</v>
      </c>
      <c r="T1696" s="11">
        <f t="shared" si="107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8"/>
        <v>11.708333333333334</v>
      </c>
      <c r="P1697" s="6">
        <f t="shared" si="109"/>
        <v>61.086956521739133</v>
      </c>
      <c r="Q1697" t="s">
        <v>8325</v>
      </c>
      <c r="R1697" t="s">
        <v>8347</v>
      </c>
      <c r="S1697" s="11">
        <f t="shared" si="106"/>
        <v>42835.041666666672</v>
      </c>
      <c r="T1697" s="11">
        <f t="shared" si="107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8"/>
        <v>0</v>
      </c>
      <c r="P1698" s="6" t="e">
        <f t="shared" si="109"/>
        <v>#DIV/0!</v>
      </c>
      <c r="Q1698" t="s">
        <v>8325</v>
      </c>
      <c r="R1698" t="s">
        <v>8347</v>
      </c>
      <c r="S1698" s="11">
        <f t="shared" si="106"/>
        <v>42826.027905092589</v>
      </c>
      <c r="T1698" s="11">
        <f t="shared" si="107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8"/>
        <v>20.208000000000002</v>
      </c>
      <c r="P1699" s="6">
        <f t="shared" si="109"/>
        <v>114.81818181818181</v>
      </c>
      <c r="Q1699" t="s">
        <v>8325</v>
      </c>
      <c r="R1699" t="s">
        <v>8347</v>
      </c>
      <c r="S1699" s="11">
        <f t="shared" si="106"/>
        <v>42834.991296296299</v>
      </c>
      <c r="T1699" s="11">
        <f t="shared" si="107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8"/>
        <v>0</v>
      </c>
      <c r="P1700" s="6" t="e">
        <f t="shared" si="109"/>
        <v>#DIV/0!</v>
      </c>
      <c r="Q1700" t="s">
        <v>8325</v>
      </c>
      <c r="R1700" t="s">
        <v>8347</v>
      </c>
      <c r="S1700" s="11">
        <f t="shared" si="106"/>
        <v>42820.147916666669</v>
      </c>
      <c r="T1700" s="11">
        <f t="shared" si="107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8"/>
        <v>4.2311459353574925</v>
      </c>
      <c r="P1701" s="6">
        <f t="shared" si="109"/>
        <v>54</v>
      </c>
      <c r="Q1701" t="s">
        <v>8325</v>
      </c>
      <c r="R1701" t="s">
        <v>8347</v>
      </c>
      <c r="S1701" s="11">
        <f t="shared" si="106"/>
        <v>42836.863946759258</v>
      </c>
      <c r="T1701" s="11">
        <f t="shared" si="107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8"/>
        <v>26.06</v>
      </c>
      <c r="P1702" s="6">
        <f t="shared" si="109"/>
        <v>65.974683544303801</v>
      </c>
      <c r="Q1702" t="s">
        <v>8325</v>
      </c>
      <c r="R1702" t="s">
        <v>8347</v>
      </c>
      <c r="S1702" s="11">
        <f t="shared" si="106"/>
        <v>42826.166666666672</v>
      </c>
      <c r="T1702" s="11">
        <f t="shared" si="107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8"/>
        <v>0.19801980198019803</v>
      </c>
      <c r="P1703" s="6">
        <f t="shared" si="109"/>
        <v>5</v>
      </c>
      <c r="Q1703" t="s">
        <v>8325</v>
      </c>
      <c r="R1703" t="s">
        <v>8347</v>
      </c>
      <c r="S1703" s="11">
        <f t="shared" si="106"/>
        <v>42019.664409722223</v>
      </c>
      <c r="T1703" s="11">
        <f t="shared" si="107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8"/>
        <v>6.0606060606060606E-3</v>
      </c>
      <c r="P1704" s="6">
        <f t="shared" si="109"/>
        <v>1</v>
      </c>
      <c r="Q1704" t="s">
        <v>8325</v>
      </c>
      <c r="R1704" t="s">
        <v>8347</v>
      </c>
      <c r="S1704" s="11">
        <f t="shared" si="106"/>
        <v>42093.828125</v>
      </c>
      <c r="T1704" s="11">
        <f t="shared" si="107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8"/>
        <v>1.02</v>
      </c>
      <c r="P1705" s="6">
        <f t="shared" si="109"/>
        <v>25.5</v>
      </c>
      <c r="Q1705" t="s">
        <v>8325</v>
      </c>
      <c r="R1705" t="s">
        <v>8347</v>
      </c>
      <c r="S1705" s="11">
        <f t="shared" si="106"/>
        <v>42247.281678240746</v>
      </c>
      <c r="T1705" s="11">
        <f t="shared" si="107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8"/>
        <v>65.100000000000009</v>
      </c>
      <c r="P1706" s="6">
        <f t="shared" si="109"/>
        <v>118.36363636363636</v>
      </c>
      <c r="Q1706" t="s">
        <v>8325</v>
      </c>
      <c r="R1706" t="s">
        <v>8347</v>
      </c>
      <c r="S1706" s="11">
        <f t="shared" si="106"/>
        <v>42051.139733796299</v>
      </c>
      <c r="T1706" s="11">
        <f t="shared" si="107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8"/>
        <v>0</v>
      </c>
      <c r="P1707" s="6" t="e">
        <f t="shared" si="109"/>
        <v>#DIV/0!</v>
      </c>
      <c r="Q1707" t="s">
        <v>8325</v>
      </c>
      <c r="R1707" t="s">
        <v>8347</v>
      </c>
      <c r="S1707" s="11">
        <f t="shared" si="106"/>
        <v>42256.666666666672</v>
      </c>
      <c r="T1707" s="11">
        <f t="shared" si="107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8"/>
        <v>0</v>
      </c>
      <c r="P1708" s="6" t="e">
        <f t="shared" si="109"/>
        <v>#DIV/0!</v>
      </c>
      <c r="Q1708" t="s">
        <v>8325</v>
      </c>
      <c r="R1708" t="s">
        <v>8347</v>
      </c>
      <c r="S1708" s="11">
        <f t="shared" si="106"/>
        <v>42239.306388888886</v>
      </c>
      <c r="T1708" s="11">
        <f t="shared" si="107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8"/>
        <v>9.74</v>
      </c>
      <c r="P1709" s="6">
        <f t="shared" si="109"/>
        <v>54.111111111111114</v>
      </c>
      <c r="Q1709" t="s">
        <v>8325</v>
      </c>
      <c r="R1709" t="s">
        <v>8347</v>
      </c>
      <c r="S1709" s="11">
        <f t="shared" si="106"/>
        <v>42457.679340277777</v>
      </c>
      <c r="T1709" s="11">
        <f t="shared" si="107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8"/>
        <v>0</v>
      </c>
      <c r="P1710" s="6" t="e">
        <f t="shared" si="109"/>
        <v>#DIV/0!</v>
      </c>
      <c r="Q1710" t="s">
        <v>8325</v>
      </c>
      <c r="R1710" t="s">
        <v>8347</v>
      </c>
      <c r="S1710" s="11">
        <f t="shared" si="106"/>
        <v>42491.866967592592</v>
      </c>
      <c r="T1710" s="11">
        <f t="shared" si="107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8"/>
        <v>4.8571428571428568</v>
      </c>
      <c r="P1711" s="6">
        <f t="shared" si="109"/>
        <v>21.25</v>
      </c>
      <c r="Q1711" t="s">
        <v>8325</v>
      </c>
      <c r="R1711" t="s">
        <v>8347</v>
      </c>
      <c r="S1711" s="11">
        <f t="shared" si="106"/>
        <v>41882.818749999999</v>
      </c>
      <c r="T1711" s="11">
        <f t="shared" si="107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8"/>
        <v>0.67999999999999994</v>
      </c>
      <c r="P1712" s="6">
        <f t="shared" si="109"/>
        <v>34</v>
      </c>
      <c r="Q1712" t="s">
        <v>8325</v>
      </c>
      <c r="R1712" t="s">
        <v>8347</v>
      </c>
      <c r="S1712" s="11">
        <f t="shared" si="106"/>
        <v>42387.541666666672</v>
      </c>
      <c r="T1712" s="11">
        <f t="shared" si="107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8"/>
        <v>10.5</v>
      </c>
      <c r="P1713" s="6">
        <f t="shared" si="109"/>
        <v>525</v>
      </c>
      <c r="Q1713" t="s">
        <v>8325</v>
      </c>
      <c r="R1713" t="s">
        <v>8347</v>
      </c>
      <c r="S1713" s="11">
        <f t="shared" si="106"/>
        <v>41883.646226851852</v>
      </c>
      <c r="T1713" s="11">
        <f t="shared" si="107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8"/>
        <v>0</v>
      </c>
      <c r="P1714" s="6" t="e">
        <f t="shared" si="109"/>
        <v>#DIV/0!</v>
      </c>
      <c r="Q1714" t="s">
        <v>8325</v>
      </c>
      <c r="R1714" t="s">
        <v>8347</v>
      </c>
      <c r="S1714" s="11">
        <f t="shared" si="106"/>
        <v>42185.913807870369</v>
      </c>
      <c r="T1714" s="11">
        <f t="shared" si="107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8"/>
        <v>1.6666666666666667</v>
      </c>
      <c r="P1715" s="6">
        <f t="shared" si="109"/>
        <v>50</v>
      </c>
      <c r="Q1715" t="s">
        <v>8325</v>
      </c>
      <c r="R1715" t="s">
        <v>8347</v>
      </c>
      <c r="S1715" s="11">
        <f t="shared" si="106"/>
        <v>41917.801064814819</v>
      </c>
      <c r="T1715" s="11">
        <f t="shared" si="107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8"/>
        <v>7.8680000000000003</v>
      </c>
      <c r="P1716" s="6">
        <f t="shared" si="109"/>
        <v>115.70588235294117</v>
      </c>
      <c r="Q1716" t="s">
        <v>8325</v>
      </c>
      <c r="R1716" t="s">
        <v>8347</v>
      </c>
      <c r="S1716" s="11">
        <f t="shared" si="106"/>
        <v>42125.918530092589</v>
      </c>
      <c r="T1716" s="11">
        <f t="shared" si="107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8"/>
        <v>0.22</v>
      </c>
      <c r="P1717" s="6">
        <f t="shared" si="109"/>
        <v>5.5</v>
      </c>
      <c r="Q1717" t="s">
        <v>8325</v>
      </c>
      <c r="R1717" t="s">
        <v>8347</v>
      </c>
      <c r="S1717" s="11">
        <f t="shared" si="106"/>
        <v>42094.140277777777</v>
      </c>
      <c r="T1717" s="11">
        <f t="shared" si="107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8"/>
        <v>7.5</v>
      </c>
      <c r="P1718" s="6">
        <f t="shared" si="109"/>
        <v>50</v>
      </c>
      <c r="Q1718" t="s">
        <v>8325</v>
      </c>
      <c r="R1718" t="s">
        <v>8347</v>
      </c>
      <c r="S1718" s="11">
        <f t="shared" si="106"/>
        <v>42713.619201388887</v>
      </c>
      <c r="T1718" s="11">
        <f t="shared" si="107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8"/>
        <v>42.725880551301685</v>
      </c>
      <c r="P1719" s="6">
        <f t="shared" si="109"/>
        <v>34.024390243902438</v>
      </c>
      <c r="Q1719" t="s">
        <v>8325</v>
      </c>
      <c r="R1719" t="s">
        <v>8347</v>
      </c>
      <c r="S1719" s="11">
        <f t="shared" si="106"/>
        <v>42481.166666666672</v>
      </c>
      <c r="T1719" s="11">
        <f t="shared" si="107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8"/>
        <v>0.2142857142857143</v>
      </c>
      <c r="P1720" s="6">
        <f t="shared" si="109"/>
        <v>37.5</v>
      </c>
      <c r="Q1720" t="s">
        <v>8325</v>
      </c>
      <c r="R1720" t="s">
        <v>8347</v>
      </c>
      <c r="S1720" s="11">
        <f t="shared" si="106"/>
        <v>42504.207638888889</v>
      </c>
      <c r="T1720" s="11">
        <f t="shared" si="107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8"/>
        <v>0.87500000000000011</v>
      </c>
      <c r="P1721" s="6">
        <f t="shared" si="109"/>
        <v>11.666666666666666</v>
      </c>
      <c r="Q1721" t="s">
        <v>8325</v>
      </c>
      <c r="R1721" t="s">
        <v>8347</v>
      </c>
      <c r="S1721" s="11">
        <f t="shared" si="106"/>
        <v>41899.534618055557</v>
      </c>
      <c r="T1721" s="11">
        <f t="shared" si="107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8"/>
        <v>5.625</v>
      </c>
      <c r="P1722" s="6">
        <f t="shared" si="109"/>
        <v>28.125</v>
      </c>
      <c r="Q1722" t="s">
        <v>8325</v>
      </c>
      <c r="R1722" t="s">
        <v>8347</v>
      </c>
      <c r="S1722" s="11">
        <f t="shared" si="106"/>
        <v>41952.824895833335</v>
      </c>
      <c r="T1722" s="11">
        <f t="shared" si="107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8"/>
        <v>0</v>
      </c>
      <c r="P1723" s="6" t="e">
        <f t="shared" si="109"/>
        <v>#DIV/0!</v>
      </c>
      <c r="Q1723" t="s">
        <v>8325</v>
      </c>
      <c r="R1723" t="s">
        <v>8347</v>
      </c>
      <c r="S1723" s="11">
        <f t="shared" si="106"/>
        <v>42349.461377314816</v>
      </c>
      <c r="T1723" s="11">
        <f t="shared" si="107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8"/>
        <v>3.4722222222222224E-2</v>
      </c>
      <c r="P1724" s="6">
        <f t="shared" si="109"/>
        <v>1</v>
      </c>
      <c r="Q1724" t="s">
        <v>8325</v>
      </c>
      <c r="R1724" t="s">
        <v>8347</v>
      </c>
      <c r="S1724" s="11">
        <f t="shared" si="106"/>
        <v>42463.006944444445</v>
      </c>
      <c r="T1724" s="11">
        <f t="shared" si="107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8"/>
        <v>6.5</v>
      </c>
      <c r="P1725" s="6">
        <f t="shared" si="109"/>
        <v>216.66666666666666</v>
      </c>
      <c r="Q1725" t="s">
        <v>8325</v>
      </c>
      <c r="R1725" t="s">
        <v>8347</v>
      </c>
      <c r="S1725" s="11">
        <f t="shared" si="106"/>
        <v>42186.25</v>
      </c>
      <c r="T1725" s="11">
        <f t="shared" si="107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8"/>
        <v>0.58333333333333337</v>
      </c>
      <c r="P1726" s="6">
        <f t="shared" si="109"/>
        <v>8.75</v>
      </c>
      <c r="Q1726" t="s">
        <v>8325</v>
      </c>
      <c r="R1726" t="s">
        <v>8347</v>
      </c>
      <c r="S1726" s="11">
        <f t="shared" si="106"/>
        <v>41942.932430555556</v>
      </c>
      <c r="T1726" s="11">
        <f t="shared" si="107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8"/>
        <v>10.181818181818182</v>
      </c>
      <c r="P1727" s="6">
        <f t="shared" si="109"/>
        <v>62.222222222222221</v>
      </c>
      <c r="Q1727" t="s">
        <v>8325</v>
      </c>
      <c r="R1727" t="s">
        <v>8347</v>
      </c>
      <c r="S1727" s="11">
        <f t="shared" si="106"/>
        <v>41875.968159722222</v>
      </c>
      <c r="T1727" s="11">
        <f t="shared" si="107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8"/>
        <v>33.784615384615385</v>
      </c>
      <c r="P1728" s="6">
        <f t="shared" si="109"/>
        <v>137.25</v>
      </c>
      <c r="Q1728" t="s">
        <v>8325</v>
      </c>
      <c r="R1728" t="s">
        <v>8347</v>
      </c>
      <c r="S1728" s="11">
        <f t="shared" si="106"/>
        <v>41817.919722222221</v>
      </c>
      <c r="T1728" s="11">
        <f t="shared" si="107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8"/>
        <v>3.3333333333333333E-2</v>
      </c>
      <c r="P1729" s="6">
        <f t="shared" si="109"/>
        <v>1</v>
      </c>
      <c r="Q1729" t="s">
        <v>8325</v>
      </c>
      <c r="R1729" t="s">
        <v>8347</v>
      </c>
      <c r="S1729" s="11">
        <f t="shared" si="106"/>
        <v>42099.458333333328</v>
      </c>
      <c r="T1729" s="11">
        <f t="shared" si="107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8"/>
        <v>68.400000000000006</v>
      </c>
      <c r="P1730" s="6">
        <f t="shared" si="109"/>
        <v>122.14285714285714</v>
      </c>
      <c r="Q1730" t="s">
        <v>8325</v>
      </c>
      <c r="R1730" t="s">
        <v>8347</v>
      </c>
      <c r="S1730" s="11">
        <f t="shared" ref="S1730:S1793" si="110">(((I1730/60)/60/24)+DATE(1970,1,1))</f>
        <v>42298.625856481478</v>
      </c>
      <c r="T1730" s="11">
        <f t="shared" ref="T1730:T1793" si="111">(((J1730/60)/60)/24)+DATE(1970,1,1)</f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t="s">
        <v>8325</v>
      </c>
      <c r="R1731" t="s">
        <v>8347</v>
      </c>
      <c r="S1731" s="11">
        <f t="shared" si="110"/>
        <v>42531.052152777775</v>
      </c>
      <c r="T1731" s="11">
        <f t="shared" si="111"/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42302.087766203709</v>
      </c>
      <c r="T1732" s="11">
        <f t="shared" si="111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42166.625</v>
      </c>
      <c r="T1733" s="11">
        <f t="shared" si="111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42385.208333333328</v>
      </c>
      <c r="T1734" s="11">
        <f t="shared" si="111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42626.895833333328</v>
      </c>
      <c r="T1735" s="11">
        <f t="shared" si="111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42132.036527777775</v>
      </c>
      <c r="T1736" s="11">
        <f t="shared" si="111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42589.814178240747</v>
      </c>
      <c r="T1737" s="11">
        <f t="shared" si="111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42316.90315972222</v>
      </c>
      <c r="T1738" s="11">
        <f t="shared" si="111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42205.948981481488</v>
      </c>
      <c r="T1739" s="11">
        <f t="shared" si="111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41914.874328703707</v>
      </c>
      <c r="T1740" s="11">
        <f t="shared" si="111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42494.832546296297</v>
      </c>
      <c r="T1741" s="11">
        <f t="shared" si="111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42201.817384259266</v>
      </c>
      <c r="T1742" s="11">
        <f t="shared" si="111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42165.628136574072</v>
      </c>
      <c r="T1743" s="11">
        <f t="shared" si="111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42742.875</v>
      </c>
      <c r="T1744" s="11">
        <f t="shared" si="111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42609.165972222225</v>
      </c>
      <c r="T1745" s="11">
        <f t="shared" si="111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42071.563391203701</v>
      </c>
      <c r="T1746" s="11">
        <f t="shared" si="111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ref="O1747:O1810" si="112">(E1747/D1747)*100</f>
        <v>114.01428571428571</v>
      </c>
      <c r="P1747" s="6">
        <f t="shared" ref="P1747:P1810" si="113">E1747/L1747</f>
        <v>89.674157303370791</v>
      </c>
      <c r="Q1747" t="s">
        <v>8338</v>
      </c>
      <c r="R1747" t="s">
        <v>8339</v>
      </c>
      <c r="S1747" s="11">
        <f t="shared" si="110"/>
        <v>42726.083333333328</v>
      </c>
      <c r="T1747" s="11">
        <f t="shared" si="111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2"/>
        <v>148.10000000000002</v>
      </c>
      <c r="P1748" s="6">
        <f t="shared" si="113"/>
        <v>207.61682242990653</v>
      </c>
      <c r="Q1748" t="s">
        <v>8338</v>
      </c>
      <c r="R1748" t="s">
        <v>8339</v>
      </c>
      <c r="S1748" s="11">
        <f t="shared" si="110"/>
        <v>42698.083333333328</v>
      </c>
      <c r="T1748" s="11">
        <f t="shared" si="111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2"/>
        <v>104.95555555555556</v>
      </c>
      <c r="P1749" s="6">
        <f t="shared" si="113"/>
        <v>59.408805031446541</v>
      </c>
      <c r="Q1749" t="s">
        <v>8338</v>
      </c>
      <c r="R1749" t="s">
        <v>8339</v>
      </c>
      <c r="S1749" s="11">
        <f t="shared" si="110"/>
        <v>42321.625</v>
      </c>
      <c r="T1749" s="11">
        <f t="shared" si="111"/>
        <v>42292.435532407413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2"/>
        <v>129.94800000000001</v>
      </c>
      <c r="P1750" s="6">
        <f t="shared" si="113"/>
        <v>358.97237569060775</v>
      </c>
      <c r="Q1750" t="s">
        <v>8338</v>
      </c>
      <c r="R1750" t="s">
        <v>8339</v>
      </c>
      <c r="S1750" s="11">
        <f t="shared" si="110"/>
        <v>42249.950729166667</v>
      </c>
      <c r="T1750" s="11">
        <f t="shared" si="111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2"/>
        <v>123.48756218905473</v>
      </c>
      <c r="P1751" s="6">
        <f t="shared" si="113"/>
        <v>94.736641221374043</v>
      </c>
      <c r="Q1751" t="s">
        <v>8338</v>
      </c>
      <c r="R1751" t="s">
        <v>8339</v>
      </c>
      <c r="S1751" s="11">
        <f t="shared" si="110"/>
        <v>42795.791666666672</v>
      </c>
      <c r="T1751" s="11">
        <f t="shared" si="111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2"/>
        <v>201.62</v>
      </c>
      <c r="P1752" s="6">
        <f t="shared" si="113"/>
        <v>80.647999999999996</v>
      </c>
      <c r="Q1752" t="s">
        <v>8338</v>
      </c>
      <c r="R1752" t="s">
        <v>8339</v>
      </c>
      <c r="S1752" s="11">
        <f t="shared" si="110"/>
        <v>42479.836851851855</v>
      </c>
      <c r="T1752" s="11">
        <f t="shared" si="111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2"/>
        <v>102.89999999999999</v>
      </c>
      <c r="P1753" s="6">
        <f t="shared" si="113"/>
        <v>168.68852459016392</v>
      </c>
      <c r="Q1753" t="s">
        <v>8338</v>
      </c>
      <c r="R1753" t="s">
        <v>8339</v>
      </c>
      <c r="S1753" s="11">
        <f t="shared" si="110"/>
        <v>42082.739849537036</v>
      </c>
      <c r="T1753" s="11">
        <f t="shared" si="111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2"/>
        <v>260.16666666666663</v>
      </c>
      <c r="P1754" s="6">
        <f t="shared" si="113"/>
        <v>34.68888888888889</v>
      </c>
      <c r="Q1754" t="s">
        <v>8338</v>
      </c>
      <c r="R1754" t="s">
        <v>8339</v>
      </c>
      <c r="S1754" s="11">
        <f t="shared" si="110"/>
        <v>42657.253263888888</v>
      </c>
      <c r="T1754" s="11">
        <f t="shared" si="111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2"/>
        <v>108</v>
      </c>
      <c r="P1755" s="6">
        <f t="shared" si="113"/>
        <v>462.85714285714283</v>
      </c>
      <c r="Q1755" t="s">
        <v>8338</v>
      </c>
      <c r="R1755" t="s">
        <v>8339</v>
      </c>
      <c r="S1755" s="11">
        <f t="shared" si="110"/>
        <v>42450.707962962959</v>
      </c>
      <c r="T1755" s="11">
        <f t="shared" si="111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2"/>
        <v>110.52941176470587</v>
      </c>
      <c r="P1756" s="6">
        <f t="shared" si="113"/>
        <v>104.38888888888889</v>
      </c>
      <c r="Q1756" t="s">
        <v>8338</v>
      </c>
      <c r="R1756" t="s">
        <v>8339</v>
      </c>
      <c r="S1756" s="11">
        <f t="shared" si="110"/>
        <v>42097.835104166668</v>
      </c>
      <c r="T1756" s="11">
        <f t="shared" si="111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2"/>
        <v>120</v>
      </c>
      <c r="P1757" s="6">
        <f t="shared" si="113"/>
        <v>7.5</v>
      </c>
      <c r="Q1757" t="s">
        <v>8338</v>
      </c>
      <c r="R1757" t="s">
        <v>8339</v>
      </c>
      <c r="S1757" s="11">
        <f t="shared" si="110"/>
        <v>42282.788900462961</v>
      </c>
      <c r="T1757" s="11">
        <f t="shared" si="111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2"/>
        <v>102.82909090909091</v>
      </c>
      <c r="P1758" s="6">
        <f t="shared" si="113"/>
        <v>47.13</v>
      </c>
      <c r="Q1758" t="s">
        <v>8338</v>
      </c>
      <c r="R1758" t="s">
        <v>8339</v>
      </c>
      <c r="S1758" s="11">
        <f t="shared" si="110"/>
        <v>42611.167465277773</v>
      </c>
      <c r="T1758" s="11">
        <f t="shared" si="111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2"/>
        <v>115.99999999999999</v>
      </c>
      <c r="P1759" s="6">
        <f t="shared" si="113"/>
        <v>414.28571428571428</v>
      </c>
      <c r="Q1759" t="s">
        <v>8338</v>
      </c>
      <c r="R1759" t="s">
        <v>8339</v>
      </c>
      <c r="S1759" s="11">
        <f t="shared" si="110"/>
        <v>42763.811805555553</v>
      </c>
      <c r="T1759" s="11">
        <f t="shared" si="111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2"/>
        <v>114.7</v>
      </c>
      <c r="P1760" s="6">
        <f t="shared" si="113"/>
        <v>42.481481481481481</v>
      </c>
      <c r="Q1760" t="s">
        <v>8338</v>
      </c>
      <c r="R1760" t="s">
        <v>8339</v>
      </c>
      <c r="S1760" s="11">
        <f t="shared" si="110"/>
        <v>42565.955925925926</v>
      </c>
      <c r="T1760" s="11">
        <f t="shared" si="111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2"/>
        <v>106.60000000000001</v>
      </c>
      <c r="P1761" s="6">
        <f t="shared" si="113"/>
        <v>108.77551020408163</v>
      </c>
      <c r="Q1761" t="s">
        <v>8338</v>
      </c>
      <c r="R1761" t="s">
        <v>8339</v>
      </c>
      <c r="S1761" s="11">
        <f t="shared" si="110"/>
        <v>42088.787372685183</v>
      </c>
      <c r="T1761" s="11">
        <f t="shared" si="111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2"/>
        <v>165.44</v>
      </c>
      <c r="P1762" s="6">
        <f t="shared" si="113"/>
        <v>81.098039215686271</v>
      </c>
      <c r="Q1762" t="s">
        <v>8338</v>
      </c>
      <c r="R1762" t="s">
        <v>8339</v>
      </c>
      <c r="S1762" s="11">
        <f t="shared" si="110"/>
        <v>42425.67260416667</v>
      </c>
      <c r="T1762" s="11">
        <f t="shared" si="111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2"/>
        <v>155</v>
      </c>
      <c r="P1763" s="6">
        <f t="shared" si="113"/>
        <v>51.666666666666664</v>
      </c>
      <c r="Q1763" t="s">
        <v>8338</v>
      </c>
      <c r="R1763" t="s">
        <v>8339</v>
      </c>
      <c r="S1763" s="11">
        <f t="shared" si="110"/>
        <v>42259.567824074074</v>
      </c>
      <c r="T1763" s="11">
        <f t="shared" si="111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2"/>
        <v>885</v>
      </c>
      <c r="P1764" s="6">
        <f t="shared" si="113"/>
        <v>35.4</v>
      </c>
      <c r="Q1764" t="s">
        <v>8338</v>
      </c>
      <c r="R1764" t="s">
        <v>8339</v>
      </c>
      <c r="S1764" s="11">
        <f t="shared" si="110"/>
        <v>42440.982002314813</v>
      </c>
      <c r="T1764" s="11">
        <f t="shared" si="111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2"/>
        <v>101.90833333333333</v>
      </c>
      <c r="P1765" s="6">
        <f t="shared" si="113"/>
        <v>103.63559322033899</v>
      </c>
      <c r="Q1765" t="s">
        <v>8338</v>
      </c>
      <c r="R1765" t="s">
        <v>8339</v>
      </c>
      <c r="S1765" s="11">
        <f t="shared" si="110"/>
        <v>42666.868518518517</v>
      </c>
      <c r="T1765" s="11">
        <f t="shared" si="111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2"/>
        <v>19.600000000000001</v>
      </c>
      <c r="P1766" s="6">
        <f t="shared" si="113"/>
        <v>55.282051282051285</v>
      </c>
      <c r="Q1766" t="s">
        <v>8338</v>
      </c>
      <c r="R1766" t="s">
        <v>8339</v>
      </c>
      <c r="S1766" s="11">
        <f t="shared" si="110"/>
        <v>41854.485868055555</v>
      </c>
      <c r="T1766" s="11">
        <f t="shared" si="111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2"/>
        <v>59.467839999999995</v>
      </c>
      <c r="P1767" s="6">
        <f t="shared" si="113"/>
        <v>72.16970873786407</v>
      </c>
      <c r="Q1767" t="s">
        <v>8338</v>
      </c>
      <c r="R1767" t="s">
        <v>8339</v>
      </c>
      <c r="S1767" s="11">
        <f t="shared" si="110"/>
        <v>41864.980462962965</v>
      </c>
      <c r="T1767" s="11">
        <f t="shared" si="111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2"/>
        <v>0</v>
      </c>
      <c r="P1768" s="6" t="e">
        <f t="shared" si="113"/>
        <v>#DIV/0!</v>
      </c>
      <c r="Q1768" t="s">
        <v>8338</v>
      </c>
      <c r="R1768" t="s">
        <v>8339</v>
      </c>
      <c r="S1768" s="11">
        <f t="shared" si="110"/>
        <v>41876.859814814816</v>
      </c>
      <c r="T1768" s="11">
        <f t="shared" si="111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2"/>
        <v>45.72</v>
      </c>
      <c r="P1769" s="6">
        <f t="shared" si="113"/>
        <v>58.615384615384613</v>
      </c>
      <c r="Q1769" t="s">
        <v>8338</v>
      </c>
      <c r="R1769" t="s">
        <v>8339</v>
      </c>
      <c r="S1769" s="11">
        <f t="shared" si="110"/>
        <v>41854.658379629633</v>
      </c>
      <c r="T1769" s="11">
        <f t="shared" si="111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2"/>
        <v>3.74</v>
      </c>
      <c r="P1770" s="6">
        <f t="shared" si="113"/>
        <v>12.466666666666667</v>
      </c>
      <c r="Q1770" t="s">
        <v>8338</v>
      </c>
      <c r="R1770" t="s">
        <v>8339</v>
      </c>
      <c r="S1770" s="11">
        <f t="shared" si="110"/>
        <v>41909.560694444444</v>
      </c>
      <c r="T1770" s="11">
        <f t="shared" si="111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2"/>
        <v>2.7025000000000001</v>
      </c>
      <c r="P1771" s="6">
        <f t="shared" si="113"/>
        <v>49.136363636363633</v>
      </c>
      <c r="Q1771" t="s">
        <v>8338</v>
      </c>
      <c r="R1771" t="s">
        <v>8339</v>
      </c>
      <c r="S1771" s="11">
        <f t="shared" si="110"/>
        <v>42017.818969907406</v>
      </c>
      <c r="T1771" s="11">
        <f t="shared" si="111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2"/>
        <v>56.51428571428572</v>
      </c>
      <c r="P1772" s="6">
        <f t="shared" si="113"/>
        <v>150.5</v>
      </c>
      <c r="Q1772" t="s">
        <v>8338</v>
      </c>
      <c r="R1772" t="s">
        <v>8339</v>
      </c>
      <c r="S1772" s="11">
        <f t="shared" si="110"/>
        <v>41926.780023148152</v>
      </c>
      <c r="T1772" s="11">
        <f t="shared" si="111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2"/>
        <v>21.30952380952381</v>
      </c>
      <c r="P1773" s="6">
        <f t="shared" si="113"/>
        <v>35.799999999999997</v>
      </c>
      <c r="Q1773" t="s">
        <v>8338</v>
      </c>
      <c r="R1773" t="s">
        <v>8339</v>
      </c>
      <c r="S1773" s="11">
        <f t="shared" si="110"/>
        <v>41935.979629629634</v>
      </c>
      <c r="T1773" s="11">
        <f t="shared" si="111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2"/>
        <v>15.6</v>
      </c>
      <c r="P1774" s="6">
        <f t="shared" si="113"/>
        <v>45.157894736842103</v>
      </c>
      <c r="Q1774" t="s">
        <v>8338</v>
      </c>
      <c r="R1774" t="s">
        <v>8339</v>
      </c>
      <c r="S1774" s="11">
        <f t="shared" si="110"/>
        <v>41826.718009259261</v>
      </c>
      <c r="T1774" s="11">
        <f t="shared" si="111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2"/>
        <v>6.2566666666666677</v>
      </c>
      <c r="P1775" s="6">
        <f t="shared" si="113"/>
        <v>98.78947368421052</v>
      </c>
      <c r="Q1775" t="s">
        <v>8338</v>
      </c>
      <c r="R1775" t="s">
        <v>8339</v>
      </c>
      <c r="S1775" s="11">
        <f t="shared" si="110"/>
        <v>42023.760393518518</v>
      </c>
      <c r="T1775" s="11">
        <f t="shared" si="111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2"/>
        <v>45.92</v>
      </c>
      <c r="P1776" s="6">
        <f t="shared" si="113"/>
        <v>88.307692307692307</v>
      </c>
      <c r="Q1776" t="s">
        <v>8338</v>
      </c>
      <c r="R1776" t="s">
        <v>8339</v>
      </c>
      <c r="S1776" s="11">
        <f t="shared" si="110"/>
        <v>41972.624305555553</v>
      </c>
      <c r="T1776" s="11">
        <f t="shared" si="111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2"/>
        <v>65.101538461538468</v>
      </c>
      <c r="P1777" s="6">
        <f t="shared" si="113"/>
        <v>170.62903225806451</v>
      </c>
      <c r="Q1777" t="s">
        <v>8338</v>
      </c>
      <c r="R1777" t="s">
        <v>8339</v>
      </c>
      <c r="S1777" s="11">
        <f t="shared" si="110"/>
        <v>41936.976388888892</v>
      </c>
      <c r="T1777" s="11">
        <f t="shared" si="111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2"/>
        <v>6.7</v>
      </c>
      <c r="P1778" s="6">
        <f t="shared" si="113"/>
        <v>83.75</v>
      </c>
      <c r="Q1778" t="s">
        <v>8338</v>
      </c>
      <c r="R1778" t="s">
        <v>8339</v>
      </c>
      <c r="S1778" s="11">
        <f t="shared" si="110"/>
        <v>41941.95684027778</v>
      </c>
      <c r="T1778" s="11">
        <f t="shared" si="111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2"/>
        <v>13.5625</v>
      </c>
      <c r="P1779" s="6">
        <f t="shared" si="113"/>
        <v>65.099999999999994</v>
      </c>
      <c r="Q1779" t="s">
        <v>8338</v>
      </c>
      <c r="R1779" t="s">
        <v>8339</v>
      </c>
      <c r="S1779" s="11">
        <f t="shared" si="110"/>
        <v>42055.357094907406</v>
      </c>
      <c r="T1779" s="11">
        <f t="shared" si="111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2"/>
        <v>1.9900000000000002</v>
      </c>
      <c r="P1780" s="6">
        <f t="shared" si="113"/>
        <v>66.333333333333329</v>
      </c>
      <c r="Q1780" t="s">
        <v>8338</v>
      </c>
      <c r="R1780" t="s">
        <v>8339</v>
      </c>
      <c r="S1780" s="11">
        <f t="shared" si="110"/>
        <v>42090.821701388893</v>
      </c>
      <c r="T1780" s="11">
        <f t="shared" si="111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2"/>
        <v>36.236363636363642</v>
      </c>
      <c r="P1781" s="6">
        <f t="shared" si="113"/>
        <v>104.89473684210526</v>
      </c>
      <c r="Q1781" t="s">
        <v>8338</v>
      </c>
      <c r="R1781" t="s">
        <v>8339</v>
      </c>
      <c r="S1781" s="11">
        <f t="shared" si="110"/>
        <v>42615.691898148143</v>
      </c>
      <c r="T1781" s="11">
        <f t="shared" si="111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2"/>
        <v>39.743333333333339</v>
      </c>
      <c r="P1782" s="6">
        <f t="shared" si="113"/>
        <v>78.440789473684205</v>
      </c>
      <c r="Q1782" t="s">
        <v>8338</v>
      </c>
      <c r="R1782" t="s">
        <v>8339</v>
      </c>
      <c r="S1782" s="11">
        <f t="shared" si="110"/>
        <v>42553.600810185191</v>
      </c>
      <c r="T1782" s="11">
        <f t="shared" si="111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2"/>
        <v>25.763636363636365</v>
      </c>
      <c r="P1783" s="6">
        <f t="shared" si="113"/>
        <v>59.041666666666664</v>
      </c>
      <c r="Q1783" t="s">
        <v>8338</v>
      </c>
      <c r="R1783" t="s">
        <v>8339</v>
      </c>
      <c r="S1783" s="11">
        <f t="shared" si="110"/>
        <v>42628.617418981477</v>
      </c>
      <c r="T1783" s="11">
        <f t="shared" si="111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2"/>
        <v>15.491428571428573</v>
      </c>
      <c r="P1784" s="6">
        <f t="shared" si="113"/>
        <v>71.34210526315789</v>
      </c>
      <c r="Q1784" t="s">
        <v>8338</v>
      </c>
      <c r="R1784" t="s">
        <v>8339</v>
      </c>
      <c r="S1784" s="11">
        <f t="shared" si="110"/>
        <v>42421.575104166666</v>
      </c>
      <c r="T1784" s="11">
        <f t="shared" si="111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2"/>
        <v>23.692499999999999</v>
      </c>
      <c r="P1785" s="6">
        <f t="shared" si="113"/>
        <v>51.227027027027027</v>
      </c>
      <c r="Q1785" t="s">
        <v>8338</v>
      </c>
      <c r="R1785" t="s">
        <v>8339</v>
      </c>
      <c r="S1785" s="11">
        <f t="shared" si="110"/>
        <v>42145.949976851851</v>
      </c>
      <c r="T1785" s="11">
        <f t="shared" si="111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2"/>
        <v>39.76</v>
      </c>
      <c r="P1786" s="6">
        <f t="shared" si="113"/>
        <v>60.242424242424242</v>
      </c>
      <c r="Q1786" t="s">
        <v>8338</v>
      </c>
      <c r="R1786" t="s">
        <v>8339</v>
      </c>
      <c r="S1786" s="11">
        <f t="shared" si="110"/>
        <v>42035.142361111109</v>
      </c>
      <c r="T1786" s="11">
        <f t="shared" si="111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2"/>
        <v>20.220833333333331</v>
      </c>
      <c r="P1787" s="6">
        <f t="shared" si="113"/>
        <v>44.935185185185183</v>
      </c>
      <c r="Q1787" t="s">
        <v>8338</v>
      </c>
      <c r="R1787" t="s">
        <v>8339</v>
      </c>
      <c r="S1787" s="11">
        <f t="shared" si="110"/>
        <v>41928</v>
      </c>
      <c r="T1787" s="11">
        <f t="shared" si="111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2"/>
        <v>47.631578947368418</v>
      </c>
      <c r="P1788" s="6">
        <f t="shared" si="113"/>
        <v>31.206896551724139</v>
      </c>
      <c r="Q1788" t="s">
        <v>8338</v>
      </c>
      <c r="R1788" t="s">
        <v>8339</v>
      </c>
      <c r="S1788" s="11">
        <f t="shared" si="110"/>
        <v>41988.550659722227</v>
      </c>
      <c r="T1788" s="11">
        <f t="shared" si="111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2"/>
        <v>15.329999999999998</v>
      </c>
      <c r="P1789" s="6">
        <f t="shared" si="113"/>
        <v>63.875</v>
      </c>
      <c r="Q1789" t="s">
        <v>8338</v>
      </c>
      <c r="R1789" t="s">
        <v>8339</v>
      </c>
      <c r="S1789" s="11">
        <f t="shared" si="110"/>
        <v>42098.613854166666</v>
      </c>
      <c r="T1789" s="11">
        <f t="shared" si="111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2"/>
        <v>1.3818181818181818</v>
      </c>
      <c r="P1790" s="6">
        <f t="shared" si="113"/>
        <v>19</v>
      </c>
      <c r="Q1790" t="s">
        <v>8338</v>
      </c>
      <c r="R1790" t="s">
        <v>8339</v>
      </c>
      <c r="S1790" s="11">
        <f t="shared" si="110"/>
        <v>41943.94840277778</v>
      </c>
      <c r="T1790" s="11">
        <f t="shared" si="111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2"/>
        <v>0.5</v>
      </c>
      <c r="P1791" s="6">
        <f t="shared" si="113"/>
        <v>10</v>
      </c>
      <c r="Q1791" t="s">
        <v>8338</v>
      </c>
      <c r="R1791" t="s">
        <v>8339</v>
      </c>
      <c r="S1791" s="11">
        <f t="shared" si="110"/>
        <v>42016.250034722223</v>
      </c>
      <c r="T1791" s="11">
        <f t="shared" si="111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2"/>
        <v>4.957575757575758</v>
      </c>
      <c r="P1792" s="6">
        <f t="shared" si="113"/>
        <v>109.06666666666666</v>
      </c>
      <c r="Q1792" t="s">
        <v>8338</v>
      </c>
      <c r="R1792" t="s">
        <v>8339</v>
      </c>
      <c r="S1792" s="11">
        <f t="shared" si="110"/>
        <v>42040.674513888895</v>
      </c>
      <c r="T1792" s="11">
        <f t="shared" si="111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2"/>
        <v>3.5666666666666664</v>
      </c>
      <c r="P1793" s="6">
        <f t="shared" si="113"/>
        <v>26.75</v>
      </c>
      <c r="Q1793" t="s">
        <v>8338</v>
      </c>
      <c r="R1793" t="s">
        <v>8339</v>
      </c>
      <c r="S1793" s="11">
        <f t="shared" si="110"/>
        <v>42033.740335648152</v>
      </c>
      <c r="T1793" s="11">
        <f t="shared" si="111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2"/>
        <v>61.124000000000002</v>
      </c>
      <c r="P1794" s="6">
        <f t="shared" si="113"/>
        <v>109.93525179856115</v>
      </c>
      <c r="Q1794" t="s">
        <v>8338</v>
      </c>
      <c r="R1794" t="s">
        <v>8339</v>
      </c>
      <c r="S1794" s="11">
        <f t="shared" ref="S1794:S1857" si="114">(((I1794/60)/60/24)+DATE(1970,1,1))</f>
        <v>42226.290972222225</v>
      </c>
      <c r="T1794" s="11">
        <f t="shared" ref="T1794:T1857" si="115">(((J1794/60)/60)/24)+DATE(1970,1,1)</f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6">
        <f t="shared" si="113"/>
        <v>20</v>
      </c>
      <c r="Q1795" t="s">
        <v>8338</v>
      </c>
      <c r="R1795" t="s">
        <v>8339</v>
      </c>
      <c r="S1795" s="11">
        <f t="shared" si="114"/>
        <v>41970.933333333334</v>
      </c>
      <c r="T1795" s="11">
        <f t="shared" si="115"/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42046.551180555558</v>
      </c>
      <c r="T1796" s="11">
        <f t="shared" si="115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42657.666666666672</v>
      </c>
      <c r="T1797" s="11">
        <f t="shared" si="115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42575.439421296294</v>
      </c>
      <c r="T1798" s="11">
        <f t="shared" si="115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42719.56931712963</v>
      </c>
      <c r="T1799" s="11">
        <f t="shared" si="115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42404.32677083333</v>
      </c>
      <c r="T1800" s="11">
        <f t="shared" si="115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41954.884351851855</v>
      </c>
      <c r="T1801" s="11">
        <f t="shared" si="115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42653.606134259258</v>
      </c>
      <c r="T1802" s="11">
        <f t="shared" si="115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42353.506944444445</v>
      </c>
      <c r="T1803" s="11">
        <f t="shared" si="115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42182.915972222225</v>
      </c>
      <c r="T1804" s="11">
        <f t="shared" si="115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42049.071550925932</v>
      </c>
      <c r="T1805" s="11">
        <f t="shared" si="115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42322.719953703709</v>
      </c>
      <c r="T1806" s="11">
        <f t="shared" si="115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42279.75</v>
      </c>
      <c r="T1807" s="11">
        <f t="shared" si="115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41912.638298611113</v>
      </c>
      <c r="T1808" s="11">
        <f t="shared" si="115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41910.068437499998</v>
      </c>
      <c r="T1809" s="11">
        <f t="shared" si="115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42777.680902777778</v>
      </c>
      <c r="T1810" s="11">
        <f t="shared" si="115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ref="O1811:O1874" si="116">(E1811/D1811)*100</f>
        <v>10.857142857142858</v>
      </c>
      <c r="P1811" s="6">
        <f t="shared" ref="P1811:P1874" si="117">E1811/L1811</f>
        <v>42.222222222222221</v>
      </c>
      <c r="Q1811" t="s">
        <v>8338</v>
      </c>
      <c r="R1811" t="s">
        <v>8339</v>
      </c>
      <c r="S1811" s="11">
        <f t="shared" si="114"/>
        <v>42064.907858796301</v>
      </c>
      <c r="T1811" s="11">
        <f t="shared" si="115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6"/>
        <v>3.3333333333333335</v>
      </c>
      <c r="P1812" s="6">
        <f t="shared" si="117"/>
        <v>7.5</v>
      </c>
      <c r="Q1812" t="s">
        <v>8338</v>
      </c>
      <c r="R1812" t="s">
        <v>8339</v>
      </c>
      <c r="S1812" s="11">
        <f t="shared" si="114"/>
        <v>41872.91002314815</v>
      </c>
      <c r="T1812" s="11">
        <f t="shared" si="115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6"/>
        <v>7.407407407407407E-2</v>
      </c>
      <c r="P1813" s="6">
        <f t="shared" si="117"/>
        <v>1.5384615384615385</v>
      </c>
      <c r="Q1813" t="s">
        <v>8338</v>
      </c>
      <c r="R1813" t="s">
        <v>8339</v>
      </c>
      <c r="S1813" s="11">
        <f t="shared" si="114"/>
        <v>41936.166666666664</v>
      </c>
      <c r="T1813" s="11">
        <f t="shared" si="115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6"/>
        <v>13.307692307692307</v>
      </c>
      <c r="P1814" s="6">
        <f t="shared" si="117"/>
        <v>37.608695652173914</v>
      </c>
      <c r="Q1814" t="s">
        <v>8338</v>
      </c>
      <c r="R1814" t="s">
        <v>8339</v>
      </c>
      <c r="S1814" s="11">
        <f t="shared" si="114"/>
        <v>42554.318703703699</v>
      </c>
      <c r="T1814" s="11">
        <f t="shared" si="115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6"/>
        <v>0</v>
      </c>
      <c r="P1815" s="6" t="e">
        <f t="shared" si="117"/>
        <v>#DIV/0!</v>
      </c>
      <c r="Q1815" t="s">
        <v>8338</v>
      </c>
      <c r="R1815" t="s">
        <v>8339</v>
      </c>
      <c r="S1815" s="11">
        <f t="shared" si="114"/>
        <v>41859.889027777775</v>
      </c>
      <c r="T1815" s="11">
        <f t="shared" si="115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6"/>
        <v>49.183333333333337</v>
      </c>
      <c r="P1816" s="6">
        <f t="shared" si="117"/>
        <v>42.157142857142858</v>
      </c>
      <c r="Q1816" t="s">
        <v>8338</v>
      </c>
      <c r="R1816" t="s">
        <v>8339</v>
      </c>
      <c r="S1816" s="11">
        <f t="shared" si="114"/>
        <v>42063.314074074078</v>
      </c>
      <c r="T1816" s="11">
        <f t="shared" si="115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6"/>
        <v>0</v>
      </c>
      <c r="P1817" s="6" t="e">
        <f t="shared" si="117"/>
        <v>#DIV/0!</v>
      </c>
      <c r="Q1817" t="s">
        <v>8338</v>
      </c>
      <c r="R1817" t="s">
        <v>8339</v>
      </c>
      <c r="S1817" s="11">
        <f t="shared" si="114"/>
        <v>42186.906678240746</v>
      </c>
      <c r="T1817" s="11">
        <f t="shared" si="115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6"/>
        <v>2.036</v>
      </c>
      <c r="P1818" s="6">
        <f t="shared" si="117"/>
        <v>84.833333333333329</v>
      </c>
      <c r="Q1818" t="s">
        <v>8338</v>
      </c>
      <c r="R1818" t="s">
        <v>8339</v>
      </c>
      <c r="S1818" s="11">
        <f t="shared" si="114"/>
        <v>42576.791666666672</v>
      </c>
      <c r="T1818" s="11">
        <f t="shared" si="115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6"/>
        <v>52.327777777777776</v>
      </c>
      <c r="P1819" s="6">
        <f t="shared" si="117"/>
        <v>94.19</v>
      </c>
      <c r="Q1819" t="s">
        <v>8338</v>
      </c>
      <c r="R1819" t="s">
        <v>8339</v>
      </c>
      <c r="S1819" s="11">
        <f t="shared" si="114"/>
        <v>42765.290972222225</v>
      </c>
      <c r="T1819" s="11">
        <f t="shared" si="115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6"/>
        <v>0</v>
      </c>
      <c r="P1820" s="6" t="e">
        <f t="shared" si="117"/>
        <v>#DIV/0!</v>
      </c>
      <c r="Q1820" t="s">
        <v>8338</v>
      </c>
      <c r="R1820" t="s">
        <v>8339</v>
      </c>
      <c r="S1820" s="11">
        <f t="shared" si="114"/>
        <v>42097.192708333328</v>
      </c>
      <c r="T1820" s="11">
        <f t="shared" si="115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6"/>
        <v>2.083333333333333</v>
      </c>
      <c r="P1821" s="6">
        <f t="shared" si="117"/>
        <v>6.25</v>
      </c>
      <c r="Q1821" t="s">
        <v>8338</v>
      </c>
      <c r="R1821" t="s">
        <v>8339</v>
      </c>
      <c r="S1821" s="11">
        <f t="shared" si="114"/>
        <v>41850.752268518518</v>
      </c>
      <c r="T1821" s="11">
        <f t="shared" si="115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6"/>
        <v>6.565384615384616</v>
      </c>
      <c r="P1822" s="6">
        <f t="shared" si="117"/>
        <v>213.375</v>
      </c>
      <c r="Q1822" t="s">
        <v>8338</v>
      </c>
      <c r="R1822" t="s">
        <v>8339</v>
      </c>
      <c r="S1822" s="11">
        <f t="shared" si="114"/>
        <v>42095.042708333334</v>
      </c>
      <c r="T1822" s="11">
        <f t="shared" si="115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6"/>
        <v>134.88999999999999</v>
      </c>
      <c r="P1823" s="6">
        <f t="shared" si="117"/>
        <v>59.162280701754383</v>
      </c>
      <c r="Q1823" t="s">
        <v>8325</v>
      </c>
      <c r="R1823" t="s">
        <v>8326</v>
      </c>
      <c r="S1823" s="11">
        <f t="shared" si="114"/>
        <v>40971.319062499999</v>
      </c>
      <c r="T1823" s="11">
        <f t="shared" si="115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6"/>
        <v>100</v>
      </c>
      <c r="P1824" s="6">
        <f t="shared" si="117"/>
        <v>27.272727272727273</v>
      </c>
      <c r="Q1824" t="s">
        <v>8325</v>
      </c>
      <c r="R1824" t="s">
        <v>8326</v>
      </c>
      <c r="S1824" s="11">
        <f t="shared" si="114"/>
        <v>41670.792361111111</v>
      </c>
      <c r="T1824" s="11">
        <f t="shared" si="115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6"/>
        <v>115.85714285714286</v>
      </c>
      <c r="P1825" s="6">
        <f t="shared" si="117"/>
        <v>24.575757575757574</v>
      </c>
      <c r="Q1825" t="s">
        <v>8325</v>
      </c>
      <c r="R1825" t="s">
        <v>8326</v>
      </c>
      <c r="S1825" s="11">
        <f t="shared" si="114"/>
        <v>41206.684907407405</v>
      </c>
      <c r="T1825" s="11">
        <f t="shared" si="115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6"/>
        <v>100.06666666666666</v>
      </c>
      <c r="P1826" s="6">
        <f t="shared" si="117"/>
        <v>75.05</v>
      </c>
      <c r="Q1826" t="s">
        <v>8325</v>
      </c>
      <c r="R1826" t="s">
        <v>8326</v>
      </c>
      <c r="S1826" s="11">
        <f t="shared" si="114"/>
        <v>41647.088888888888</v>
      </c>
      <c r="T1826" s="11">
        <f t="shared" si="115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6"/>
        <v>105.05</v>
      </c>
      <c r="P1827" s="6">
        <f t="shared" si="117"/>
        <v>42.02</v>
      </c>
      <c r="Q1827" t="s">
        <v>8325</v>
      </c>
      <c r="R1827" t="s">
        <v>8326</v>
      </c>
      <c r="S1827" s="11">
        <f t="shared" si="114"/>
        <v>41466.83452546296</v>
      </c>
      <c r="T1827" s="11">
        <f t="shared" si="115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6"/>
        <v>101</v>
      </c>
      <c r="P1828" s="6">
        <f t="shared" si="117"/>
        <v>53.157894736842103</v>
      </c>
      <c r="Q1828" t="s">
        <v>8325</v>
      </c>
      <c r="R1828" t="s">
        <v>8326</v>
      </c>
      <c r="S1828" s="11">
        <f t="shared" si="114"/>
        <v>41687.923807870371</v>
      </c>
      <c r="T1828" s="11">
        <f t="shared" si="115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6"/>
        <v>100.66250000000001</v>
      </c>
      <c r="P1829" s="6">
        <f t="shared" si="117"/>
        <v>83.885416666666671</v>
      </c>
      <c r="Q1829" t="s">
        <v>8325</v>
      </c>
      <c r="R1829" t="s">
        <v>8326</v>
      </c>
      <c r="S1829" s="11">
        <f t="shared" si="114"/>
        <v>40605.325937499998</v>
      </c>
      <c r="T1829" s="11">
        <f t="shared" si="115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6"/>
        <v>100.16000000000001</v>
      </c>
      <c r="P1830" s="6">
        <f t="shared" si="117"/>
        <v>417.33333333333331</v>
      </c>
      <c r="Q1830" t="s">
        <v>8325</v>
      </c>
      <c r="R1830" t="s">
        <v>8326</v>
      </c>
      <c r="S1830" s="11">
        <f t="shared" si="114"/>
        <v>41768.916666666664</v>
      </c>
      <c r="T1830" s="11">
        <f t="shared" si="115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6"/>
        <v>166.68333333333334</v>
      </c>
      <c r="P1831" s="6">
        <f t="shared" si="117"/>
        <v>75.765151515151516</v>
      </c>
      <c r="Q1831" t="s">
        <v>8325</v>
      </c>
      <c r="R1831" t="s">
        <v>8326</v>
      </c>
      <c r="S1831" s="11">
        <f t="shared" si="114"/>
        <v>40564.916666666664</v>
      </c>
      <c r="T1831" s="11">
        <f t="shared" si="115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6"/>
        <v>101.53333333333335</v>
      </c>
      <c r="P1832" s="6">
        <f t="shared" si="117"/>
        <v>67.389380530973455</v>
      </c>
      <c r="Q1832" t="s">
        <v>8325</v>
      </c>
      <c r="R1832" t="s">
        <v>8326</v>
      </c>
      <c r="S1832" s="11">
        <f t="shared" si="114"/>
        <v>41694.684108796297</v>
      </c>
      <c r="T1832" s="11">
        <f t="shared" si="115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6"/>
        <v>103</v>
      </c>
      <c r="P1833" s="6">
        <f t="shared" si="117"/>
        <v>73.571428571428569</v>
      </c>
      <c r="Q1833" t="s">
        <v>8325</v>
      </c>
      <c r="R1833" t="s">
        <v>8326</v>
      </c>
      <c r="S1833" s="11">
        <f t="shared" si="114"/>
        <v>41041.996099537035</v>
      </c>
      <c r="T1833" s="11">
        <f t="shared" si="115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6"/>
        <v>142.85714285714286</v>
      </c>
      <c r="P1834" s="6">
        <f t="shared" si="117"/>
        <v>25</v>
      </c>
      <c r="Q1834" t="s">
        <v>8325</v>
      </c>
      <c r="R1834" t="s">
        <v>8326</v>
      </c>
      <c r="S1834" s="11">
        <f t="shared" si="114"/>
        <v>40606.539664351854</v>
      </c>
      <c r="T1834" s="11">
        <f t="shared" si="115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6"/>
        <v>262.5</v>
      </c>
      <c r="P1835" s="6">
        <f t="shared" si="117"/>
        <v>42</v>
      </c>
      <c r="Q1835" t="s">
        <v>8325</v>
      </c>
      <c r="R1835" t="s">
        <v>8326</v>
      </c>
      <c r="S1835" s="11">
        <f t="shared" si="114"/>
        <v>41335.332638888889</v>
      </c>
      <c r="T1835" s="11">
        <f t="shared" si="115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6"/>
        <v>118.05000000000001</v>
      </c>
      <c r="P1836" s="6">
        <f t="shared" si="117"/>
        <v>131.16666666666666</v>
      </c>
      <c r="Q1836" t="s">
        <v>8325</v>
      </c>
      <c r="R1836" t="s">
        <v>8326</v>
      </c>
      <c r="S1836" s="11">
        <f t="shared" si="114"/>
        <v>42028.964062500003</v>
      </c>
      <c r="T1836" s="11">
        <f t="shared" si="115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6"/>
        <v>104</v>
      </c>
      <c r="P1837" s="6">
        <f t="shared" si="117"/>
        <v>47.272727272727273</v>
      </c>
      <c r="Q1837" t="s">
        <v>8325</v>
      </c>
      <c r="R1837" t="s">
        <v>8326</v>
      </c>
      <c r="S1837" s="11">
        <f t="shared" si="114"/>
        <v>42460.660543981481</v>
      </c>
      <c r="T1837" s="11">
        <f t="shared" si="115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6"/>
        <v>200.34</v>
      </c>
      <c r="P1838" s="6">
        <f t="shared" si="117"/>
        <v>182.12727272727273</v>
      </c>
      <c r="Q1838" t="s">
        <v>8325</v>
      </c>
      <c r="R1838" t="s">
        <v>8326</v>
      </c>
      <c r="S1838" s="11">
        <f t="shared" si="114"/>
        <v>41322.809363425928</v>
      </c>
      <c r="T1838" s="11">
        <f t="shared" si="115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6"/>
        <v>306.83333333333331</v>
      </c>
      <c r="P1839" s="6">
        <f t="shared" si="117"/>
        <v>61.366666666666667</v>
      </c>
      <c r="Q1839" t="s">
        <v>8325</v>
      </c>
      <c r="R1839" t="s">
        <v>8326</v>
      </c>
      <c r="S1839" s="11">
        <f t="shared" si="114"/>
        <v>40986.006192129629</v>
      </c>
      <c r="T1839" s="11">
        <f t="shared" si="115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6"/>
        <v>100.149</v>
      </c>
      <c r="P1840" s="6">
        <f t="shared" si="117"/>
        <v>35.767499999999998</v>
      </c>
      <c r="Q1840" t="s">
        <v>8325</v>
      </c>
      <c r="R1840" t="s">
        <v>8326</v>
      </c>
      <c r="S1840" s="11">
        <f t="shared" si="114"/>
        <v>40817.125</v>
      </c>
      <c r="T1840" s="11">
        <f t="shared" si="115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6"/>
        <v>205.29999999999998</v>
      </c>
      <c r="P1841" s="6">
        <f t="shared" si="117"/>
        <v>45.62222222222222</v>
      </c>
      <c r="Q1841" t="s">
        <v>8325</v>
      </c>
      <c r="R1841" t="s">
        <v>8326</v>
      </c>
      <c r="S1841" s="11">
        <f t="shared" si="114"/>
        <v>42644.722013888888</v>
      </c>
      <c r="T1841" s="11">
        <f t="shared" si="115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6"/>
        <v>108.88888888888889</v>
      </c>
      <c r="P1842" s="6">
        <f t="shared" si="117"/>
        <v>75.384615384615387</v>
      </c>
      <c r="Q1842" t="s">
        <v>8325</v>
      </c>
      <c r="R1842" t="s">
        <v>8326</v>
      </c>
      <c r="S1842" s="11">
        <f t="shared" si="114"/>
        <v>41401.207638888889</v>
      </c>
      <c r="T1842" s="11">
        <f t="shared" si="115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6"/>
        <v>101.75</v>
      </c>
      <c r="P1843" s="6">
        <f t="shared" si="117"/>
        <v>50.875</v>
      </c>
      <c r="Q1843" t="s">
        <v>8325</v>
      </c>
      <c r="R1843" t="s">
        <v>8326</v>
      </c>
      <c r="S1843" s="11">
        <f t="shared" si="114"/>
        <v>41779.207638888889</v>
      </c>
      <c r="T1843" s="11">
        <f t="shared" si="115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6"/>
        <v>125.25</v>
      </c>
      <c r="P1844" s="6">
        <f t="shared" si="117"/>
        <v>119.28571428571429</v>
      </c>
      <c r="Q1844" t="s">
        <v>8325</v>
      </c>
      <c r="R1844" t="s">
        <v>8326</v>
      </c>
      <c r="S1844" s="11">
        <f t="shared" si="114"/>
        <v>42065.249305555553</v>
      </c>
      <c r="T1844" s="11">
        <f t="shared" si="115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6"/>
        <v>124.0061</v>
      </c>
      <c r="P1845" s="6">
        <f t="shared" si="117"/>
        <v>92.541865671641801</v>
      </c>
      <c r="Q1845" t="s">
        <v>8325</v>
      </c>
      <c r="R1845" t="s">
        <v>8326</v>
      </c>
      <c r="S1845" s="11">
        <f t="shared" si="114"/>
        <v>40594.994837962964</v>
      </c>
      <c r="T1845" s="11">
        <f t="shared" si="115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6"/>
        <v>101.4</v>
      </c>
      <c r="P1846" s="6">
        <f t="shared" si="117"/>
        <v>76.05</v>
      </c>
      <c r="Q1846" t="s">
        <v>8325</v>
      </c>
      <c r="R1846" t="s">
        <v>8326</v>
      </c>
      <c r="S1846" s="11">
        <f t="shared" si="114"/>
        <v>40705.125</v>
      </c>
      <c r="T1846" s="11">
        <f t="shared" si="115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6"/>
        <v>100</v>
      </c>
      <c r="P1847" s="6">
        <f t="shared" si="117"/>
        <v>52.631578947368418</v>
      </c>
      <c r="Q1847" t="s">
        <v>8325</v>
      </c>
      <c r="R1847" t="s">
        <v>8326</v>
      </c>
      <c r="S1847" s="11">
        <f t="shared" si="114"/>
        <v>42538.204861111109</v>
      </c>
      <c r="T1847" s="11">
        <f t="shared" si="115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6"/>
        <v>137.92666666666668</v>
      </c>
      <c r="P1848" s="6">
        <f t="shared" si="117"/>
        <v>98.990430622009569</v>
      </c>
      <c r="Q1848" t="s">
        <v>8325</v>
      </c>
      <c r="R1848" t="s">
        <v>8326</v>
      </c>
      <c r="S1848" s="11">
        <f t="shared" si="114"/>
        <v>41258.650196759263</v>
      </c>
      <c r="T1848" s="11">
        <f t="shared" si="115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6"/>
        <v>120.88000000000001</v>
      </c>
      <c r="P1849" s="6">
        <f t="shared" si="117"/>
        <v>79.526315789473685</v>
      </c>
      <c r="Q1849" t="s">
        <v>8325</v>
      </c>
      <c r="R1849" t="s">
        <v>8326</v>
      </c>
      <c r="S1849" s="11">
        <f t="shared" si="114"/>
        <v>42115.236481481479</v>
      </c>
      <c r="T1849" s="11">
        <f t="shared" si="115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6"/>
        <v>107.36666666666667</v>
      </c>
      <c r="P1850" s="6">
        <f t="shared" si="117"/>
        <v>134.20833333333334</v>
      </c>
      <c r="Q1850" t="s">
        <v>8325</v>
      </c>
      <c r="R1850" t="s">
        <v>8326</v>
      </c>
      <c r="S1850" s="11">
        <f t="shared" si="114"/>
        <v>40755.290972222225</v>
      </c>
      <c r="T1850" s="11">
        <f t="shared" si="115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6"/>
        <v>100.33333333333334</v>
      </c>
      <c r="P1851" s="6">
        <f t="shared" si="117"/>
        <v>37.625</v>
      </c>
      <c r="Q1851" t="s">
        <v>8325</v>
      </c>
      <c r="R1851" t="s">
        <v>8326</v>
      </c>
      <c r="S1851" s="11">
        <f t="shared" si="114"/>
        <v>41199.845590277779</v>
      </c>
      <c r="T1851" s="11">
        <f t="shared" si="115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6"/>
        <v>101.52222222222223</v>
      </c>
      <c r="P1852" s="6">
        <f t="shared" si="117"/>
        <v>51.044692737430168</v>
      </c>
      <c r="Q1852" t="s">
        <v>8325</v>
      </c>
      <c r="R1852" t="s">
        <v>8326</v>
      </c>
      <c r="S1852" s="11">
        <f t="shared" si="114"/>
        <v>41830.959490740745</v>
      </c>
      <c r="T1852" s="11">
        <f t="shared" si="115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6"/>
        <v>100.07692307692308</v>
      </c>
      <c r="P1853" s="6">
        <f t="shared" si="117"/>
        <v>50.03846153846154</v>
      </c>
      <c r="Q1853" t="s">
        <v>8325</v>
      </c>
      <c r="R1853" t="s">
        <v>8326</v>
      </c>
      <c r="S1853" s="11">
        <f t="shared" si="114"/>
        <v>41848.041666666664</v>
      </c>
      <c r="T1853" s="11">
        <f t="shared" si="115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6"/>
        <v>116.96666666666667</v>
      </c>
      <c r="P1854" s="6">
        <f t="shared" si="117"/>
        <v>133.93129770992365</v>
      </c>
      <c r="Q1854" t="s">
        <v>8325</v>
      </c>
      <c r="R1854" t="s">
        <v>8326</v>
      </c>
      <c r="S1854" s="11">
        <f t="shared" si="114"/>
        <v>42119</v>
      </c>
      <c r="T1854" s="11">
        <f t="shared" si="115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6"/>
        <v>101.875</v>
      </c>
      <c r="P1855" s="6">
        <f t="shared" si="117"/>
        <v>58.214285714285715</v>
      </c>
      <c r="Q1855" t="s">
        <v>8325</v>
      </c>
      <c r="R1855" t="s">
        <v>8326</v>
      </c>
      <c r="S1855" s="11">
        <f t="shared" si="114"/>
        <v>41227.102048611108</v>
      </c>
      <c r="T1855" s="11">
        <f t="shared" si="115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6"/>
        <v>102.12366666666665</v>
      </c>
      <c r="P1856" s="6">
        <f t="shared" si="117"/>
        <v>88.037643678160919</v>
      </c>
      <c r="Q1856" t="s">
        <v>8325</v>
      </c>
      <c r="R1856" t="s">
        <v>8326</v>
      </c>
      <c r="S1856" s="11">
        <f t="shared" si="114"/>
        <v>41418.021261574075</v>
      </c>
      <c r="T1856" s="11">
        <f t="shared" si="115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6"/>
        <v>154.05897142857143</v>
      </c>
      <c r="P1857" s="6">
        <f t="shared" si="117"/>
        <v>70.576753926701571</v>
      </c>
      <c r="Q1857" t="s">
        <v>8325</v>
      </c>
      <c r="R1857" t="s">
        <v>8326</v>
      </c>
      <c r="S1857" s="11">
        <f t="shared" si="114"/>
        <v>41645.538657407407</v>
      </c>
      <c r="T1857" s="11">
        <f t="shared" si="115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6"/>
        <v>101.25</v>
      </c>
      <c r="P1858" s="6">
        <f t="shared" si="117"/>
        <v>53.289473684210527</v>
      </c>
      <c r="Q1858" t="s">
        <v>8325</v>
      </c>
      <c r="R1858" t="s">
        <v>8326</v>
      </c>
      <c r="S1858" s="11">
        <f t="shared" ref="S1858:S1921" si="118">(((I1858/60)/60/24)+DATE(1970,1,1))</f>
        <v>41838.854999999996</v>
      </c>
      <c r="T1858" s="11">
        <f t="shared" ref="T1858:T1921" si="119">(((J1858/60)/60)/24)+DATE(1970,1,1)</f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6">
        <f t="shared" si="117"/>
        <v>136.36363636363637</v>
      </c>
      <c r="Q1859" t="s">
        <v>8325</v>
      </c>
      <c r="R1859" t="s">
        <v>8326</v>
      </c>
      <c r="S1859" s="11">
        <f t="shared" si="118"/>
        <v>41894.76866898148</v>
      </c>
      <c r="T1859" s="11">
        <f t="shared" si="119"/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40893.242141203707</v>
      </c>
      <c r="T1860" s="11">
        <f t="shared" si="11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40808.770011574074</v>
      </c>
      <c r="T1861" s="11">
        <f t="shared" si="119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41676.709305555552</v>
      </c>
      <c r="T1862" s="11">
        <f t="shared" si="119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42030.300243055557</v>
      </c>
      <c r="T1863" s="11">
        <f t="shared" si="119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42802.3125</v>
      </c>
      <c r="T1864" s="11">
        <f t="shared" si="119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41802.797280092593</v>
      </c>
      <c r="T1865" s="11">
        <f t="shared" si="119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41763.716435185182</v>
      </c>
      <c r="T1866" s="11">
        <f t="shared" si="119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42680.409108796302</v>
      </c>
      <c r="T1867" s="11">
        <f t="shared" si="119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42795.166666666672</v>
      </c>
      <c r="T1868" s="11">
        <f t="shared" si="119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42679.924907407403</v>
      </c>
      <c r="T1869" s="11">
        <f t="shared" si="119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42353.332638888889</v>
      </c>
      <c r="T1870" s="11">
        <f t="shared" si="119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42739.002881944441</v>
      </c>
      <c r="T1871" s="11">
        <f t="shared" si="119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42400.178472222222</v>
      </c>
      <c r="T1872" s="11">
        <f t="shared" si="119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41963.825243055559</v>
      </c>
      <c r="T1873" s="11">
        <f t="shared" si="119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42185.129652777774</v>
      </c>
      <c r="T1874" s="11">
        <f t="shared" si="119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ref="O1875:O1938" si="120">(E1875/D1875)*100</f>
        <v>0.44999999999999996</v>
      </c>
      <c r="P1875" s="6">
        <f t="shared" ref="P1875:P1938" si="121">E1875/L1875</f>
        <v>18</v>
      </c>
      <c r="Q1875" t="s">
        <v>8333</v>
      </c>
      <c r="R1875" t="s">
        <v>8335</v>
      </c>
      <c r="S1875" s="11">
        <f t="shared" si="118"/>
        <v>42193.697916666672</v>
      </c>
      <c r="T1875" s="11">
        <f t="shared" si="119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0"/>
        <v>1.6250000000000001E-2</v>
      </c>
      <c r="P1876" s="6">
        <f t="shared" si="121"/>
        <v>13</v>
      </c>
      <c r="Q1876" t="s">
        <v>8333</v>
      </c>
      <c r="R1876" t="s">
        <v>8335</v>
      </c>
      <c r="S1876" s="11">
        <f t="shared" si="118"/>
        <v>42549.969131944439</v>
      </c>
      <c r="T1876" s="11">
        <f t="shared" si="119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0"/>
        <v>0.51</v>
      </c>
      <c r="P1877" s="6">
        <f t="shared" si="121"/>
        <v>17</v>
      </c>
      <c r="Q1877" t="s">
        <v>8333</v>
      </c>
      <c r="R1877" t="s">
        <v>8335</v>
      </c>
      <c r="S1877" s="11">
        <f t="shared" si="118"/>
        <v>42588.899398148147</v>
      </c>
      <c r="T1877" s="11">
        <f t="shared" si="119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0"/>
        <v>0</v>
      </c>
      <c r="P1878" s="6" t="e">
        <f t="shared" si="121"/>
        <v>#DIV/0!</v>
      </c>
      <c r="Q1878" t="s">
        <v>8333</v>
      </c>
      <c r="R1878" t="s">
        <v>8335</v>
      </c>
      <c r="S1878" s="11">
        <f t="shared" si="118"/>
        <v>41806.284780092588</v>
      </c>
      <c r="T1878" s="11">
        <f t="shared" si="119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0"/>
        <v>0</v>
      </c>
      <c r="P1879" s="6" t="e">
        <f t="shared" si="121"/>
        <v>#DIV/0!</v>
      </c>
      <c r="Q1879" t="s">
        <v>8333</v>
      </c>
      <c r="R1879" t="s">
        <v>8335</v>
      </c>
      <c r="S1879" s="11">
        <f t="shared" si="118"/>
        <v>42064.029224537036</v>
      </c>
      <c r="T1879" s="11">
        <f t="shared" si="119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0"/>
        <v>0</v>
      </c>
      <c r="P1880" s="6" t="e">
        <f t="shared" si="121"/>
        <v>#DIV/0!</v>
      </c>
      <c r="Q1880" t="s">
        <v>8333</v>
      </c>
      <c r="R1880" t="s">
        <v>8335</v>
      </c>
      <c r="S1880" s="11">
        <f t="shared" si="118"/>
        <v>41803.008738425924</v>
      </c>
      <c r="T1880" s="11">
        <f t="shared" si="119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0"/>
        <v>0.12</v>
      </c>
      <c r="P1881" s="6">
        <f t="shared" si="121"/>
        <v>3</v>
      </c>
      <c r="Q1881" t="s">
        <v>8333</v>
      </c>
      <c r="R1881" t="s">
        <v>8335</v>
      </c>
      <c r="S1881" s="11">
        <f t="shared" si="118"/>
        <v>42443.607974537037</v>
      </c>
      <c r="T1881" s="11">
        <f t="shared" si="119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0"/>
        <v>20.080000000000002</v>
      </c>
      <c r="P1882" s="6">
        <f t="shared" si="121"/>
        <v>41.833333333333336</v>
      </c>
      <c r="Q1882" t="s">
        <v>8333</v>
      </c>
      <c r="R1882" t="s">
        <v>8335</v>
      </c>
      <c r="S1882" s="11">
        <f t="shared" si="118"/>
        <v>42459.525231481486</v>
      </c>
      <c r="T1882" s="11">
        <f t="shared" si="119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20"/>
        <v>172.68449999999999</v>
      </c>
      <c r="P1883" s="6">
        <f t="shared" si="121"/>
        <v>49.338428571428572</v>
      </c>
      <c r="Q1883" t="s">
        <v>8325</v>
      </c>
      <c r="R1883" t="s">
        <v>8329</v>
      </c>
      <c r="S1883" s="11">
        <f t="shared" si="118"/>
        <v>42073.110983796301</v>
      </c>
      <c r="T1883" s="11">
        <f t="shared" si="119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20"/>
        <v>100.8955223880597</v>
      </c>
      <c r="P1884" s="6">
        <f t="shared" si="121"/>
        <v>41.728395061728392</v>
      </c>
      <c r="Q1884" t="s">
        <v>8325</v>
      </c>
      <c r="R1884" t="s">
        <v>8329</v>
      </c>
      <c r="S1884" s="11">
        <f t="shared" si="118"/>
        <v>41100.991666666669</v>
      </c>
      <c r="T1884" s="11">
        <f t="shared" si="119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20"/>
        <v>104.8048048048048</v>
      </c>
      <c r="P1885" s="6">
        <f t="shared" si="121"/>
        <v>32.71875</v>
      </c>
      <c r="Q1885" t="s">
        <v>8325</v>
      </c>
      <c r="R1885" t="s">
        <v>8329</v>
      </c>
      <c r="S1885" s="11">
        <f t="shared" si="118"/>
        <v>41007.906342592592</v>
      </c>
      <c r="T1885" s="11">
        <f t="shared" si="11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20"/>
        <v>135.1</v>
      </c>
      <c r="P1886" s="6">
        <f t="shared" si="121"/>
        <v>51.96153846153846</v>
      </c>
      <c r="Q1886" t="s">
        <v>8325</v>
      </c>
      <c r="R1886" t="s">
        <v>8329</v>
      </c>
      <c r="S1886" s="11">
        <f t="shared" si="118"/>
        <v>41240.5</v>
      </c>
      <c r="T1886" s="11">
        <f t="shared" si="11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20"/>
        <v>116.32786885245903</v>
      </c>
      <c r="P1887" s="6">
        <f t="shared" si="121"/>
        <v>50.685714285714283</v>
      </c>
      <c r="Q1887" t="s">
        <v>8325</v>
      </c>
      <c r="R1887" t="s">
        <v>8329</v>
      </c>
      <c r="S1887" s="11">
        <f t="shared" si="118"/>
        <v>41131.916666666664</v>
      </c>
      <c r="T1887" s="11">
        <f t="shared" si="11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20"/>
        <v>102.08333333333333</v>
      </c>
      <c r="P1888" s="6">
        <f t="shared" si="121"/>
        <v>42.241379310344826</v>
      </c>
      <c r="Q1888" t="s">
        <v>8325</v>
      </c>
      <c r="R1888" t="s">
        <v>8329</v>
      </c>
      <c r="S1888" s="11">
        <f t="shared" si="118"/>
        <v>41955.94835648148</v>
      </c>
      <c r="T1888" s="11">
        <f t="shared" si="11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20"/>
        <v>111.16666666666666</v>
      </c>
      <c r="P1889" s="6">
        <f t="shared" si="121"/>
        <v>416.875</v>
      </c>
      <c r="Q1889" t="s">
        <v>8325</v>
      </c>
      <c r="R1889" t="s">
        <v>8329</v>
      </c>
      <c r="S1889" s="11">
        <f t="shared" si="118"/>
        <v>42341.895833333328</v>
      </c>
      <c r="T1889" s="11">
        <f t="shared" si="119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20"/>
        <v>166.08</v>
      </c>
      <c r="P1890" s="6">
        <f t="shared" si="121"/>
        <v>46.651685393258425</v>
      </c>
      <c r="Q1890" t="s">
        <v>8325</v>
      </c>
      <c r="R1890" t="s">
        <v>8329</v>
      </c>
      <c r="S1890" s="11">
        <f t="shared" si="118"/>
        <v>40330.207638888889</v>
      </c>
      <c r="T1890" s="11">
        <f t="shared" si="11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20"/>
        <v>106.60000000000001</v>
      </c>
      <c r="P1891" s="6">
        <f t="shared" si="121"/>
        <v>48.454545454545453</v>
      </c>
      <c r="Q1891" t="s">
        <v>8325</v>
      </c>
      <c r="R1891" t="s">
        <v>8329</v>
      </c>
      <c r="S1891" s="11">
        <f t="shared" si="118"/>
        <v>41344.751689814817</v>
      </c>
      <c r="T1891" s="11">
        <f t="shared" si="119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20"/>
        <v>144.58441666666667</v>
      </c>
      <c r="P1892" s="6">
        <f t="shared" si="121"/>
        <v>70.5289837398374</v>
      </c>
      <c r="Q1892" t="s">
        <v>8325</v>
      </c>
      <c r="R1892" t="s">
        <v>8329</v>
      </c>
      <c r="S1892" s="11">
        <f t="shared" si="118"/>
        <v>41258.786203703705</v>
      </c>
      <c r="T1892" s="11">
        <f t="shared" si="119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20"/>
        <v>105.55000000000001</v>
      </c>
      <c r="P1893" s="6">
        <f t="shared" si="121"/>
        <v>87.958333333333329</v>
      </c>
      <c r="Q1893" t="s">
        <v>8325</v>
      </c>
      <c r="R1893" t="s">
        <v>8329</v>
      </c>
      <c r="S1893" s="11">
        <f t="shared" si="118"/>
        <v>40381.25</v>
      </c>
      <c r="T1893" s="11">
        <f t="shared" si="119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20"/>
        <v>136.60000000000002</v>
      </c>
      <c r="P1894" s="6">
        <f t="shared" si="121"/>
        <v>26.26923076923077</v>
      </c>
      <c r="Q1894" t="s">
        <v>8325</v>
      </c>
      <c r="R1894" t="s">
        <v>8329</v>
      </c>
      <c r="S1894" s="11">
        <f t="shared" si="118"/>
        <v>40701.637511574074</v>
      </c>
      <c r="T1894" s="11">
        <f t="shared" si="11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20"/>
        <v>104</v>
      </c>
      <c r="P1895" s="6">
        <f t="shared" si="121"/>
        <v>57.777777777777779</v>
      </c>
      <c r="Q1895" t="s">
        <v>8325</v>
      </c>
      <c r="R1895" t="s">
        <v>8329</v>
      </c>
      <c r="S1895" s="11">
        <f t="shared" si="118"/>
        <v>40649.165972222225</v>
      </c>
      <c r="T1895" s="11">
        <f t="shared" si="11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20"/>
        <v>114.5</v>
      </c>
      <c r="P1896" s="6">
        <f t="shared" si="121"/>
        <v>57.25</v>
      </c>
      <c r="Q1896" t="s">
        <v>8325</v>
      </c>
      <c r="R1896" t="s">
        <v>8329</v>
      </c>
      <c r="S1896" s="11">
        <f t="shared" si="118"/>
        <v>40951.904895833337</v>
      </c>
      <c r="T1896" s="11">
        <f t="shared" si="119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20"/>
        <v>101.71957671957672</v>
      </c>
      <c r="P1897" s="6">
        <f t="shared" si="121"/>
        <v>196.34042553191489</v>
      </c>
      <c r="Q1897" t="s">
        <v>8325</v>
      </c>
      <c r="R1897" t="s">
        <v>8329</v>
      </c>
      <c r="S1897" s="11">
        <f t="shared" si="118"/>
        <v>42297.746782407412</v>
      </c>
      <c r="T1897" s="11">
        <f t="shared" si="119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20"/>
        <v>123.94678492239468</v>
      </c>
      <c r="P1898" s="6">
        <f t="shared" si="121"/>
        <v>43</v>
      </c>
      <c r="Q1898" t="s">
        <v>8325</v>
      </c>
      <c r="R1898" t="s">
        <v>8329</v>
      </c>
      <c r="S1898" s="11">
        <f t="shared" si="118"/>
        <v>41011.710243055553</v>
      </c>
      <c r="T1898" s="11">
        <f t="shared" si="119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20"/>
        <v>102.45669291338582</v>
      </c>
      <c r="P1899" s="6">
        <f t="shared" si="121"/>
        <v>35.551912568306008</v>
      </c>
      <c r="Q1899" t="s">
        <v>8325</v>
      </c>
      <c r="R1899" t="s">
        <v>8329</v>
      </c>
      <c r="S1899" s="11">
        <f t="shared" si="118"/>
        <v>41702.875</v>
      </c>
      <c r="T1899" s="11">
        <f t="shared" si="119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20"/>
        <v>144.5</v>
      </c>
      <c r="P1900" s="6">
        <f t="shared" si="121"/>
        <v>68.80952380952381</v>
      </c>
      <c r="Q1900" t="s">
        <v>8325</v>
      </c>
      <c r="R1900" t="s">
        <v>8329</v>
      </c>
      <c r="S1900" s="11">
        <f t="shared" si="118"/>
        <v>42401.75</v>
      </c>
      <c r="T1900" s="11">
        <f t="shared" si="119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20"/>
        <v>133.33333333333331</v>
      </c>
      <c r="P1901" s="6">
        <f t="shared" si="121"/>
        <v>28.571428571428573</v>
      </c>
      <c r="Q1901" t="s">
        <v>8325</v>
      </c>
      <c r="R1901" t="s">
        <v>8329</v>
      </c>
      <c r="S1901" s="11">
        <f t="shared" si="118"/>
        <v>42088.90006944444</v>
      </c>
      <c r="T1901" s="11">
        <f t="shared" si="119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20"/>
        <v>109.3644</v>
      </c>
      <c r="P1902" s="6">
        <f t="shared" si="121"/>
        <v>50.631666666666668</v>
      </c>
      <c r="Q1902" t="s">
        <v>8325</v>
      </c>
      <c r="R1902" t="s">
        <v>8329</v>
      </c>
      <c r="S1902" s="11">
        <f t="shared" si="118"/>
        <v>41188.415972222225</v>
      </c>
      <c r="T1902" s="11">
        <f t="shared" si="119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0"/>
        <v>2.6969696969696968</v>
      </c>
      <c r="P1903" s="6">
        <f t="shared" si="121"/>
        <v>106.8</v>
      </c>
      <c r="Q1903" t="s">
        <v>8319</v>
      </c>
      <c r="R1903" t="s">
        <v>8348</v>
      </c>
      <c r="S1903" s="11">
        <f t="shared" si="118"/>
        <v>42146.541666666672</v>
      </c>
      <c r="T1903" s="11">
        <f t="shared" si="119"/>
        <v>42116.54315972222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0"/>
        <v>1.2</v>
      </c>
      <c r="P1904" s="6">
        <f t="shared" si="121"/>
        <v>4</v>
      </c>
      <c r="Q1904" t="s">
        <v>8319</v>
      </c>
      <c r="R1904" t="s">
        <v>8348</v>
      </c>
      <c r="S1904" s="11">
        <f t="shared" si="118"/>
        <v>42067.789895833332</v>
      </c>
      <c r="T1904" s="11">
        <f t="shared" si="119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0"/>
        <v>46.6</v>
      </c>
      <c r="P1905" s="6">
        <f t="shared" si="121"/>
        <v>34.097560975609753</v>
      </c>
      <c r="Q1905" t="s">
        <v>8319</v>
      </c>
      <c r="R1905" t="s">
        <v>8348</v>
      </c>
      <c r="S1905" s="11">
        <f t="shared" si="118"/>
        <v>42762.770729166667</v>
      </c>
      <c r="T1905" s="11">
        <f t="shared" si="119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0"/>
        <v>0.1</v>
      </c>
      <c r="P1906" s="6">
        <f t="shared" si="121"/>
        <v>25</v>
      </c>
      <c r="Q1906" t="s">
        <v>8319</v>
      </c>
      <c r="R1906" t="s">
        <v>8348</v>
      </c>
      <c r="S1906" s="11">
        <f t="shared" si="118"/>
        <v>42371.685428240744</v>
      </c>
      <c r="T1906" s="11">
        <f t="shared" si="119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0"/>
        <v>0.16800000000000001</v>
      </c>
      <c r="P1907" s="6">
        <f t="shared" si="121"/>
        <v>10.5</v>
      </c>
      <c r="Q1907" t="s">
        <v>8319</v>
      </c>
      <c r="R1907" t="s">
        <v>8348</v>
      </c>
      <c r="S1907" s="11">
        <f t="shared" si="118"/>
        <v>41889.925856481481</v>
      </c>
      <c r="T1907" s="11">
        <f t="shared" si="119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0"/>
        <v>42.76</v>
      </c>
      <c r="P1908" s="6">
        <f t="shared" si="121"/>
        <v>215.95959595959596</v>
      </c>
      <c r="Q1908" t="s">
        <v>8319</v>
      </c>
      <c r="R1908" t="s">
        <v>8348</v>
      </c>
      <c r="S1908" s="11">
        <f t="shared" si="118"/>
        <v>42544.671099537038</v>
      </c>
      <c r="T1908" s="11">
        <f t="shared" si="119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0"/>
        <v>0.28333333333333333</v>
      </c>
      <c r="P1909" s="6">
        <f t="shared" si="121"/>
        <v>21.25</v>
      </c>
      <c r="Q1909" t="s">
        <v>8319</v>
      </c>
      <c r="R1909" t="s">
        <v>8348</v>
      </c>
      <c r="S1909" s="11">
        <f t="shared" si="118"/>
        <v>41782.587094907409</v>
      </c>
      <c r="T1909" s="11">
        <f t="shared" si="119"/>
        <v>41767.587094907409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0"/>
        <v>1.7319999999999998</v>
      </c>
      <c r="P1910" s="6">
        <f t="shared" si="121"/>
        <v>108.25</v>
      </c>
      <c r="Q1910" t="s">
        <v>8319</v>
      </c>
      <c r="R1910" t="s">
        <v>8348</v>
      </c>
      <c r="S1910" s="11">
        <f t="shared" si="118"/>
        <v>42733.917824074073</v>
      </c>
      <c r="T1910" s="11">
        <f t="shared" si="119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0"/>
        <v>14.111428571428572</v>
      </c>
      <c r="P1911" s="6">
        <f t="shared" si="121"/>
        <v>129.97368421052633</v>
      </c>
      <c r="Q1911" t="s">
        <v>8319</v>
      </c>
      <c r="R1911" t="s">
        <v>8348</v>
      </c>
      <c r="S1911" s="11">
        <f t="shared" si="118"/>
        <v>41935.429155092592</v>
      </c>
      <c r="T1911" s="11">
        <f t="shared" si="119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0"/>
        <v>39.395294117647055</v>
      </c>
      <c r="P1912" s="6">
        <f t="shared" si="121"/>
        <v>117.49473684210527</v>
      </c>
      <c r="Q1912" t="s">
        <v>8319</v>
      </c>
      <c r="R1912" t="s">
        <v>8348</v>
      </c>
      <c r="S1912" s="11">
        <f t="shared" si="118"/>
        <v>42308.947916666672</v>
      </c>
      <c r="T1912" s="11">
        <f t="shared" si="119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0"/>
        <v>2.3529411764705882E-2</v>
      </c>
      <c r="P1913" s="6">
        <f t="shared" si="121"/>
        <v>10</v>
      </c>
      <c r="Q1913" t="s">
        <v>8319</v>
      </c>
      <c r="R1913" t="s">
        <v>8348</v>
      </c>
      <c r="S1913" s="11">
        <f t="shared" si="118"/>
        <v>41860.033958333333</v>
      </c>
      <c r="T1913" s="11">
        <f t="shared" si="119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0"/>
        <v>59.3</v>
      </c>
      <c r="P1914" s="6">
        <f t="shared" si="121"/>
        <v>70.595238095238102</v>
      </c>
      <c r="Q1914" t="s">
        <v>8319</v>
      </c>
      <c r="R1914" t="s">
        <v>8348</v>
      </c>
      <c r="S1914" s="11">
        <f t="shared" si="118"/>
        <v>42159.226388888885</v>
      </c>
      <c r="T1914" s="11">
        <f t="shared" si="119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0"/>
        <v>1.3270833333333334</v>
      </c>
      <c r="P1915" s="6">
        <f t="shared" si="121"/>
        <v>24.5</v>
      </c>
      <c r="Q1915" t="s">
        <v>8319</v>
      </c>
      <c r="R1915" t="s">
        <v>8348</v>
      </c>
      <c r="S1915" s="11">
        <f t="shared" si="118"/>
        <v>41920.511319444442</v>
      </c>
      <c r="T1915" s="11">
        <f t="shared" si="119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0"/>
        <v>9.0090090090090094</v>
      </c>
      <c r="P1916" s="6">
        <f t="shared" si="121"/>
        <v>30</v>
      </c>
      <c r="Q1916" t="s">
        <v>8319</v>
      </c>
      <c r="R1916" t="s">
        <v>8348</v>
      </c>
      <c r="S1916" s="11">
        <f t="shared" si="118"/>
        <v>41944.165972222225</v>
      </c>
      <c r="T1916" s="11">
        <f t="shared" si="119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0"/>
        <v>1.6</v>
      </c>
      <c r="P1917" s="6">
        <f t="shared" si="121"/>
        <v>2</v>
      </c>
      <c r="Q1917" t="s">
        <v>8319</v>
      </c>
      <c r="R1917" t="s">
        <v>8348</v>
      </c>
      <c r="S1917" s="11">
        <f t="shared" si="118"/>
        <v>41884.04886574074</v>
      </c>
      <c r="T1917" s="11">
        <f t="shared" si="119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0"/>
        <v>0.51</v>
      </c>
      <c r="P1918" s="6">
        <f t="shared" si="121"/>
        <v>17</v>
      </c>
      <c r="Q1918" t="s">
        <v>8319</v>
      </c>
      <c r="R1918" t="s">
        <v>8348</v>
      </c>
      <c r="S1918" s="11">
        <f t="shared" si="118"/>
        <v>42681.758969907409</v>
      </c>
      <c r="T1918" s="11">
        <f t="shared" si="119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0"/>
        <v>52.570512820512818</v>
      </c>
      <c r="P1919" s="6">
        <f t="shared" si="121"/>
        <v>2928.9285714285716</v>
      </c>
      <c r="Q1919" t="s">
        <v>8319</v>
      </c>
      <c r="R1919" t="s">
        <v>8348</v>
      </c>
      <c r="S1919" s="11">
        <f t="shared" si="118"/>
        <v>42776.270057870366</v>
      </c>
      <c r="T1919" s="11">
        <f t="shared" si="119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0"/>
        <v>1.04</v>
      </c>
      <c r="P1920" s="6">
        <f t="shared" si="121"/>
        <v>28.888888888888889</v>
      </c>
      <c r="Q1920" t="s">
        <v>8319</v>
      </c>
      <c r="R1920" t="s">
        <v>8348</v>
      </c>
      <c r="S1920" s="11">
        <f t="shared" si="118"/>
        <v>41863.789942129632</v>
      </c>
      <c r="T1920" s="11">
        <f t="shared" si="119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0"/>
        <v>47.4</v>
      </c>
      <c r="P1921" s="6">
        <f t="shared" si="121"/>
        <v>29.625</v>
      </c>
      <c r="Q1921" t="s">
        <v>8319</v>
      </c>
      <c r="R1921" t="s">
        <v>8348</v>
      </c>
      <c r="S1921" s="11">
        <f t="shared" si="118"/>
        <v>42143.875567129624</v>
      </c>
      <c r="T1921" s="11">
        <f t="shared" si="119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0"/>
        <v>43.03</v>
      </c>
      <c r="P1922" s="6">
        <f t="shared" si="121"/>
        <v>40.980952380952381</v>
      </c>
      <c r="Q1922" t="s">
        <v>8319</v>
      </c>
      <c r="R1922" t="s">
        <v>8348</v>
      </c>
      <c r="S1922" s="11">
        <f t="shared" ref="S1922:S1985" si="122">(((I1922/60)/60/24)+DATE(1970,1,1))</f>
        <v>42298.958333333328</v>
      </c>
      <c r="T1922" s="11">
        <f t="shared" ref="T1922:T1985" si="123">(((J1922/60)/60)/24)+DATE(1970,1,1)</f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6">
        <f t="shared" si="121"/>
        <v>54</v>
      </c>
      <c r="Q1923" t="s">
        <v>8325</v>
      </c>
      <c r="R1923" t="s">
        <v>8329</v>
      </c>
      <c r="S1923" s="11">
        <f t="shared" si="122"/>
        <v>41104.221562500003</v>
      </c>
      <c r="T1923" s="11">
        <f t="shared" si="123"/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41620.255868055552</v>
      </c>
      <c r="T1924" s="11">
        <f t="shared" si="123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40813.207638888889</v>
      </c>
      <c r="T1925" s="11">
        <f t="shared" si="123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41654.814583333333</v>
      </c>
      <c r="T1926" s="11">
        <f t="shared" si="123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41558</v>
      </c>
      <c r="T1927" s="11">
        <f t="shared" si="123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40484.018055555556</v>
      </c>
      <c r="T1928" s="11">
        <f t="shared" si="123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40976.207638888889</v>
      </c>
      <c r="T1929" s="11">
        <f t="shared" si="123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41401.648078703707</v>
      </c>
      <c r="T1930" s="11">
        <f t="shared" si="123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40729.021597222221</v>
      </c>
      <c r="T1931" s="11">
        <f t="shared" si="123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41462.558819444443</v>
      </c>
      <c r="T1932" s="11">
        <f t="shared" si="123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41051.145833333336</v>
      </c>
      <c r="T1933" s="11">
        <f t="shared" si="123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40932.809872685182</v>
      </c>
      <c r="T1934" s="11">
        <f t="shared" si="123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41909.130868055552</v>
      </c>
      <c r="T1935" s="11">
        <f t="shared" si="123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40902.208333333336</v>
      </c>
      <c r="T1936" s="11">
        <f t="shared" si="123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41811.207638888889</v>
      </c>
      <c r="T1937" s="11">
        <f t="shared" si="123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40883.249305555553</v>
      </c>
      <c r="T1938" s="11">
        <f t="shared" si="123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ref="O1939:O2002" si="124">(E1939/D1939)*100</f>
        <v>187.245</v>
      </c>
      <c r="P1939" s="6">
        <f t="shared" ref="P1939:P2002" si="125">E1939/L1939</f>
        <v>38.740344827586206</v>
      </c>
      <c r="Q1939" t="s">
        <v>8325</v>
      </c>
      <c r="R1939" t="s">
        <v>8329</v>
      </c>
      <c r="S1939" s="11">
        <f t="shared" si="122"/>
        <v>41075.165972222225</v>
      </c>
      <c r="T1939" s="11">
        <f t="shared" si="123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4"/>
        <v>115.93333333333334</v>
      </c>
      <c r="P1940" s="6">
        <f t="shared" si="125"/>
        <v>152.54385964912279</v>
      </c>
      <c r="Q1940" t="s">
        <v>8325</v>
      </c>
      <c r="R1940" t="s">
        <v>8329</v>
      </c>
      <c r="S1940" s="11">
        <f t="shared" si="122"/>
        <v>41457.208333333336</v>
      </c>
      <c r="T1940" s="11">
        <f t="shared" si="123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4"/>
        <v>110.7</v>
      </c>
      <c r="P1941" s="6">
        <f t="shared" si="125"/>
        <v>115.3125</v>
      </c>
      <c r="Q1941" t="s">
        <v>8325</v>
      </c>
      <c r="R1941" t="s">
        <v>8329</v>
      </c>
      <c r="S1941" s="11">
        <f t="shared" si="122"/>
        <v>41343.943379629629</v>
      </c>
      <c r="T1941" s="11">
        <f t="shared" si="123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4"/>
        <v>170.92307692307693</v>
      </c>
      <c r="P1942" s="6">
        <f t="shared" si="125"/>
        <v>35.838709677419352</v>
      </c>
      <c r="Q1942" t="s">
        <v>8325</v>
      </c>
      <c r="R1942" t="s">
        <v>8329</v>
      </c>
      <c r="S1942" s="11">
        <f t="shared" si="122"/>
        <v>40709.165972222225</v>
      </c>
      <c r="T1942" s="11">
        <f t="shared" si="123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4"/>
        <v>126.11835600000001</v>
      </c>
      <c r="P1943" s="6">
        <f t="shared" si="125"/>
        <v>64.570118779438872</v>
      </c>
      <c r="Q1943" t="s">
        <v>8319</v>
      </c>
      <c r="R1943" t="s">
        <v>8349</v>
      </c>
      <c r="S1943" s="11">
        <f t="shared" si="122"/>
        <v>41774.290868055556</v>
      </c>
      <c r="T1943" s="11">
        <f t="shared" si="123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4"/>
        <v>138.44033333333334</v>
      </c>
      <c r="P1944" s="6">
        <f t="shared" si="125"/>
        <v>87.436000000000007</v>
      </c>
      <c r="Q1944" t="s">
        <v>8319</v>
      </c>
      <c r="R1944" t="s">
        <v>8349</v>
      </c>
      <c r="S1944" s="11">
        <f t="shared" si="122"/>
        <v>40728.828009259261</v>
      </c>
      <c r="T1944" s="11">
        <f t="shared" si="123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4"/>
        <v>1705.2499999999998</v>
      </c>
      <c r="P1945" s="6">
        <f t="shared" si="125"/>
        <v>68.815577078288939</v>
      </c>
      <c r="Q1945" t="s">
        <v>8319</v>
      </c>
      <c r="R1945" t="s">
        <v>8349</v>
      </c>
      <c r="S1945" s="11">
        <f t="shared" si="122"/>
        <v>42593.269861111112</v>
      </c>
      <c r="T1945" s="11">
        <f t="shared" si="123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4"/>
        <v>788.05550000000005</v>
      </c>
      <c r="P1946" s="6">
        <f t="shared" si="125"/>
        <v>176.200223588597</v>
      </c>
      <c r="Q1946" t="s">
        <v>8319</v>
      </c>
      <c r="R1946" t="s">
        <v>8349</v>
      </c>
      <c r="S1946" s="11">
        <f t="shared" si="122"/>
        <v>41760.584374999999</v>
      </c>
      <c r="T1946" s="11">
        <f t="shared" si="123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4"/>
        <v>348.01799999999997</v>
      </c>
      <c r="P1947" s="6">
        <f t="shared" si="125"/>
        <v>511.79117647058825</v>
      </c>
      <c r="Q1947" t="s">
        <v>8319</v>
      </c>
      <c r="R1947" t="s">
        <v>8349</v>
      </c>
      <c r="S1947" s="11">
        <f t="shared" si="122"/>
        <v>42197.251828703709</v>
      </c>
      <c r="T1947" s="11">
        <f t="shared" si="123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4"/>
        <v>149.74666666666667</v>
      </c>
      <c r="P1948" s="6">
        <f t="shared" si="125"/>
        <v>160.44285714285715</v>
      </c>
      <c r="Q1948" t="s">
        <v>8319</v>
      </c>
      <c r="R1948" t="s">
        <v>8349</v>
      </c>
      <c r="S1948" s="11">
        <f t="shared" si="122"/>
        <v>41749.108344907407</v>
      </c>
      <c r="T1948" s="11">
        <f t="shared" si="123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4"/>
        <v>100.63375000000001</v>
      </c>
      <c r="P1949" s="6">
        <f t="shared" si="125"/>
        <v>35.003043478260871</v>
      </c>
      <c r="Q1949" t="s">
        <v>8319</v>
      </c>
      <c r="R1949" t="s">
        <v>8349</v>
      </c>
      <c r="S1949" s="11">
        <f t="shared" si="122"/>
        <v>40140.249305555553</v>
      </c>
      <c r="T1949" s="11">
        <f t="shared" si="123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4"/>
        <v>800.21100000000001</v>
      </c>
      <c r="P1950" s="6">
        <f t="shared" si="125"/>
        <v>188.50671378091872</v>
      </c>
      <c r="Q1950" t="s">
        <v>8319</v>
      </c>
      <c r="R1950" t="s">
        <v>8349</v>
      </c>
      <c r="S1950" s="11">
        <f t="shared" si="122"/>
        <v>42527.709722222222</v>
      </c>
      <c r="T1950" s="11">
        <f t="shared" si="123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4"/>
        <v>106.00260000000002</v>
      </c>
      <c r="P1951" s="6">
        <f t="shared" si="125"/>
        <v>56.204984093319197</v>
      </c>
      <c r="Q1951" t="s">
        <v>8319</v>
      </c>
      <c r="R1951" t="s">
        <v>8349</v>
      </c>
      <c r="S1951" s="11">
        <f t="shared" si="122"/>
        <v>41830.423043981478</v>
      </c>
      <c r="T1951" s="11">
        <f t="shared" si="123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4"/>
        <v>200.51866666666669</v>
      </c>
      <c r="P1952" s="6">
        <f t="shared" si="125"/>
        <v>51.3054157782516</v>
      </c>
      <c r="Q1952" t="s">
        <v>8319</v>
      </c>
      <c r="R1952" t="s">
        <v>8349</v>
      </c>
      <c r="S1952" s="11">
        <f t="shared" si="122"/>
        <v>40655.181400462963</v>
      </c>
      <c r="T1952" s="11">
        <f t="shared" si="123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4"/>
        <v>212.44399999999999</v>
      </c>
      <c r="P1953" s="6">
        <f t="shared" si="125"/>
        <v>127.36450839328538</v>
      </c>
      <c r="Q1953" t="s">
        <v>8319</v>
      </c>
      <c r="R1953" t="s">
        <v>8349</v>
      </c>
      <c r="S1953" s="11">
        <f t="shared" si="122"/>
        <v>42681.462233796294</v>
      </c>
      <c r="T1953" s="11">
        <f t="shared" si="123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4"/>
        <v>198.47237142857145</v>
      </c>
      <c r="P1954" s="6">
        <f t="shared" si="125"/>
        <v>101.85532258064516</v>
      </c>
      <c r="Q1954" t="s">
        <v>8319</v>
      </c>
      <c r="R1954" t="s">
        <v>8349</v>
      </c>
      <c r="S1954" s="11">
        <f t="shared" si="122"/>
        <v>41563.60665509259</v>
      </c>
      <c r="T1954" s="11">
        <f t="shared" si="123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4"/>
        <v>225.94666666666666</v>
      </c>
      <c r="P1955" s="6">
        <f t="shared" si="125"/>
        <v>230.55782312925169</v>
      </c>
      <c r="Q1955" t="s">
        <v>8319</v>
      </c>
      <c r="R1955" t="s">
        <v>8349</v>
      </c>
      <c r="S1955" s="11">
        <f t="shared" si="122"/>
        <v>40970.125</v>
      </c>
      <c r="T1955" s="11">
        <f t="shared" si="123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4"/>
        <v>698.94800000000009</v>
      </c>
      <c r="P1956" s="6">
        <f t="shared" si="125"/>
        <v>842.10602409638557</v>
      </c>
      <c r="Q1956" t="s">
        <v>8319</v>
      </c>
      <c r="R1956" t="s">
        <v>8349</v>
      </c>
      <c r="S1956" s="11">
        <f t="shared" si="122"/>
        <v>42441.208333333328</v>
      </c>
      <c r="T1956" s="11">
        <f t="shared" si="123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4"/>
        <v>398.59528571428569</v>
      </c>
      <c r="P1957" s="6">
        <f t="shared" si="125"/>
        <v>577.27593103448271</v>
      </c>
      <c r="Q1957" t="s">
        <v>8319</v>
      </c>
      <c r="R1957" t="s">
        <v>8349</v>
      </c>
      <c r="S1957" s="11">
        <f t="shared" si="122"/>
        <v>41052.791666666664</v>
      </c>
      <c r="T1957" s="11">
        <f t="shared" si="123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4"/>
        <v>294.0333333333333</v>
      </c>
      <c r="P1958" s="6">
        <f t="shared" si="125"/>
        <v>483.34246575342468</v>
      </c>
      <c r="Q1958" t="s">
        <v>8319</v>
      </c>
      <c r="R1958" t="s">
        <v>8349</v>
      </c>
      <c r="S1958" s="11">
        <f t="shared" si="122"/>
        <v>42112.882002314815</v>
      </c>
      <c r="T1958" s="11">
        <f t="shared" si="123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4"/>
        <v>167.50470000000001</v>
      </c>
      <c r="P1959" s="6">
        <f t="shared" si="125"/>
        <v>76.138500000000008</v>
      </c>
      <c r="Q1959" t="s">
        <v>8319</v>
      </c>
      <c r="R1959" t="s">
        <v>8349</v>
      </c>
      <c r="S1959" s="11">
        <f t="shared" si="122"/>
        <v>41209.098530092589</v>
      </c>
      <c r="T1959" s="11">
        <f t="shared" si="123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4"/>
        <v>1435.5717142857143</v>
      </c>
      <c r="P1960" s="6">
        <f t="shared" si="125"/>
        <v>74.107684365781708</v>
      </c>
      <c r="Q1960" t="s">
        <v>8319</v>
      </c>
      <c r="R1960" t="s">
        <v>8349</v>
      </c>
      <c r="S1960" s="11">
        <f t="shared" si="122"/>
        <v>41356.94630787037</v>
      </c>
      <c r="T1960" s="11">
        <f t="shared" si="123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4"/>
        <v>156.73439999999999</v>
      </c>
      <c r="P1961" s="6">
        <f t="shared" si="125"/>
        <v>36.965660377358489</v>
      </c>
      <c r="Q1961" t="s">
        <v>8319</v>
      </c>
      <c r="R1961" t="s">
        <v>8349</v>
      </c>
      <c r="S1961" s="11">
        <f t="shared" si="122"/>
        <v>41913</v>
      </c>
      <c r="T1961" s="11">
        <f t="shared" si="123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4"/>
        <v>117.90285714285716</v>
      </c>
      <c r="P1962" s="6">
        <f t="shared" si="125"/>
        <v>2500.969696969697</v>
      </c>
      <c r="Q1962" t="s">
        <v>8319</v>
      </c>
      <c r="R1962" t="s">
        <v>8349</v>
      </c>
      <c r="S1962" s="11">
        <f t="shared" si="122"/>
        <v>41994.362743055557</v>
      </c>
      <c r="T1962" s="11">
        <f t="shared" si="123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4"/>
        <v>1105.3811999999998</v>
      </c>
      <c r="P1963" s="6">
        <f t="shared" si="125"/>
        <v>67.690214329454989</v>
      </c>
      <c r="Q1963" t="s">
        <v>8319</v>
      </c>
      <c r="R1963" t="s">
        <v>8349</v>
      </c>
      <c r="S1963" s="11">
        <f t="shared" si="122"/>
        <v>41188.165972222225</v>
      </c>
      <c r="T1963" s="11">
        <f t="shared" si="123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4"/>
        <v>192.92499999999998</v>
      </c>
      <c r="P1964" s="6">
        <f t="shared" si="125"/>
        <v>63.04738562091503</v>
      </c>
      <c r="Q1964" t="s">
        <v>8319</v>
      </c>
      <c r="R1964" t="s">
        <v>8349</v>
      </c>
      <c r="S1964" s="11">
        <f t="shared" si="122"/>
        <v>41772.780509259261</v>
      </c>
      <c r="T1964" s="11">
        <f t="shared" si="123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4"/>
        <v>126.8842105263158</v>
      </c>
      <c r="P1965" s="6">
        <f t="shared" si="125"/>
        <v>117.6</v>
      </c>
      <c r="Q1965" t="s">
        <v>8319</v>
      </c>
      <c r="R1965" t="s">
        <v>8349</v>
      </c>
      <c r="S1965" s="11">
        <f t="shared" si="122"/>
        <v>41898.429791666669</v>
      </c>
      <c r="T1965" s="11">
        <f t="shared" si="123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4"/>
        <v>259.57748878923763</v>
      </c>
      <c r="P1966" s="6">
        <f t="shared" si="125"/>
        <v>180.75185011709601</v>
      </c>
      <c r="Q1966" t="s">
        <v>8319</v>
      </c>
      <c r="R1966" t="s">
        <v>8349</v>
      </c>
      <c r="S1966" s="11">
        <f t="shared" si="122"/>
        <v>42482.272824074069</v>
      </c>
      <c r="T1966" s="11">
        <f t="shared" si="123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4"/>
        <v>262.27999999999997</v>
      </c>
      <c r="P1967" s="6">
        <f t="shared" si="125"/>
        <v>127.32038834951456</v>
      </c>
      <c r="Q1967" t="s">
        <v>8319</v>
      </c>
      <c r="R1967" t="s">
        <v>8349</v>
      </c>
      <c r="S1967" s="11">
        <f t="shared" si="122"/>
        <v>40920.041666666664</v>
      </c>
      <c r="T1967" s="11">
        <f t="shared" si="123"/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4"/>
        <v>206.74309000000002</v>
      </c>
      <c r="P1968" s="6">
        <f t="shared" si="125"/>
        <v>136.6444745538665</v>
      </c>
      <c r="Q1968" t="s">
        <v>8319</v>
      </c>
      <c r="R1968" t="s">
        <v>8349</v>
      </c>
      <c r="S1968" s="11">
        <f t="shared" si="122"/>
        <v>41865.540486111109</v>
      </c>
      <c r="T1968" s="11">
        <f t="shared" si="123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4"/>
        <v>370.13</v>
      </c>
      <c r="P1969" s="6">
        <f t="shared" si="125"/>
        <v>182.78024691358024</v>
      </c>
      <c r="Q1969" t="s">
        <v>8319</v>
      </c>
      <c r="R1969" t="s">
        <v>8349</v>
      </c>
      <c r="S1969" s="11">
        <f t="shared" si="122"/>
        <v>41760.663530092592</v>
      </c>
      <c r="T1969" s="11">
        <f t="shared" si="123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4"/>
        <v>284.96600000000001</v>
      </c>
      <c r="P1970" s="6">
        <f t="shared" si="125"/>
        <v>279.37843137254902</v>
      </c>
      <c r="Q1970" t="s">
        <v>8319</v>
      </c>
      <c r="R1970" t="s">
        <v>8349</v>
      </c>
      <c r="S1970" s="11">
        <f t="shared" si="122"/>
        <v>42707.628645833334</v>
      </c>
      <c r="T1970" s="11">
        <f t="shared" si="123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4"/>
        <v>579.08000000000004</v>
      </c>
      <c r="P1971" s="6">
        <f t="shared" si="125"/>
        <v>61.375728669846318</v>
      </c>
      <c r="Q1971" t="s">
        <v>8319</v>
      </c>
      <c r="R1971" t="s">
        <v>8349</v>
      </c>
      <c r="S1971" s="11">
        <f t="shared" si="122"/>
        <v>42587.792453703703</v>
      </c>
      <c r="T1971" s="11">
        <f t="shared" si="123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4"/>
        <v>1131.8</v>
      </c>
      <c r="P1972" s="6">
        <f t="shared" si="125"/>
        <v>80.727532097004286</v>
      </c>
      <c r="Q1972" t="s">
        <v>8319</v>
      </c>
      <c r="R1972" t="s">
        <v>8349</v>
      </c>
      <c r="S1972" s="11">
        <f t="shared" si="122"/>
        <v>41384.151631944449</v>
      </c>
      <c r="T1972" s="11">
        <f t="shared" si="123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4"/>
        <v>263.02771750000005</v>
      </c>
      <c r="P1973" s="6">
        <f t="shared" si="125"/>
        <v>272.35590732591254</v>
      </c>
      <c r="Q1973" t="s">
        <v>8319</v>
      </c>
      <c r="R1973" t="s">
        <v>8349</v>
      </c>
      <c r="S1973" s="11">
        <f t="shared" si="122"/>
        <v>41593.166666666664</v>
      </c>
      <c r="T1973" s="11">
        <f t="shared" si="123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4"/>
        <v>674.48</v>
      </c>
      <c r="P1974" s="6">
        <f t="shared" si="125"/>
        <v>70.848739495798313</v>
      </c>
      <c r="Q1974" t="s">
        <v>8319</v>
      </c>
      <c r="R1974" t="s">
        <v>8349</v>
      </c>
      <c r="S1974" s="11">
        <f t="shared" si="122"/>
        <v>41231.053749999999</v>
      </c>
      <c r="T1974" s="11">
        <f t="shared" si="123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4"/>
        <v>256.83081313131316</v>
      </c>
      <c r="P1975" s="6">
        <f t="shared" si="125"/>
        <v>247.94003412969283</v>
      </c>
      <c r="Q1975" t="s">
        <v>8319</v>
      </c>
      <c r="R1975" t="s">
        <v>8349</v>
      </c>
      <c r="S1975" s="11">
        <f t="shared" si="122"/>
        <v>42588.291666666672</v>
      </c>
      <c r="T1975" s="11">
        <f t="shared" si="123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4"/>
        <v>375.49599999999998</v>
      </c>
      <c r="P1976" s="6">
        <f t="shared" si="125"/>
        <v>186.81393034825871</v>
      </c>
      <c r="Q1976" t="s">
        <v>8319</v>
      </c>
      <c r="R1976" t="s">
        <v>8349</v>
      </c>
      <c r="S1976" s="11">
        <f t="shared" si="122"/>
        <v>41505.334131944444</v>
      </c>
      <c r="T1976" s="11">
        <f t="shared" si="123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4"/>
        <v>208.70837499999996</v>
      </c>
      <c r="P1977" s="6">
        <f t="shared" si="125"/>
        <v>131.98948616600788</v>
      </c>
      <c r="Q1977" t="s">
        <v>8319</v>
      </c>
      <c r="R1977" t="s">
        <v>8349</v>
      </c>
      <c r="S1977" s="11">
        <f t="shared" si="122"/>
        <v>41343.755219907405</v>
      </c>
      <c r="T1977" s="11">
        <f t="shared" si="123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4"/>
        <v>346.6</v>
      </c>
      <c r="P1978" s="6">
        <f t="shared" si="125"/>
        <v>29.310782241014799</v>
      </c>
      <c r="Q1978" t="s">
        <v>8319</v>
      </c>
      <c r="R1978" t="s">
        <v>8349</v>
      </c>
      <c r="S1978" s="11">
        <f t="shared" si="122"/>
        <v>41468.899594907409</v>
      </c>
      <c r="T1978" s="11">
        <f t="shared" si="123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4"/>
        <v>402.33</v>
      </c>
      <c r="P1979" s="6">
        <f t="shared" si="125"/>
        <v>245.02436053593178</v>
      </c>
      <c r="Q1979" t="s">
        <v>8319</v>
      </c>
      <c r="R1979" t="s">
        <v>8349</v>
      </c>
      <c r="S1979" s="11">
        <f t="shared" si="122"/>
        <v>42357.332638888889</v>
      </c>
      <c r="T1979" s="11">
        <f t="shared" si="123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4"/>
        <v>1026.8451399999999</v>
      </c>
      <c r="P1980" s="6">
        <f t="shared" si="125"/>
        <v>1323.2540463917526</v>
      </c>
      <c r="Q1980" t="s">
        <v>8319</v>
      </c>
      <c r="R1980" t="s">
        <v>8349</v>
      </c>
      <c r="S1980" s="11">
        <f t="shared" si="122"/>
        <v>41072.291666666664</v>
      </c>
      <c r="T1980" s="11">
        <f t="shared" si="123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4"/>
        <v>114.901155</v>
      </c>
      <c r="P1981" s="6">
        <f t="shared" si="125"/>
        <v>282.65966789667897</v>
      </c>
      <c r="Q1981" t="s">
        <v>8319</v>
      </c>
      <c r="R1981" t="s">
        <v>8349</v>
      </c>
      <c r="S1981" s="11">
        <f t="shared" si="122"/>
        <v>42327.207638888889</v>
      </c>
      <c r="T1981" s="11">
        <f t="shared" si="123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4"/>
        <v>354.82402000000002</v>
      </c>
      <c r="P1982" s="6">
        <f t="shared" si="125"/>
        <v>91.214401028277635</v>
      </c>
      <c r="Q1982" t="s">
        <v>8319</v>
      </c>
      <c r="R1982" t="s">
        <v>8349</v>
      </c>
      <c r="S1982" s="11">
        <f t="shared" si="122"/>
        <v>42463.500717592593</v>
      </c>
      <c r="T1982" s="11">
        <f t="shared" si="123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4"/>
        <v>5.08</v>
      </c>
      <c r="P1983" s="6">
        <f t="shared" si="125"/>
        <v>31.75</v>
      </c>
      <c r="Q1983" t="s">
        <v>8338</v>
      </c>
      <c r="R1983" t="s">
        <v>8350</v>
      </c>
      <c r="S1983" s="11">
        <f t="shared" si="122"/>
        <v>41829.725289351853</v>
      </c>
      <c r="T1983" s="11">
        <f t="shared" si="123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4"/>
        <v>0</v>
      </c>
      <c r="P1984" s="6" t="e">
        <f t="shared" si="125"/>
        <v>#DIV/0!</v>
      </c>
      <c r="Q1984" t="s">
        <v>8338</v>
      </c>
      <c r="R1984" t="s">
        <v>8350</v>
      </c>
      <c r="S1984" s="11">
        <f t="shared" si="122"/>
        <v>42708.628321759257</v>
      </c>
      <c r="T1984" s="11">
        <f t="shared" si="123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4"/>
        <v>4.3</v>
      </c>
      <c r="P1985" s="6">
        <f t="shared" si="125"/>
        <v>88.6875</v>
      </c>
      <c r="Q1985" t="s">
        <v>8338</v>
      </c>
      <c r="R1985" t="s">
        <v>8350</v>
      </c>
      <c r="S1985" s="11">
        <f t="shared" si="122"/>
        <v>42615.291666666672</v>
      </c>
      <c r="T1985" s="11">
        <f t="shared" si="123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4"/>
        <v>21.146666666666665</v>
      </c>
      <c r="P1986" s="6">
        <f t="shared" si="125"/>
        <v>453.14285714285717</v>
      </c>
      <c r="Q1986" t="s">
        <v>8338</v>
      </c>
      <c r="R1986" t="s">
        <v>8350</v>
      </c>
      <c r="S1986" s="11">
        <f t="shared" ref="S1986:S2049" si="126">(((I1986/60)/60/24)+DATE(1970,1,1))</f>
        <v>41973.831956018519</v>
      </c>
      <c r="T1986" s="11">
        <f t="shared" ref="T1986:T2049" si="127">(((J1986/60)/60)/24)+DATE(1970,1,1)</f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6">
        <f t="shared" si="125"/>
        <v>12.75</v>
      </c>
      <c r="Q1987" t="s">
        <v>8338</v>
      </c>
      <c r="R1987" t="s">
        <v>8350</v>
      </c>
      <c r="S1987" s="11">
        <f t="shared" si="126"/>
        <v>42584.958333333328</v>
      </c>
      <c r="T1987" s="11">
        <f t="shared" si="127"/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42443.392164351855</v>
      </c>
      <c r="T1988" s="11">
        <f t="shared" si="127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42064.639768518522</v>
      </c>
      <c r="T1989" s="11">
        <f t="shared" si="127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42236.763217592597</v>
      </c>
      <c r="T1990" s="11">
        <f t="shared" si="127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42715.680648148147</v>
      </c>
      <c r="T1991" s="11">
        <f t="shared" si="127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42413.195972222224</v>
      </c>
      <c r="T1992" s="11">
        <f t="shared" si="127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42188.89335648148</v>
      </c>
      <c r="T1993" s="11">
        <f t="shared" si="127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42053.143414351856</v>
      </c>
      <c r="T1994" s="11">
        <f t="shared" si="127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42359.58839120371</v>
      </c>
      <c r="T1995" s="11">
        <f t="shared" si="127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42711.047939814816</v>
      </c>
      <c r="T1996" s="11">
        <f t="shared" si="127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42201.902037037042</v>
      </c>
      <c r="T1997" s="11">
        <f t="shared" si="127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41830.819571759261</v>
      </c>
      <c r="T1998" s="11">
        <f t="shared" si="127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41877.930694444447</v>
      </c>
      <c r="T1999" s="11">
        <f t="shared" si="127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41852.118495370371</v>
      </c>
      <c r="T2000" s="11">
        <f t="shared" si="127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41956.524398148147</v>
      </c>
      <c r="T2001" s="11">
        <f t="shared" si="127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42375.951539351852</v>
      </c>
      <c r="T2002" s="11">
        <f t="shared" si="127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ref="O2003:O2066" si="128">(E2003/D2003)*100</f>
        <v>382.12909090909091</v>
      </c>
      <c r="P2003" s="6">
        <f t="shared" ref="P2003:P2066" si="129">E2003/L2003</f>
        <v>128.38790470372632</v>
      </c>
      <c r="Q2003" t="s">
        <v>8319</v>
      </c>
      <c r="R2003" t="s">
        <v>8349</v>
      </c>
      <c r="S2003" s="11">
        <f t="shared" si="126"/>
        <v>42167.833333333328</v>
      </c>
      <c r="T2003" s="11">
        <f t="shared" si="127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8"/>
        <v>216.79422000000002</v>
      </c>
      <c r="P2004" s="6">
        <f t="shared" si="129"/>
        <v>78.834261818181815</v>
      </c>
      <c r="Q2004" t="s">
        <v>8319</v>
      </c>
      <c r="R2004" t="s">
        <v>8349</v>
      </c>
      <c r="S2004" s="11">
        <f t="shared" si="126"/>
        <v>42758.71230324074</v>
      </c>
      <c r="T2004" s="11">
        <f t="shared" si="127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8"/>
        <v>312</v>
      </c>
      <c r="P2005" s="6">
        <f t="shared" si="129"/>
        <v>91.764705882352942</v>
      </c>
      <c r="Q2005" t="s">
        <v>8319</v>
      </c>
      <c r="R2005" t="s">
        <v>8349</v>
      </c>
      <c r="S2005" s="11">
        <f t="shared" si="126"/>
        <v>40361.958333333336</v>
      </c>
      <c r="T2005" s="11">
        <f t="shared" si="127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8"/>
        <v>234.42048</v>
      </c>
      <c r="P2006" s="6">
        <f t="shared" si="129"/>
        <v>331.10237288135596</v>
      </c>
      <c r="Q2006" t="s">
        <v>8319</v>
      </c>
      <c r="R2006" t="s">
        <v>8349</v>
      </c>
      <c r="S2006" s="11">
        <f t="shared" si="126"/>
        <v>41830.604895833334</v>
      </c>
      <c r="T2006" s="11">
        <f t="shared" si="127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8"/>
        <v>123.68010000000001</v>
      </c>
      <c r="P2007" s="6">
        <f t="shared" si="129"/>
        <v>194.26193717277485</v>
      </c>
      <c r="Q2007" t="s">
        <v>8319</v>
      </c>
      <c r="R2007" t="s">
        <v>8349</v>
      </c>
      <c r="S2007" s="11">
        <f t="shared" si="126"/>
        <v>41563.165972222225</v>
      </c>
      <c r="T2007" s="11">
        <f t="shared" si="127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8"/>
        <v>247.84</v>
      </c>
      <c r="P2008" s="6">
        <f t="shared" si="129"/>
        <v>408.97689768976898</v>
      </c>
      <c r="Q2008" t="s">
        <v>8319</v>
      </c>
      <c r="R2008" t="s">
        <v>8349</v>
      </c>
      <c r="S2008" s="11">
        <f t="shared" si="126"/>
        <v>41976.542187500003</v>
      </c>
      <c r="T2008" s="11">
        <f t="shared" si="127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8"/>
        <v>115.7092</v>
      </c>
      <c r="P2009" s="6">
        <f t="shared" si="129"/>
        <v>84.459270072992695</v>
      </c>
      <c r="Q2009" t="s">
        <v>8319</v>
      </c>
      <c r="R2009" t="s">
        <v>8349</v>
      </c>
      <c r="S2009" s="11">
        <f t="shared" si="126"/>
        <v>40414.166666666664</v>
      </c>
      <c r="T2009" s="11">
        <f t="shared" si="127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8"/>
        <v>117.07484768810599</v>
      </c>
      <c r="P2010" s="6">
        <f t="shared" si="129"/>
        <v>44.853658536585364</v>
      </c>
      <c r="Q2010" t="s">
        <v>8319</v>
      </c>
      <c r="R2010" t="s">
        <v>8349</v>
      </c>
      <c r="S2010" s="11">
        <f t="shared" si="126"/>
        <v>40805.604421296295</v>
      </c>
      <c r="T2010" s="11">
        <f t="shared" si="127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8"/>
        <v>305.15800000000002</v>
      </c>
      <c r="P2011" s="6">
        <f t="shared" si="129"/>
        <v>383.3643216080402</v>
      </c>
      <c r="Q2011" t="s">
        <v>8319</v>
      </c>
      <c r="R2011" t="s">
        <v>8349</v>
      </c>
      <c r="S2011" s="11">
        <f t="shared" si="126"/>
        <v>42697.365081018521</v>
      </c>
      <c r="T2011" s="11">
        <f t="shared" si="127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8"/>
        <v>320.05299999999994</v>
      </c>
      <c r="P2012" s="6">
        <f t="shared" si="129"/>
        <v>55.276856649395505</v>
      </c>
      <c r="Q2012" t="s">
        <v>8319</v>
      </c>
      <c r="R2012" t="s">
        <v>8349</v>
      </c>
      <c r="S2012" s="11">
        <f t="shared" si="126"/>
        <v>42600.996423611112</v>
      </c>
      <c r="T2012" s="11">
        <f t="shared" si="127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8"/>
        <v>819.56399999999996</v>
      </c>
      <c r="P2013" s="6">
        <f t="shared" si="129"/>
        <v>422.02059732234807</v>
      </c>
      <c r="Q2013" t="s">
        <v>8319</v>
      </c>
      <c r="R2013" t="s">
        <v>8349</v>
      </c>
      <c r="S2013" s="11">
        <f t="shared" si="126"/>
        <v>42380.958333333328</v>
      </c>
      <c r="T2013" s="11">
        <f t="shared" si="127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8"/>
        <v>234.90000000000003</v>
      </c>
      <c r="P2014" s="6">
        <f t="shared" si="129"/>
        <v>64.180327868852459</v>
      </c>
      <c r="Q2014" t="s">
        <v>8319</v>
      </c>
      <c r="R2014" t="s">
        <v>8349</v>
      </c>
      <c r="S2014" s="11">
        <f t="shared" si="126"/>
        <v>42040.822233796294</v>
      </c>
      <c r="T2014" s="11">
        <f t="shared" si="127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8"/>
        <v>494.91374999999999</v>
      </c>
      <c r="P2015" s="6">
        <f t="shared" si="129"/>
        <v>173.57781674704077</v>
      </c>
      <c r="Q2015" t="s">
        <v>8319</v>
      </c>
      <c r="R2015" t="s">
        <v>8349</v>
      </c>
      <c r="S2015" s="11">
        <f t="shared" si="126"/>
        <v>42559.960810185185</v>
      </c>
      <c r="T2015" s="11">
        <f t="shared" si="127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8"/>
        <v>7813.7822333333334</v>
      </c>
      <c r="P2016" s="6">
        <f t="shared" si="129"/>
        <v>88.601680840609291</v>
      </c>
      <c r="Q2016" t="s">
        <v>8319</v>
      </c>
      <c r="R2016" t="s">
        <v>8349</v>
      </c>
      <c r="S2016" s="11">
        <f t="shared" si="126"/>
        <v>41358.172905092593</v>
      </c>
      <c r="T2016" s="11">
        <f t="shared" si="127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8"/>
        <v>113.00013888888888</v>
      </c>
      <c r="P2017" s="6">
        <f t="shared" si="129"/>
        <v>50.222283950617282</v>
      </c>
      <c r="Q2017" t="s">
        <v>8319</v>
      </c>
      <c r="R2017" t="s">
        <v>8349</v>
      </c>
      <c r="S2017" s="11">
        <f t="shared" si="126"/>
        <v>40795.876886574071</v>
      </c>
      <c r="T2017" s="11">
        <f t="shared" si="127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8"/>
        <v>921.54219999999998</v>
      </c>
      <c r="P2018" s="6">
        <f t="shared" si="129"/>
        <v>192.38876826722338</v>
      </c>
      <c r="Q2018" t="s">
        <v>8319</v>
      </c>
      <c r="R2018" t="s">
        <v>8349</v>
      </c>
      <c r="S2018" s="11">
        <f t="shared" si="126"/>
        <v>41342.88077546296</v>
      </c>
      <c r="T2018" s="11">
        <f t="shared" si="127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8"/>
        <v>125.10239999999999</v>
      </c>
      <c r="P2019" s="6">
        <f t="shared" si="129"/>
        <v>73.416901408450698</v>
      </c>
      <c r="Q2019" t="s">
        <v>8319</v>
      </c>
      <c r="R2019" t="s">
        <v>8349</v>
      </c>
      <c r="S2019" s="11">
        <f t="shared" si="126"/>
        <v>40992.166666666664</v>
      </c>
      <c r="T2019" s="11">
        <f t="shared" si="127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8"/>
        <v>102.24343076923077</v>
      </c>
      <c r="P2020" s="6">
        <f t="shared" si="129"/>
        <v>147.68495555555555</v>
      </c>
      <c r="Q2020" t="s">
        <v>8319</v>
      </c>
      <c r="R2020" t="s">
        <v>8349</v>
      </c>
      <c r="S2020" s="11">
        <f t="shared" si="126"/>
        <v>42229.365844907406</v>
      </c>
      <c r="T2020" s="11">
        <f t="shared" si="127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8"/>
        <v>484.90975000000003</v>
      </c>
      <c r="P2021" s="6">
        <f t="shared" si="129"/>
        <v>108.96848314606741</v>
      </c>
      <c r="Q2021" t="s">
        <v>8319</v>
      </c>
      <c r="R2021" t="s">
        <v>8349</v>
      </c>
      <c r="S2021" s="11">
        <f t="shared" si="126"/>
        <v>42635.70857638889</v>
      </c>
      <c r="T2021" s="11">
        <f t="shared" si="127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8"/>
        <v>192.33333333333334</v>
      </c>
      <c r="P2022" s="6">
        <f t="shared" si="129"/>
        <v>23.647540983606557</v>
      </c>
      <c r="Q2022" t="s">
        <v>8319</v>
      </c>
      <c r="R2022" t="s">
        <v>8349</v>
      </c>
      <c r="S2022" s="11">
        <f t="shared" si="126"/>
        <v>41773.961111111108</v>
      </c>
      <c r="T2022" s="11">
        <f t="shared" si="127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8"/>
        <v>281.10000000000002</v>
      </c>
      <c r="P2023" s="6">
        <f t="shared" si="129"/>
        <v>147.94736842105263</v>
      </c>
      <c r="Q2023" t="s">
        <v>8319</v>
      </c>
      <c r="R2023" t="s">
        <v>8349</v>
      </c>
      <c r="S2023" s="11">
        <f t="shared" si="126"/>
        <v>41906.070567129631</v>
      </c>
      <c r="T2023" s="11">
        <f t="shared" si="127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8"/>
        <v>125.13700000000001</v>
      </c>
      <c r="P2024" s="6">
        <f t="shared" si="129"/>
        <v>385.03692307692307</v>
      </c>
      <c r="Q2024" t="s">
        <v>8319</v>
      </c>
      <c r="R2024" t="s">
        <v>8349</v>
      </c>
      <c r="S2024" s="11">
        <f t="shared" si="126"/>
        <v>42532.569120370375</v>
      </c>
      <c r="T2024" s="11">
        <f t="shared" si="127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8"/>
        <v>161.459</v>
      </c>
      <c r="P2025" s="6">
        <f t="shared" si="129"/>
        <v>457.39093484419266</v>
      </c>
      <c r="Q2025" t="s">
        <v>8319</v>
      </c>
      <c r="R2025" t="s">
        <v>8349</v>
      </c>
      <c r="S2025" s="11">
        <f t="shared" si="126"/>
        <v>42166.420752314814</v>
      </c>
      <c r="T2025" s="11">
        <f t="shared" si="127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8"/>
        <v>585.35</v>
      </c>
      <c r="P2026" s="6">
        <f t="shared" si="129"/>
        <v>222.99047619047619</v>
      </c>
      <c r="Q2026" t="s">
        <v>8319</v>
      </c>
      <c r="R2026" t="s">
        <v>8349</v>
      </c>
      <c r="S2026" s="11">
        <f t="shared" si="126"/>
        <v>41134.125</v>
      </c>
      <c r="T2026" s="11">
        <f t="shared" si="127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8"/>
        <v>201.14999999999998</v>
      </c>
      <c r="P2027" s="6">
        <f t="shared" si="129"/>
        <v>220.74074074074073</v>
      </c>
      <c r="Q2027" t="s">
        <v>8319</v>
      </c>
      <c r="R2027" t="s">
        <v>8349</v>
      </c>
      <c r="S2027" s="11">
        <f t="shared" si="126"/>
        <v>42166.184560185182</v>
      </c>
      <c r="T2027" s="11">
        <f t="shared" si="127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8"/>
        <v>133.48307999999997</v>
      </c>
      <c r="P2028" s="6">
        <f t="shared" si="129"/>
        <v>73.503898678414089</v>
      </c>
      <c r="Q2028" t="s">
        <v>8319</v>
      </c>
      <c r="R2028" t="s">
        <v>8349</v>
      </c>
      <c r="S2028" s="11">
        <f t="shared" si="126"/>
        <v>41750.165972222225</v>
      </c>
      <c r="T2028" s="11">
        <f t="shared" si="127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8"/>
        <v>120.24900000000001</v>
      </c>
      <c r="P2029" s="6">
        <f t="shared" si="129"/>
        <v>223.09647495361781</v>
      </c>
      <c r="Q2029" t="s">
        <v>8319</v>
      </c>
      <c r="R2029" t="s">
        <v>8349</v>
      </c>
      <c r="S2029" s="11">
        <f t="shared" si="126"/>
        <v>42093.772210648152</v>
      </c>
      <c r="T2029" s="11">
        <f t="shared" si="127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8"/>
        <v>126.16666666666667</v>
      </c>
      <c r="P2030" s="6">
        <f t="shared" si="129"/>
        <v>47.911392405063289</v>
      </c>
      <c r="Q2030" t="s">
        <v>8319</v>
      </c>
      <c r="R2030" t="s">
        <v>8349</v>
      </c>
      <c r="S2030" s="11">
        <f t="shared" si="126"/>
        <v>40252.913194444445</v>
      </c>
      <c r="T2030" s="11">
        <f t="shared" si="127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8"/>
        <v>361.2</v>
      </c>
      <c r="P2031" s="6">
        <f t="shared" si="129"/>
        <v>96.063829787234042</v>
      </c>
      <c r="Q2031" t="s">
        <v>8319</v>
      </c>
      <c r="R2031" t="s">
        <v>8349</v>
      </c>
      <c r="S2031" s="11">
        <f t="shared" si="126"/>
        <v>41878.021770833337</v>
      </c>
      <c r="T2031" s="11">
        <f t="shared" si="127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8"/>
        <v>226.239013671875</v>
      </c>
      <c r="P2032" s="6">
        <f t="shared" si="129"/>
        <v>118.6144</v>
      </c>
      <c r="Q2032" t="s">
        <v>8319</v>
      </c>
      <c r="R2032" t="s">
        <v>8349</v>
      </c>
      <c r="S2032" s="11">
        <f t="shared" si="126"/>
        <v>41242.996481481481</v>
      </c>
      <c r="T2032" s="11">
        <f t="shared" si="127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8"/>
        <v>120.35</v>
      </c>
      <c r="P2033" s="6">
        <f t="shared" si="129"/>
        <v>118.45472440944881</v>
      </c>
      <c r="Q2033" t="s">
        <v>8319</v>
      </c>
      <c r="R2033" t="s">
        <v>8349</v>
      </c>
      <c r="S2033" s="11">
        <f t="shared" si="126"/>
        <v>42013.041666666672</v>
      </c>
      <c r="T2033" s="11">
        <f t="shared" si="127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8"/>
        <v>304.18799999999999</v>
      </c>
      <c r="P2034" s="6">
        <f t="shared" si="129"/>
        <v>143.21468926553672</v>
      </c>
      <c r="Q2034" t="s">
        <v>8319</v>
      </c>
      <c r="R2034" t="s">
        <v>8349</v>
      </c>
      <c r="S2034" s="11">
        <f t="shared" si="126"/>
        <v>42719.208333333328</v>
      </c>
      <c r="T2034" s="11">
        <f t="shared" si="127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8"/>
        <v>178.67599999999999</v>
      </c>
      <c r="P2035" s="6">
        <f t="shared" si="129"/>
        <v>282.71518987341773</v>
      </c>
      <c r="Q2035" t="s">
        <v>8319</v>
      </c>
      <c r="R2035" t="s">
        <v>8349</v>
      </c>
      <c r="S2035" s="11">
        <f t="shared" si="126"/>
        <v>41755.082384259258</v>
      </c>
      <c r="T2035" s="11">
        <f t="shared" si="127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8"/>
        <v>386.81998717948721</v>
      </c>
      <c r="P2036" s="6">
        <f t="shared" si="129"/>
        <v>593.93620078740162</v>
      </c>
      <c r="Q2036" t="s">
        <v>8319</v>
      </c>
      <c r="R2036" t="s">
        <v>8349</v>
      </c>
      <c r="S2036" s="11">
        <f t="shared" si="126"/>
        <v>42131.290277777778</v>
      </c>
      <c r="T2036" s="11">
        <f t="shared" si="127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8"/>
        <v>211.03642500000004</v>
      </c>
      <c r="P2037" s="6">
        <f t="shared" si="129"/>
        <v>262.15704968944101</v>
      </c>
      <c r="Q2037" t="s">
        <v>8319</v>
      </c>
      <c r="R2037" t="s">
        <v>8349</v>
      </c>
      <c r="S2037" s="11">
        <f t="shared" si="126"/>
        <v>42357.041666666672</v>
      </c>
      <c r="T2037" s="11">
        <f t="shared" si="127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8"/>
        <v>131.66833333333335</v>
      </c>
      <c r="P2038" s="6">
        <f t="shared" si="129"/>
        <v>46.580778301886795</v>
      </c>
      <c r="Q2038" t="s">
        <v>8319</v>
      </c>
      <c r="R2038" t="s">
        <v>8349</v>
      </c>
      <c r="S2038" s="11">
        <f t="shared" si="126"/>
        <v>41768.864803240744</v>
      </c>
      <c r="T2038" s="11">
        <f t="shared" si="127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8"/>
        <v>300.47639999999996</v>
      </c>
      <c r="P2039" s="6">
        <f t="shared" si="129"/>
        <v>70.041118881118877</v>
      </c>
      <c r="Q2039" t="s">
        <v>8319</v>
      </c>
      <c r="R2039" t="s">
        <v>8349</v>
      </c>
      <c r="S2039" s="11">
        <f t="shared" si="126"/>
        <v>41638.251770833333</v>
      </c>
      <c r="T2039" s="11">
        <f t="shared" si="127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8"/>
        <v>420.51249999999999</v>
      </c>
      <c r="P2040" s="6">
        <f t="shared" si="129"/>
        <v>164.90686274509804</v>
      </c>
      <c r="Q2040" t="s">
        <v>8319</v>
      </c>
      <c r="R2040" t="s">
        <v>8349</v>
      </c>
      <c r="S2040" s="11">
        <f t="shared" si="126"/>
        <v>41456.75</v>
      </c>
      <c r="T2040" s="11">
        <f t="shared" si="127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8"/>
        <v>136.21680000000001</v>
      </c>
      <c r="P2041" s="6">
        <f t="shared" si="129"/>
        <v>449.26385224274406</v>
      </c>
      <c r="Q2041" t="s">
        <v>8319</v>
      </c>
      <c r="R2041" t="s">
        <v>8349</v>
      </c>
      <c r="S2041" s="11">
        <f t="shared" si="126"/>
        <v>42705.207638888889</v>
      </c>
      <c r="T2041" s="11">
        <f t="shared" si="127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8"/>
        <v>248.17133333333334</v>
      </c>
      <c r="P2042" s="6">
        <f t="shared" si="129"/>
        <v>27.472841328413285</v>
      </c>
      <c r="Q2042" t="s">
        <v>8319</v>
      </c>
      <c r="R2042" t="s">
        <v>8349</v>
      </c>
      <c r="S2042" s="11">
        <f t="shared" si="126"/>
        <v>41593.968784722223</v>
      </c>
      <c r="T2042" s="11">
        <f t="shared" si="127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8"/>
        <v>181.86315789473684</v>
      </c>
      <c r="P2043" s="6">
        <f t="shared" si="129"/>
        <v>143.97499999999999</v>
      </c>
      <c r="Q2043" t="s">
        <v>8319</v>
      </c>
      <c r="R2043" t="s">
        <v>8349</v>
      </c>
      <c r="S2043" s="11">
        <f t="shared" si="126"/>
        <v>42684.567442129628</v>
      </c>
      <c r="T2043" s="11">
        <f t="shared" si="127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8"/>
        <v>123.53</v>
      </c>
      <c r="P2044" s="6">
        <f t="shared" si="129"/>
        <v>88.23571428571428</v>
      </c>
      <c r="Q2044" t="s">
        <v>8319</v>
      </c>
      <c r="R2044" t="s">
        <v>8349</v>
      </c>
      <c r="S2044" s="11">
        <f t="shared" si="126"/>
        <v>42391.708032407405</v>
      </c>
      <c r="T2044" s="11">
        <f t="shared" si="127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8"/>
        <v>506.20938628158842</v>
      </c>
      <c r="P2045" s="6">
        <f t="shared" si="129"/>
        <v>36.326424870466319</v>
      </c>
      <c r="Q2045" t="s">
        <v>8319</v>
      </c>
      <c r="R2045" t="s">
        <v>8349</v>
      </c>
      <c r="S2045" s="11">
        <f t="shared" si="126"/>
        <v>42715.207638888889</v>
      </c>
      <c r="T2045" s="11">
        <f t="shared" si="127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8"/>
        <v>108.21333333333334</v>
      </c>
      <c r="P2046" s="6">
        <f t="shared" si="129"/>
        <v>90.177777777777777</v>
      </c>
      <c r="Q2046" t="s">
        <v>8319</v>
      </c>
      <c r="R2046" t="s">
        <v>8349</v>
      </c>
      <c r="S2046" s="11">
        <f t="shared" si="126"/>
        <v>42168.684189814812</v>
      </c>
      <c r="T2046" s="11">
        <f t="shared" si="127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8"/>
        <v>819.18387755102037</v>
      </c>
      <c r="P2047" s="6">
        <f t="shared" si="129"/>
        <v>152.62361216730039</v>
      </c>
      <c r="Q2047" t="s">
        <v>8319</v>
      </c>
      <c r="R2047" t="s">
        <v>8349</v>
      </c>
      <c r="S2047" s="11">
        <f t="shared" si="126"/>
        <v>41099.088506944441</v>
      </c>
      <c r="T2047" s="11">
        <f t="shared" si="127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8"/>
        <v>121.10000000000001</v>
      </c>
      <c r="P2048" s="6">
        <f t="shared" si="129"/>
        <v>55.806451612903224</v>
      </c>
      <c r="Q2048" t="s">
        <v>8319</v>
      </c>
      <c r="R2048" t="s">
        <v>8349</v>
      </c>
      <c r="S2048" s="11">
        <f t="shared" si="126"/>
        <v>41417.171805555554</v>
      </c>
      <c r="T2048" s="11">
        <f t="shared" si="127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8"/>
        <v>102.99897959183673</v>
      </c>
      <c r="P2049" s="6">
        <f t="shared" si="129"/>
        <v>227.85327313769753</v>
      </c>
      <c r="Q2049" t="s">
        <v>8319</v>
      </c>
      <c r="R2049" t="s">
        <v>8349</v>
      </c>
      <c r="S2049" s="11">
        <f t="shared" si="126"/>
        <v>42111</v>
      </c>
      <c r="T2049" s="11">
        <f t="shared" si="127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8"/>
        <v>148.33229411764705</v>
      </c>
      <c r="P2050" s="6">
        <f t="shared" si="129"/>
        <v>91.82989803350327</v>
      </c>
      <c r="Q2050" t="s">
        <v>8319</v>
      </c>
      <c r="R2050" t="s">
        <v>8349</v>
      </c>
      <c r="S2050" s="11">
        <f t="shared" ref="S2050:S2113" si="130">(((I2050/60)/60/24)+DATE(1970,1,1))</f>
        <v>41417.651516203703</v>
      </c>
      <c r="T2050" s="11">
        <f t="shared" ref="T2050:T2113" si="131">(((J2050/60)/60)/24)+DATE(1970,1,1)</f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6">
        <f t="shared" si="129"/>
        <v>80.991037735849048</v>
      </c>
      <c r="Q2051" t="s">
        <v>8319</v>
      </c>
      <c r="R2051" t="s">
        <v>8349</v>
      </c>
      <c r="S2051" s="11">
        <f t="shared" si="130"/>
        <v>41610.957638888889</v>
      </c>
      <c r="T2051" s="11">
        <f t="shared" si="131"/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42155.071504629625</v>
      </c>
      <c r="T2052" s="11">
        <f t="shared" si="131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41634.022418981483</v>
      </c>
      <c r="T2053" s="11">
        <f t="shared" si="131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42420.08394675926</v>
      </c>
      <c r="T2054" s="11">
        <f t="shared" si="131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42333.659155092595</v>
      </c>
      <c r="T2055" s="11">
        <f t="shared" si="131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41761.520949074074</v>
      </c>
      <c r="T2056" s="11">
        <f t="shared" si="131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41976.166666666672</v>
      </c>
      <c r="T2057" s="11">
        <f t="shared" si="131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41381.76090277778</v>
      </c>
      <c r="T2058" s="11">
        <f t="shared" si="131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42426.494583333333</v>
      </c>
      <c r="T2059" s="11">
        <f t="shared" si="131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42065.833333333328</v>
      </c>
      <c r="T2060" s="11">
        <f t="shared" si="131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42400.915972222225</v>
      </c>
      <c r="T2061" s="11">
        <f t="shared" si="131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41843.642939814818</v>
      </c>
      <c r="T2062" s="11">
        <f t="shared" si="131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42735.764513888891</v>
      </c>
      <c r="T2063" s="11">
        <f t="shared" si="131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42453.341412037036</v>
      </c>
      <c r="T2064" s="11">
        <f t="shared" si="131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42505.73265046296</v>
      </c>
      <c r="T2065" s="11">
        <f t="shared" si="131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41425.5</v>
      </c>
      <c r="T2066" s="11">
        <f t="shared" si="131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ref="O2067:O2130" si="132">(E2067/D2067)*100</f>
        <v>199.215125</v>
      </c>
      <c r="P2067" s="6">
        <f t="shared" ref="P2067:P2130" si="133">E2067/L2067</f>
        <v>51.212114395886893</v>
      </c>
      <c r="Q2067" t="s">
        <v>8319</v>
      </c>
      <c r="R2067" t="s">
        <v>8349</v>
      </c>
      <c r="S2067" s="11">
        <f t="shared" si="130"/>
        <v>41633.333668981482</v>
      </c>
      <c r="T2067" s="11">
        <f t="shared" si="131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2"/>
        <v>218.6</v>
      </c>
      <c r="P2068" s="6">
        <f t="shared" si="133"/>
        <v>67.261538461538464</v>
      </c>
      <c r="Q2068" t="s">
        <v>8319</v>
      </c>
      <c r="R2068" t="s">
        <v>8349</v>
      </c>
      <c r="S2068" s="11">
        <f t="shared" si="130"/>
        <v>41874.771793981483</v>
      </c>
      <c r="T2068" s="11">
        <f t="shared" si="131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2"/>
        <v>126.86868686868686</v>
      </c>
      <c r="P2069" s="6">
        <f t="shared" si="133"/>
        <v>62.8</v>
      </c>
      <c r="Q2069" t="s">
        <v>8319</v>
      </c>
      <c r="R2069" t="s">
        <v>8349</v>
      </c>
      <c r="S2069" s="11">
        <f t="shared" si="130"/>
        <v>42148.853888888887</v>
      </c>
      <c r="T2069" s="11">
        <f t="shared" si="131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2"/>
        <v>105.22388000000001</v>
      </c>
      <c r="P2070" s="6">
        <f t="shared" si="133"/>
        <v>346.13118421052633</v>
      </c>
      <c r="Q2070" t="s">
        <v>8319</v>
      </c>
      <c r="R2070" t="s">
        <v>8349</v>
      </c>
      <c r="S2070" s="11">
        <f t="shared" si="130"/>
        <v>42663.841608796298</v>
      </c>
      <c r="T2070" s="11">
        <f t="shared" si="131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2"/>
        <v>128.40666000000002</v>
      </c>
      <c r="P2071" s="6">
        <f t="shared" si="133"/>
        <v>244.11912547528519</v>
      </c>
      <c r="Q2071" t="s">
        <v>8319</v>
      </c>
      <c r="R2071" t="s">
        <v>8349</v>
      </c>
      <c r="S2071" s="11">
        <f t="shared" si="130"/>
        <v>42371.972118055557</v>
      </c>
      <c r="T2071" s="11">
        <f t="shared" si="131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2"/>
        <v>317.3272</v>
      </c>
      <c r="P2072" s="6">
        <f t="shared" si="133"/>
        <v>259.25424836601309</v>
      </c>
      <c r="Q2072" t="s">
        <v>8319</v>
      </c>
      <c r="R2072" t="s">
        <v>8349</v>
      </c>
      <c r="S2072" s="11">
        <f t="shared" si="130"/>
        <v>42549.6565162037</v>
      </c>
      <c r="T2072" s="11">
        <f t="shared" si="131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2"/>
        <v>280.73</v>
      </c>
      <c r="P2073" s="6">
        <f t="shared" si="133"/>
        <v>201.96402877697841</v>
      </c>
      <c r="Q2073" t="s">
        <v>8319</v>
      </c>
      <c r="R2073" t="s">
        <v>8349</v>
      </c>
      <c r="S2073" s="11">
        <f t="shared" si="130"/>
        <v>42645.278749999998</v>
      </c>
      <c r="T2073" s="11">
        <f t="shared" si="131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2"/>
        <v>110.73146853146854</v>
      </c>
      <c r="P2074" s="6">
        <f t="shared" si="133"/>
        <v>226.20857142857142</v>
      </c>
      <c r="Q2074" t="s">
        <v>8319</v>
      </c>
      <c r="R2074" t="s">
        <v>8349</v>
      </c>
      <c r="S2074" s="11">
        <f t="shared" si="130"/>
        <v>42497.581388888888</v>
      </c>
      <c r="T2074" s="11">
        <f t="shared" si="131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2"/>
        <v>152.60429999999999</v>
      </c>
      <c r="P2075" s="6">
        <f t="shared" si="133"/>
        <v>324.69</v>
      </c>
      <c r="Q2075" t="s">
        <v>8319</v>
      </c>
      <c r="R2075" t="s">
        <v>8349</v>
      </c>
      <c r="S2075" s="11">
        <f t="shared" si="130"/>
        <v>42132.668032407411</v>
      </c>
      <c r="T2075" s="11">
        <f t="shared" si="131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2"/>
        <v>102.49999999999999</v>
      </c>
      <c r="P2076" s="6">
        <f t="shared" si="133"/>
        <v>205</v>
      </c>
      <c r="Q2076" t="s">
        <v>8319</v>
      </c>
      <c r="R2076" t="s">
        <v>8349</v>
      </c>
      <c r="S2076" s="11">
        <f t="shared" si="130"/>
        <v>42496.826180555552</v>
      </c>
      <c r="T2076" s="11">
        <f t="shared" si="131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2"/>
        <v>1678.3738373837384</v>
      </c>
      <c r="P2077" s="6">
        <f t="shared" si="133"/>
        <v>20.465926829268295</v>
      </c>
      <c r="Q2077" t="s">
        <v>8319</v>
      </c>
      <c r="R2077" t="s">
        <v>8349</v>
      </c>
      <c r="S2077" s="11">
        <f t="shared" si="130"/>
        <v>41480.681574074071</v>
      </c>
      <c r="T2077" s="11">
        <f t="shared" si="131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2"/>
        <v>543.349156424581</v>
      </c>
      <c r="P2078" s="6">
        <f t="shared" si="133"/>
        <v>116.35303146309367</v>
      </c>
      <c r="Q2078" t="s">
        <v>8319</v>
      </c>
      <c r="R2078" t="s">
        <v>8349</v>
      </c>
      <c r="S2078" s="11">
        <f t="shared" si="130"/>
        <v>41843.880659722221</v>
      </c>
      <c r="T2078" s="11">
        <f t="shared" si="131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2"/>
        <v>115.50800000000001</v>
      </c>
      <c r="P2079" s="6">
        <f t="shared" si="133"/>
        <v>307.20212765957444</v>
      </c>
      <c r="Q2079" t="s">
        <v>8319</v>
      </c>
      <c r="R2079" t="s">
        <v>8349</v>
      </c>
      <c r="S2079" s="11">
        <f t="shared" si="130"/>
        <v>42160.875</v>
      </c>
      <c r="T2079" s="11">
        <f t="shared" si="131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2"/>
        <v>131.20499999999998</v>
      </c>
      <c r="P2080" s="6">
        <f t="shared" si="133"/>
        <v>546.6875</v>
      </c>
      <c r="Q2080" t="s">
        <v>8319</v>
      </c>
      <c r="R2080" t="s">
        <v>8349</v>
      </c>
      <c r="S2080" s="11">
        <f t="shared" si="130"/>
        <v>42722.771493055552</v>
      </c>
      <c r="T2080" s="11">
        <f t="shared" si="131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2"/>
        <v>288.17</v>
      </c>
      <c r="P2081" s="6">
        <f t="shared" si="133"/>
        <v>47.474464579901152</v>
      </c>
      <c r="Q2081" t="s">
        <v>8319</v>
      </c>
      <c r="R2081" t="s">
        <v>8349</v>
      </c>
      <c r="S2081" s="11">
        <f t="shared" si="130"/>
        <v>42180.791666666672</v>
      </c>
      <c r="T2081" s="11">
        <f t="shared" si="131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2"/>
        <v>507.8</v>
      </c>
      <c r="P2082" s="6">
        <f t="shared" si="133"/>
        <v>101.56</v>
      </c>
      <c r="Q2082" t="s">
        <v>8319</v>
      </c>
      <c r="R2082" t="s">
        <v>8349</v>
      </c>
      <c r="S2082" s="11">
        <f t="shared" si="130"/>
        <v>42319.998842592591</v>
      </c>
      <c r="T2082" s="11">
        <f t="shared" si="131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2"/>
        <v>114.57142857142857</v>
      </c>
      <c r="P2083" s="6">
        <f t="shared" si="133"/>
        <v>72.909090909090907</v>
      </c>
      <c r="Q2083" t="s">
        <v>8325</v>
      </c>
      <c r="R2083" t="s">
        <v>8329</v>
      </c>
      <c r="S2083" s="11">
        <f t="shared" si="130"/>
        <v>41045.207638888889</v>
      </c>
      <c r="T2083" s="11">
        <f t="shared" si="131"/>
        <v>41004.156886574077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2"/>
        <v>110.73333333333333</v>
      </c>
      <c r="P2084" s="6">
        <f t="shared" si="133"/>
        <v>43.710526315789473</v>
      </c>
      <c r="Q2084" t="s">
        <v>8325</v>
      </c>
      <c r="R2084" t="s">
        <v>8329</v>
      </c>
      <c r="S2084" s="11">
        <f t="shared" si="130"/>
        <v>40871.161990740737</v>
      </c>
      <c r="T2084" s="11">
        <f t="shared" si="131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2"/>
        <v>113.33333333333333</v>
      </c>
      <c r="P2085" s="6">
        <f t="shared" si="133"/>
        <v>34</v>
      </c>
      <c r="Q2085" t="s">
        <v>8325</v>
      </c>
      <c r="R2085" t="s">
        <v>8329</v>
      </c>
      <c r="S2085" s="11">
        <f t="shared" si="130"/>
        <v>41064.72216435185</v>
      </c>
      <c r="T2085" s="11">
        <f t="shared" si="131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2"/>
        <v>108.33333333333333</v>
      </c>
      <c r="P2086" s="6">
        <f t="shared" si="133"/>
        <v>70.652173913043484</v>
      </c>
      <c r="Q2086" t="s">
        <v>8325</v>
      </c>
      <c r="R2086" t="s">
        <v>8329</v>
      </c>
      <c r="S2086" s="11">
        <f t="shared" si="130"/>
        <v>41763.290972222225</v>
      </c>
      <c r="T2086" s="11">
        <f t="shared" si="131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2"/>
        <v>123.53333333333335</v>
      </c>
      <c r="P2087" s="6">
        <f t="shared" si="133"/>
        <v>89.301204819277103</v>
      </c>
      <c r="Q2087" t="s">
        <v>8325</v>
      </c>
      <c r="R2087" t="s">
        <v>8329</v>
      </c>
      <c r="S2087" s="11">
        <f t="shared" si="130"/>
        <v>41105.835497685184</v>
      </c>
      <c r="T2087" s="11">
        <f t="shared" si="131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2"/>
        <v>100.69999999999999</v>
      </c>
      <c r="P2088" s="6">
        <f t="shared" si="133"/>
        <v>115.08571428571429</v>
      </c>
      <c r="Q2088" t="s">
        <v>8325</v>
      </c>
      <c r="R2088" t="s">
        <v>8329</v>
      </c>
      <c r="S2088" s="11">
        <f t="shared" si="130"/>
        <v>40891.207638888889</v>
      </c>
      <c r="T2088" s="11">
        <f t="shared" si="131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2"/>
        <v>103.53333333333335</v>
      </c>
      <c r="P2089" s="6">
        <f t="shared" si="133"/>
        <v>62.12</v>
      </c>
      <c r="Q2089" t="s">
        <v>8325</v>
      </c>
      <c r="R2089" t="s">
        <v>8329</v>
      </c>
      <c r="S2089" s="11">
        <f t="shared" si="130"/>
        <v>40794.204375000001</v>
      </c>
      <c r="T2089" s="11">
        <f t="shared" si="131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2"/>
        <v>115.51066666666668</v>
      </c>
      <c r="P2090" s="6">
        <f t="shared" si="133"/>
        <v>46.204266666666669</v>
      </c>
      <c r="Q2090" t="s">
        <v>8325</v>
      </c>
      <c r="R2090" t="s">
        <v>8329</v>
      </c>
      <c r="S2090" s="11">
        <f t="shared" si="130"/>
        <v>40432.165972222225</v>
      </c>
      <c r="T2090" s="11">
        <f t="shared" si="131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2"/>
        <v>120.4004</v>
      </c>
      <c r="P2091" s="6">
        <f t="shared" si="133"/>
        <v>48.54854838709678</v>
      </c>
      <c r="Q2091" t="s">
        <v>8325</v>
      </c>
      <c r="R2091" t="s">
        <v>8329</v>
      </c>
      <c r="S2091" s="11">
        <f t="shared" si="130"/>
        <v>41488.076319444444</v>
      </c>
      <c r="T2091" s="11">
        <f t="shared" si="131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2"/>
        <v>115.040375</v>
      </c>
      <c r="P2092" s="6">
        <f t="shared" si="133"/>
        <v>57.520187499999999</v>
      </c>
      <c r="Q2092" t="s">
        <v>8325</v>
      </c>
      <c r="R2092" t="s">
        <v>8329</v>
      </c>
      <c r="S2092" s="11">
        <f t="shared" si="130"/>
        <v>41329.381423611114</v>
      </c>
      <c r="T2092" s="11">
        <f t="shared" si="131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2"/>
        <v>120.46777777777777</v>
      </c>
      <c r="P2093" s="6">
        <f t="shared" si="133"/>
        <v>88.147154471544724</v>
      </c>
      <c r="Q2093" t="s">
        <v>8325</v>
      </c>
      <c r="R2093" t="s">
        <v>8329</v>
      </c>
      <c r="S2093" s="11">
        <f t="shared" si="130"/>
        <v>40603.833333333336</v>
      </c>
      <c r="T2093" s="11">
        <f t="shared" si="131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2"/>
        <v>101.28333333333333</v>
      </c>
      <c r="P2094" s="6">
        <f t="shared" si="133"/>
        <v>110.49090909090908</v>
      </c>
      <c r="Q2094" t="s">
        <v>8325</v>
      </c>
      <c r="R2094" t="s">
        <v>8329</v>
      </c>
      <c r="S2094" s="11">
        <f t="shared" si="130"/>
        <v>40823.707546296297</v>
      </c>
      <c r="T2094" s="11">
        <f t="shared" si="131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2"/>
        <v>102.46666666666667</v>
      </c>
      <c r="P2095" s="6">
        <f t="shared" si="133"/>
        <v>66.826086956521735</v>
      </c>
      <c r="Q2095" t="s">
        <v>8325</v>
      </c>
      <c r="R2095" t="s">
        <v>8329</v>
      </c>
      <c r="S2095" s="11">
        <f t="shared" si="130"/>
        <v>41265.896203703705</v>
      </c>
      <c r="T2095" s="11">
        <f t="shared" si="131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2"/>
        <v>120.54285714285714</v>
      </c>
      <c r="P2096" s="6">
        <f t="shared" si="133"/>
        <v>58.597222222222221</v>
      </c>
      <c r="Q2096" t="s">
        <v>8325</v>
      </c>
      <c r="R2096" t="s">
        <v>8329</v>
      </c>
      <c r="S2096" s="11">
        <f t="shared" si="130"/>
        <v>40973.125</v>
      </c>
      <c r="T2096" s="11">
        <f t="shared" si="131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2"/>
        <v>100</v>
      </c>
      <c r="P2097" s="6">
        <f t="shared" si="133"/>
        <v>113.63636363636364</v>
      </c>
      <c r="Q2097" t="s">
        <v>8325</v>
      </c>
      <c r="R2097" t="s">
        <v>8329</v>
      </c>
      <c r="S2097" s="11">
        <f t="shared" si="130"/>
        <v>40818.733483796292</v>
      </c>
      <c r="T2097" s="11">
        <f t="shared" si="131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2"/>
        <v>101.66666666666666</v>
      </c>
      <c r="P2098" s="6">
        <f t="shared" si="133"/>
        <v>43.571428571428569</v>
      </c>
      <c r="Q2098" t="s">
        <v>8325</v>
      </c>
      <c r="R2098" t="s">
        <v>8329</v>
      </c>
      <c r="S2098" s="11">
        <f t="shared" si="130"/>
        <v>41208.165972222225</v>
      </c>
      <c r="T2098" s="11">
        <f t="shared" si="131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2"/>
        <v>100</v>
      </c>
      <c r="P2099" s="6">
        <f t="shared" si="133"/>
        <v>78.94736842105263</v>
      </c>
      <c r="Q2099" t="s">
        <v>8325</v>
      </c>
      <c r="R2099" t="s">
        <v>8329</v>
      </c>
      <c r="S2099" s="11">
        <f t="shared" si="130"/>
        <v>40878.626562500001</v>
      </c>
      <c r="T2099" s="11">
        <f t="shared" si="131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2"/>
        <v>100.33333333333334</v>
      </c>
      <c r="P2100" s="6">
        <f t="shared" si="133"/>
        <v>188.125</v>
      </c>
      <c r="Q2100" t="s">
        <v>8325</v>
      </c>
      <c r="R2100" t="s">
        <v>8329</v>
      </c>
      <c r="S2100" s="11">
        <f t="shared" si="130"/>
        <v>40976.11383101852</v>
      </c>
      <c r="T2100" s="11">
        <f t="shared" si="131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2"/>
        <v>132.36666666666667</v>
      </c>
      <c r="P2101" s="6">
        <f t="shared" si="133"/>
        <v>63.031746031746032</v>
      </c>
      <c r="Q2101" t="s">
        <v>8325</v>
      </c>
      <c r="R2101" t="s">
        <v>8329</v>
      </c>
      <c r="S2101" s="11">
        <f t="shared" si="130"/>
        <v>42187.152777777781</v>
      </c>
      <c r="T2101" s="11">
        <f t="shared" si="131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2"/>
        <v>136.66666666666666</v>
      </c>
      <c r="P2102" s="6">
        <f t="shared" si="133"/>
        <v>30.37037037037037</v>
      </c>
      <c r="Q2102" t="s">
        <v>8325</v>
      </c>
      <c r="R2102" t="s">
        <v>8329</v>
      </c>
      <c r="S2102" s="11">
        <f t="shared" si="130"/>
        <v>41090.165972222225</v>
      </c>
      <c r="T2102" s="11">
        <f t="shared" si="131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2"/>
        <v>113.25</v>
      </c>
      <c r="P2103" s="6">
        <f t="shared" si="133"/>
        <v>51.477272727272727</v>
      </c>
      <c r="Q2103" t="s">
        <v>8325</v>
      </c>
      <c r="R2103" t="s">
        <v>8329</v>
      </c>
      <c r="S2103" s="11">
        <f t="shared" si="130"/>
        <v>40952.149467592593</v>
      </c>
      <c r="T2103" s="11">
        <f t="shared" si="131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2"/>
        <v>136</v>
      </c>
      <c r="P2104" s="6">
        <f t="shared" si="133"/>
        <v>35.789473684210527</v>
      </c>
      <c r="Q2104" t="s">
        <v>8325</v>
      </c>
      <c r="R2104" t="s">
        <v>8329</v>
      </c>
      <c r="S2104" s="11">
        <f t="shared" si="130"/>
        <v>40668.868611111109</v>
      </c>
      <c r="T2104" s="11">
        <f t="shared" si="131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2"/>
        <v>146.12318374694613</v>
      </c>
      <c r="P2105" s="6">
        <f t="shared" si="133"/>
        <v>98.817391304347822</v>
      </c>
      <c r="Q2105" t="s">
        <v>8325</v>
      </c>
      <c r="R2105" t="s">
        <v>8329</v>
      </c>
      <c r="S2105" s="11">
        <f t="shared" si="130"/>
        <v>41222.7966087963</v>
      </c>
      <c r="T2105" s="11">
        <f t="shared" si="131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2"/>
        <v>129.5</v>
      </c>
      <c r="P2106" s="6">
        <f t="shared" si="133"/>
        <v>28</v>
      </c>
      <c r="Q2106" t="s">
        <v>8325</v>
      </c>
      <c r="R2106" t="s">
        <v>8329</v>
      </c>
      <c r="S2106" s="11">
        <f t="shared" si="130"/>
        <v>41425</v>
      </c>
      <c r="T2106" s="11">
        <f t="shared" si="131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2"/>
        <v>254</v>
      </c>
      <c r="P2107" s="6">
        <f t="shared" si="133"/>
        <v>51.313131313131315</v>
      </c>
      <c r="Q2107" t="s">
        <v>8325</v>
      </c>
      <c r="R2107" t="s">
        <v>8329</v>
      </c>
      <c r="S2107" s="11">
        <f t="shared" si="130"/>
        <v>41964.166666666672</v>
      </c>
      <c r="T2107" s="11">
        <f t="shared" si="131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2"/>
        <v>107.04545454545456</v>
      </c>
      <c r="P2108" s="6">
        <f t="shared" si="133"/>
        <v>53.522727272727273</v>
      </c>
      <c r="Q2108" t="s">
        <v>8325</v>
      </c>
      <c r="R2108" t="s">
        <v>8329</v>
      </c>
      <c r="S2108" s="11">
        <f t="shared" si="130"/>
        <v>41300.21497685185</v>
      </c>
      <c r="T2108" s="11">
        <f t="shared" si="131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2"/>
        <v>107.73299999999999</v>
      </c>
      <c r="P2109" s="6">
        <f t="shared" si="133"/>
        <v>37.149310344827583</v>
      </c>
      <c r="Q2109" t="s">
        <v>8325</v>
      </c>
      <c r="R2109" t="s">
        <v>8329</v>
      </c>
      <c r="S2109" s="11">
        <f t="shared" si="130"/>
        <v>41955.752233796295</v>
      </c>
      <c r="T2109" s="11">
        <f t="shared" si="131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2"/>
        <v>107.31250000000001</v>
      </c>
      <c r="P2110" s="6">
        <f t="shared" si="133"/>
        <v>89.895287958115176</v>
      </c>
      <c r="Q2110" t="s">
        <v>8325</v>
      </c>
      <c r="R2110" t="s">
        <v>8329</v>
      </c>
      <c r="S2110" s="11">
        <f t="shared" si="130"/>
        <v>41162.163194444445</v>
      </c>
      <c r="T2110" s="11">
        <f t="shared" si="131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2"/>
        <v>106.52500000000001</v>
      </c>
      <c r="P2111" s="6">
        <f t="shared" si="133"/>
        <v>106.52500000000001</v>
      </c>
      <c r="Q2111" t="s">
        <v>8325</v>
      </c>
      <c r="R2111" t="s">
        <v>8329</v>
      </c>
      <c r="S2111" s="11">
        <f t="shared" si="130"/>
        <v>42190.708530092597</v>
      </c>
      <c r="T2111" s="11">
        <f t="shared" si="131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2"/>
        <v>100.35000000000001</v>
      </c>
      <c r="P2112" s="6">
        <f t="shared" si="133"/>
        <v>52.815789473684212</v>
      </c>
      <c r="Q2112" t="s">
        <v>8325</v>
      </c>
      <c r="R2112" t="s">
        <v>8329</v>
      </c>
      <c r="S2112" s="11">
        <f t="shared" si="130"/>
        <v>41787.207638888889</v>
      </c>
      <c r="T2112" s="11">
        <f t="shared" si="131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2"/>
        <v>106.5</v>
      </c>
      <c r="P2113" s="6">
        <f t="shared" si="133"/>
        <v>54.615384615384613</v>
      </c>
      <c r="Q2113" t="s">
        <v>8325</v>
      </c>
      <c r="R2113" t="s">
        <v>8329</v>
      </c>
      <c r="S2113" s="11">
        <f t="shared" si="130"/>
        <v>40770.041666666664</v>
      </c>
      <c r="T2113" s="11">
        <f t="shared" si="131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2"/>
        <v>100</v>
      </c>
      <c r="P2114" s="6">
        <f t="shared" si="133"/>
        <v>27.272727272727273</v>
      </c>
      <c r="Q2114" t="s">
        <v>8325</v>
      </c>
      <c r="R2114" t="s">
        <v>8329</v>
      </c>
      <c r="S2114" s="11">
        <f t="shared" ref="S2114:S2177" si="134">(((I2114/60)/60/24)+DATE(1970,1,1))</f>
        <v>41379.928159722222</v>
      </c>
      <c r="T2114" s="11">
        <f t="shared" ref="T2114:T2177" si="135">(((J2114/60)/60)/24)+DATE(1970,1,1)</f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6">
        <f t="shared" si="133"/>
        <v>68.598130841121488</v>
      </c>
      <c r="Q2115" t="s">
        <v>8325</v>
      </c>
      <c r="R2115" t="s">
        <v>8329</v>
      </c>
      <c r="S2115" s="11">
        <f t="shared" si="134"/>
        <v>41905.86546296296</v>
      </c>
      <c r="T2115" s="11">
        <f t="shared" si="135"/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40521.207638888889</v>
      </c>
      <c r="T2116" s="11">
        <f t="shared" si="135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40594.081030092595</v>
      </c>
      <c r="T2117" s="11">
        <f t="shared" si="135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41184.777812500004</v>
      </c>
      <c r="T2118" s="11">
        <f t="shared" si="135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42304.207638888889</v>
      </c>
      <c r="T2119" s="11">
        <f t="shared" si="135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40748.839537037034</v>
      </c>
      <c r="T2120" s="11">
        <f t="shared" si="135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41137.130150462966</v>
      </c>
      <c r="T2121" s="11">
        <f t="shared" si="135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41640.964537037034</v>
      </c>
      <c r="T2122" s="11">
        <f t="shared" si="135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42746.7424537037</v>
      </c>
      <c r="T2123" s="11">
        <f t="shared" si="135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42742.300567129627</v>
      </c>
      <c r="T2124" s="11">
        <f t="shared" si="135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40252.290972222225</v>
      </c>
      <c r="T2125" s="11">
        <f t="shared" si="135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40512.208333333336</v>
      </c>
      <c r="T2126" s="11">
        <f t="shared" si="135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42221.023530092592</v>
      </c>
      <c r="T2127" s="11">
        <f t="shared" si="135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41981.973229166666</v>
      </c>
      <c r="T2128" s="11">
        <f t="shared" si="135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42075.463692129633</v>
      </c>
      <c r="T2129" s="11">
        <f t="shared" si="135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41903.772789351853</v>
      </c>
      <c r="T2130" s="11">
        <f t="shared" si="135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ref="O2131:O2194" si="136">(E2131/D2131)*100</f>
        <v>11.799999999999999</v>
      </c>
      <c r="P2131" s="6">
        <f t="shared" ref="P2131:P2194" si="137">E2131/L2131</f>
        <v>19.666666666666668</v>
      </c>
      <c r="Q2131" t="s">
        <v>8333</v>
      </c>
      <c r="R2131" t="s">
        <v>8334</v>
      </c>
      <c r="S2131" s="11">
        <f t="shared" si="134"/>
        <v>42439.024305555555</v>
      </c>
      <c r="T2131" s="11">
        <f t="shared" si="135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6"/>
        <v>0.20238095238095236</v>
      </c>
      <c r="P2132" s="6">
        <f t="shared" si="137"/>
        <v>21.25</v>
      </c>
      <c r="Q2132" t="s">
        <v>8333</v>
      </c>
      <c r="R2132" t="s">
        <v>8334</v>
      </c>
      <c r="S2132" s="11">
        <f t="shared" si="134"/>
        <v>41867.086377314816</v>
      </c>
      <c r="T2132" s="11">
        <f t="shared" si="135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6"/>
        <v>5</v>
      </c>
      <c r="P2133" s="6">
        <f t="shared" si="137"/>
        <v>8.3333333333333339</v>
      </c>
      <c r="Q2133" t="s">
        <v>8333</v>
      </c>
      <c r="R2133" t="s">
        <v>8334</v>
      </c>
      <c r="S2133" s="11">
        <f t="shared" si="134"/>
        <v>42197.207071759258</v>
      </c>
      <c r="T2133" s="11">
        <f t="shared" si="135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6"/>
        <v>2.1129899999999995</v>
      </c>
      <c r="P2134" s="6">
        <f t="shared" si="137"/>
        <v>21.34333333333333</v>
      </c>
      <c r="Q2134" t="s">
        <v>8333</v>
      </c>
      <c r="R2134" t="s">
        <v>8334</v>
      </c>
      <c r="S2134" s="11">
        <f t="shared" si="134"/>
        <v>41673.487175925926</v>
      </c>
      <c r="T2134" s="11">
        <f t="shared" si="135"/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6"/>
        <v>1.6</v>
      </c>
      <c r="P2135" s="6">
        <f t="shared" si="137"/>
        <v>5.333333333333333</v>
      </c>
      <c r="Q2135" t="s">
        <v>8333</v>
      </c>
      <c r="R2135" t="s">
        <v>8334</v>
      </c>
      <c r="S2135" s="11">
        <f t="shared" si="134"/>
        <v>40657.290972222225</v>
      </c>
      <c r="T2135" s="11">
        <f t="shared" si="135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6"/>
        <v>1.7333333333333332</v>
      </c>
      <c r="P2136" s="6">
        <f t="shared" si="137"/>
        <v>34.666666666666664</v>
      </c>
      <c r="Q2136" t="s">
        <v>8333</v>
      </c>
      <c r="R2136" t="s">
        <v>8334</v>
      </c>
      <c r="S2136" s="11">
        <f t="shared" si="134"/>
        <v>41391.886469907404</v>
      </c>
      <c r="T2136" s="11">
        <f t="shared" si="135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6"/>
        <v>9.56</v>
      </c>
      <c r="P2137" s="6">
        <f t="shared" si="137"/>
        <v>21.727272727272727</v>
      </c>
      <c r="Q2137" t="s">
        <v>8333</v>
      </c>
      <c r="R2137" t="s">
        <v>8334</v>
      </c>
      <c r="S2137" s="11">
        <f t="shared" si="134"/>
        <v>41186.963344907403</v>
      </c>
      <c r="T2137" s="11">
        <f t="shared" si="135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6"/>
        <v>5.9612499999999999E-2</v>
      </c>
      <c r="P2138" s="6">
        <f t="shared" si="137"/>
        <v>11.922499999999999</v>
      </c>
      <c r="Q2138" t="s">
        <v>8333</v>
      </c>
      <c r="R2138" t="s">
        <v>8334</v>
      </c>
      <c r="S2138" s="11">
        <f t="shared" si="134"/>
        <v>41566.509097222224</v>
      </c>
      <c r="T2138" s="11">
        <f t="shared" si="135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6"/>
        <v>28.405999999999999</v>
      </c>
      <c r="P2139" s="6">
        <f t="shared" si="137"/>
        <v>26.59737827715356</v>
      </c>
      <c r="Q2139" t="s">
        <v>8333</v>
      </c>
      <c r="R2139" t="s">
        <v>8334</v>
      </c>
      <c r="S2139" s="11">
        <f t="shared" si="134"/>
        <v>41978.771168981482</v>
      </c>
      <c r="T2139" s="11">
        <f t="shared" si="135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6"/>
        <v>12.8</v>
      </c>
      <c r="P2140" s="6">
        <f t="shared" si="137"/>
        <v>10.666666666666666</v>
      </c>
      <c r="Q2140" t="s">
        <v>8333</v>
      </c>
      <c r="R2140" t="s">
        <v>8334</v>
      </c>
      <c r="S2140" s="11">
        <f t="shared" si="134"/>
        <v>41587.054849537039</v>
      </c>
      <c r="T2140" s="11">
        <f t="shared" si="135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6"/>
        <v>5.42</v>
      </c>
      <c r="P2141" s="6">
        <f t="shared" si="137"/>
        <v>29.035714285714285</v>
      </c>
      <c r="Q2141" t="s">
        <v>8333</v>
      </c>
      <c r="R2141" t="s">
        <v>8334</v>
      </c>
      <c r="S2141" s="11">
        <f t="shared" si="134"/>
        <v>42677.750092592592</v>
      </c>
      <c r="T2141" s="11">
        <f t="shared" si="135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6"/>
        <v>0.11199999999999999</v>
      </c>
      <c r="P2142" s="6">
        <f t="shared" si="137"/>
        <v>50.909090909090907</v>
      </c>
      <c r="Q2142" t="s">
        <v>8333</v>
      </c>
      <c r="R2142" t="s">
        <v>8334</v>
      </c>
      <c r="S2142" s="11">
        <f t="shared" si="134"/>
        <v>41285.833611111113</v>
      </c>
      <c r="T2142" s="11">
        <f t="shared" si="135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6"/>
        <v>0</v>
      </c>
      <c r="P2143" s="6" t="e">
        <f t="shared" si="137"/>
        <v>#DIV/0!</v>
      </c>
      <c r="Q2143" t="s">
        <v>8333</v>
      </c>
      <c r="R2143" t="s">
        <v>8334</v>
      </c>
      <c r="S2143" s="11">
        <f t="shared" si="134"/>
        <v>41957.277303240742</v>
      </c>
      <c r="T2143" s="11">
        <f t="shared" si="135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6"/>
        <v>5.7238095238095239</v>
      </c>
      <c r="P2144" s="6">
        <f t="shared" si="137"/>
        <v>50.083333333333336</v>
      </c>
      <c r="Q2144" t="s">
        <v>8333</v>
      </c>
      <c r="R2144" t="s">
        <v>8334</v>
      </c>
      <c r="S2144" s="11">
        <f t="shared" si="134"/>
        <v>42368.701504629629</v>
      </c>
      <c r="T2144" s="11">
        <f t="shared" si="135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6"/>
        <v>11.25</v>
      </c>
      <c r="P2145" s="6">
        <f t="shared" si="137"/>
        <v>45</v>
      </c>
      <c r="Q2145" t="s">
        <v>8333</v>
      </c>
      <c r="R2145" t="s">
        <v>8334</v>
      </c>
      <c r="S2145" s="11">
        <f t="shared" si="134"/>
        <v>40380.791666666664</v>
      </c>
      <c r="T2145" s="11">
        <f t="shared" si="135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6"/>
        <v>1.7098591549295776</v>
      </c>
      <c r="P2146" s="6">
        <f t="shared" si="137"/>
        <v>25.291666666666668</v>
      </c>
      <c r="Q2146" t="s">
        <v>8333</v>
      </c>
      <c r="R2146" t="s">
        <v>8334</v>
      </c>
      <c r="S2146" s="11">
        <f t="shared" si="134"/>
        <v>41531.546759259261</v>
      </c>
      <c r="T2146" s="11">
        <f t="shared" si="135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6"/>
        <v>30.433333333333334</v>
      </c>
      <c r="P2147" s="6">
        <f t="shared" si="137"/>
        <v>51.292134831460672</v>
      </c>
      <c r="Q2147" t="s">
        <v>8333</v>
      </c>
      <c r="R2147" t="s">
        <v>8334</v>
      </c>
      <c r="S2147" s="11">
        <f t="shared" si="134"/>
        <v>41605.279097222221</v>
      </c>
      <c r="T2147" s="11">
        <f t="shared" si="135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6"/>
        <v>0.02</v>
      </c>
      <c r="P2148" s="6">
        <f t="shared" si="137"/>
        <v>1</v>
      </c>
      <c r="Q2148" t="s">
        <v>8333</v>
      </c>
      <c r="R2148" t="s">
        <v>8334</v>
      </c>
      <c r="S2148" s="11">
        <f t="shared" si="134"/>
        <v>42411.679513888885</v>
      </c>
      <c r="T2148" s="11">
        <f t="shared" si="135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6"/>
        <v>0.69641025641025645</v>
      </c>
      <c r="P2149" s="6">
        <f t="shared" si="137"/>
        <v>49.381818181818183</v>
      </c>
      <c r="Q2149" t="s">
        <v>8333</v>
      </c>
      <c r="R2149" t="s">
        <v>8334</v>
      </c>
      <c r="S2149" s="11">
        <f t="shared" si="134"/>
        <v>41959.337361111116</v>
      </c>
      <c r="T2149" s="11">
        <f t="shared" si="135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6"/>
        <v>2</v>
      </c>
      <c r="P2150" s="6">
        <f t="shared" si="137"/>
        <v>1</v>
      </c>
      <c r="Q2150" t="s">
        <v>8333</v>
      </c>
      <c r="R2150" t="s">
        <v>8334</v>
      </c>
      <c r="S2150" s="11">
        <f t="shared" si="134"/>
        <v>42096.691921296297</v>
      </c>
      <c r="T2150" s="11">
        <f t="shared" si="135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6"/>
        <v>0</v>
      </c>
      <c r="P2151" s="6" t="e">
        <f t="shared" si="137"/>
        <v>#DIV/0!</v>
      </c>
      <c r="Q2151" t="s">
        <v>8333</v>
      </c>
      <c r="R2151" t="s">
        <v>8334</v>
      </c>
      <c r="S2151" s="11">
        <f t="shared" si="134"/>
        <v>40390</v>
      </c>
      <c r="T2151" s="11">
        <f t="shared" si="135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6"/>
        <v>0.80999999999999994</v>
      </c>
      <c r="P2152" s="6">
        <f t="shared" si="137"/>
        <v>101.25</v>
      </c>
      <c r="Q2152" t="s">
        <v>8333</v>
      </c>
      <c r="R2152" t="s">
        <v>8334</v>
      </c>
      <c r="S2152" s="11">
        <f t="shared" si="134"/>
        <v>42564.284710648149</v>
      </c>
      <c r="T2152" s="11">
        <f t="shared" si="135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6"/>
        <v>0.26222222222222225</v>
      </c>
      <c r="P2153" s="6">
        <f t="shared" si="137"/>
        <v>19.666666666666668</v>
      </c>
      <c r="Q2153" t="s">
        <v>8333</v>
      </c>
      <c r="R2153" t="s">
        <v>8334</v>
      </c>
      <c r="S2153" s="11">
        <f t="shared" si="134"/>
        <v>42550.847384259265</v>
      </c>
      <c r="T2153" s="11">
        <f t="shared" si="135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6"/>
        <v>0.16666666666666669</v>
      </c>
      <c r="P2154" s="6">
        <f t="shared" si="137"/>
        <v>12.5</v>
      </c>
      <c r="Q2154" t="s">
        <v>8333</v>
      </c>
      <c r="R2154" t="s">
        <v>8334</v>
      </c>
      <c r="S2154" s="11">
        <f t="shared" si="134"/>
        <v>41713.790613425925</v>
      </c>
      <c r="T2154" s="11">
        <f t="shared" si="135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6"/>
        <v>9.124454880912446E-3</v>
      </c>
      <c r="P2155" s="6">
        <f t="shared" si="137"/>
        <v>8.5</v>
      </c>
      <c r="Q2155" t="s">
        <v>8333</v>
      </c>
      <c r="R2155" t="s">
        <v>8334</v>
      </c>
      <c r="S2155" s="11">
        <f t="shared" si="134"/>
        <v>42014.332638888889</v>
      </c>
      <c r="T2155" s="11">
        <f t="shared" si="135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6"/>
        <v>0.8</v>
      </c>
      <c r="P2156" s="6">
        <f t="shared" si="137"/>
        <v>1</v>
      </c>
      <c r="Q2156" t="s">
        <v>8333</v>
      </c>
      <c r="R2156" t="s">
        <v>8334</v>
      </c>
      <c r="S2156" s="11">
        <f t="shared" si="134"/>
        <v>41667.632256944446</v>
      </c>
      <c r="T2156" s="11">
        <f t="shared" si="135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6"/>
        <v>2.2999999999999998</v>
      </c>
      <c r="P2157" s="6">
        <f t="shared" si="137"/>
        <v>23</v>
      </c>
      <c r="Q2157" t="s">
        <v>8333</v>
      </c>
      <c r="R2157" t="s">
        <v>8334</v>
      </c>
      <c r="S2157" s="11">
        <f t="shared" si="134"/>
        <v>42460.70584490741</v>
      </c>
      <c r="T2157" s="11">
        <f t="shared" si="135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6"/>
        <v>2.6660714285714282</v>
      </c>
      <c r="P2158" s="6">
        <f t="shared" si="137"/>
        <v>17.987951807228917</v>
      </c>
      <c r="Q2158" t="s">
        <v>8333</v>
      </c>
      <c r="R2158" t="s">
        <v>8334</v>
      </c>
      <c r="S2158" s="11">
        <f t="shared" si="134"/>
        <v>41533.85423611111</v>
      </c>
      <c r="T2158" s="11">
        <f t="shared" si="135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6"/>
        <v>28.192</v>
      </c>
      <c r="P2159" s="6">
        <f t="shared" si="137"/>
        <v>370.94736842105266</v>
      </c>
      <c r="Q2159" t="s">
        <v>8333</v>
      </c>
      <c r="R2159" t="s">
        <v>8334</v>
      </c>
      <c r="S2159" s="11">
        <f t="shared" si="134"/>
        <v>42727.332638888889</v>
      </c>
      <c r="T2159" s="11">
        <f t="shared" si="135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6"/>
        <v>6.5900366666666672</v>
      </c>
      <c r="P2160" s="6">
        <f t="shared" si="137"/>
        <v>63.569485530546629</v>
      </c>
      <c r="Q2160" t="s">
        <v>8333</v>
      </c>
      <c r="R2160" t="s">
        <v>8334</v>
      </c>
      <c r="S2160" s="11">
        <f t="shared" si="134"/>
        <v>41309.853865740741</v>
      </c>
      <c r="T2160" s="11">
        <f t="shared" si="135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6"/>
        <v>0.72222222222222221</v>
      </c>
      <c r="P2161" s="6">
        <f t="shared" si="137"/>
        <v>13</v>
      </c>
      <c r="Q2161" t="s">
        <v>8333</v>
      </c>
      <c r="R2161" t="s">
        <v>8334</v>
      </c>
      <c r="S2161" s="11">
        <f t="shared" si="134"/>
        <v>40740.731180555551</v>
      </c>
      <c r="T2161" s="11">
        <f t="shared" si="135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6"/>
        <v>0.85000000000000009</v>
      </c>
      <c r="P2162" s="6">
        <f t="shared" si="137"/>
        <v>5.3125</v>
      </c>
      <c r="Q2162" t="s">
        <v>8333</v>
      </c>
      <c r="R2162" t="s">
        <v>8334</v>
      </c>
      <c r="S2162" s="11">
        <f t="shared" si="134"/>
        <v>41048.711863425924</v>
      </c>
      <c r="T2162" s="11">
        <f t="shared" si="135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6"/>
        <v>115.75</v>
      </c>
      <c r="P2163" s="6">
        <f t="shared" si="137"/>
        <v>35.615384615384613</v>
      </c>
      <c r="Q2163" t="s">
        <v>8325</v>
      </c>
      <c r="R2163" t="s">
        <v>8326</v>
      </c>
      <c r="S2163" s="11">
        <f t="shared" si="134"/>
        <v>42270.852534722217</v>
      </c>
      <c r="T2163" s="11">
        <f t="shared" si="135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6"/>
        <v>112.26666666666667</v>
      </c>
      <c r="P2164" s="6">
        <f t="shared" si="137"/>
        <v>87.103448275862064</v>
      </c>
      <c r="Q2164" t="s">
        <v>8325</v>
      </c>
      <c r="R2164" t="s">
        <v>8326</v>
      </c>
      <c r="S2164" s="11">
        <f t="shared" si="134"/>
        <v>41844.766099537039</v>
      </c>
      <c r="T2164" s="11">
        <f t="shared" si="135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6"/>
        <v>132.20000000000002</v>
      </c>
      <c r="P2165" s="6">
        <f t="shared" si="137"/>
        <v>75.11363636363636</v>
      </c>
      <c r="Q2165" t="s">
        <v>8325</v>
      </c>
      <c r="R2165" t="s">
        <v>8326</v>
      </c>
      <c r="S2165" s="11">
        <f t="shared" si="134"/>
        <v>42163.159722222219</v>
      </c>
      <c r="T2165" s="11">
        <f t="shared" si="135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6"/>
        <v>102.63636363636364</v>
      </c>
      <c r="P2166" s="6">
        <f t="shared" si="137"/>
        <v>68.01204819277109</v>
      </c>
      <c r="Q2166" t="s">
        <v>8325</v>
      </c>
      <c r="R2166" t="s">
        <v>8326</v>
      </c>
      <c r="S2166" s="11">
        <f t="shared" si="134"/>
        <v>42546.165972222225</v>
      </c>
      <c r="T2166" s="11">
        <f t="shared" si="135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6"/>
        <v>138.64000000000001</v>
      </c>
      <c r="P2167" s="6">
        <f t="shared" si="137"/>
        <v>29.623931623931625</v>
      </c>
      <c r="Q2167" t="s">
        <v>8325</v>
      </c>
      <c r="R2167" t="s">
        <v>8326</v>
      </c>
      <c r="S2167" s="11">
        <f t="shared" si="134"/>
        <v>42468.625405092593</v>
      </c>
      <c r="T2167" s="11">
        <f t="shared" si="135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6"/>
        <v>146.6</v>
      </c>
      <c r="P2168" s="6">
        <f t="shared" si="137"/>
        <v>91.625</v>
      </c>
      <c r="Q2168" t="s">
        <v>8325</v>
      </c>
      <c r="R2168" t="s">
        <v>8326</v>
      </c>
      <c r="S2168" s="11">
        <f t="shared" si="134"/>
        <v>41978.879837962959</v>
      </c>
      <c r="T2168" s="11">
        <f t="shared" si="135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6"/>
        <v>120</v>
      </c>
      <c r="P2169" s="6">
        <f t="shared" si="137"/>
        <v>22.5</v>
      </c>
      <c r="Q2169" t="s">
        <v>8325</v>
      </c>
      <c r="R2169" t="s">
        <v>8326</v>
      </c>
      <c r="S2169" s="11">
        <f t="shared" si="134"/>
        <v>41167.066400462965</v>
      </c>
      <c r="T2169" s="11">
        <f t="shared" si="135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6"/>
        <v>121.5816111111111</v>
      </c>
      <c r="P2170" s="6">
        <f t="shared" si="137"/>
        <v>64.366735294117646</v>
      </c>
      <c r="Q2170" t="s">
        <v>8325</v>
      </c>
      <c r="R2170" t="s">
        <v>8326</v>
      </c>
      <c r="S2170" s="11">
        <f t="shared" si="134"/>
        <v>42776.208333333328</v>
      </c>
      <c r="T2170" s="11">
        <f t="shared" si="135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6"/>
        <v>100</v>
      </c>
      <c r="P2171" s="6">
        <f t="shared" si="137"/>
        <v>21.857142857142858</v>
      </c>
      <c r="Q2171" t="s">
        <v>8325</v>
      </c>
      <c r="R2171" t="s">
        <v>8326</v>
      </c>
      <c r="S2171" s="11">
        <f t="shared" si="134"/>
        <v>42796.700821759259</v>
      </c>
      <c r="T2171" s="11">
        <f t="shared" si="135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6"/>
        <v>180.85714285714286</v>
      </c>
      <c r="P2172" s="6">
        <f t="shared" si="137"/>
        <v>33.315789473684212</v>
      </c>
      <c r="Q2172" t="s">
        <v>8325</v>
      </c>
      <c r="R2172" t="s">
        <v>8326</v>
      </c>
      <c r="S2172" s="11">
        <f t="shared" si="134"/>
        <v>42238.750254629631</v>
      </c>
      <c r="T2172" s="11">
        <f t="shared" si="135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6"/>
        <v>106.075</v>
      </c>
      <c r="P2173" s="6">
        <f t="shared" si="137"/>
        <v>90.276595744680847</v>
      </c>
      <c r="Q2173" t="s">
        <v>8325</v>
      </c>
      <c r="R2173" t="s">
        <v>8326</v>
      </c>
      <c r="S2173" s="11">
        <f t="shared" si="134"/>
        <v>42177.208333333328</v>
      </c>
      <c r="T2173" s="11">
        <f t="shared" si="135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6"/>
        <v>100</v>
      </c>
      <c r="P2174" s="6">
        <f t="shared" si="137"/>
        <v>76.92307692307692</v>
      </c>
      <c r="Q2174" t="s">
        <v>8325</v>
      </c>
      <c r="R2174" t="s">
        <v>8326</v>
      </c>
      <c r="S2174" s="11">
        <f t="shared" si="134"/>
        <v>42112.580092592587</v>
      </c>
      <c r="T2174" s="11">
        <f t="shared" si="135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6"/>
        <v>126.92857142857143</v>
      </c>
      <c r="P2175" s="6">
        <f t="shared" si="137"/>
        <v>59.233333333333334</v>
      </c>
      <c r="Q2175" t="s">
        <v>8325</v>
      </c>
      <c r="R2175" t="s">
        <v>8326</v>
      </c>
      <c r="S2175" s="11">
        <f t="shared" si="134"/>
        <v>41527.165972222225</v>
      </c>
      <c r="T2175" s="11">
        <f t="shared" si="135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6"/>
        <v>102.97499999999999</v>
      </c>
      <c r="P2176" s="6">
        <f t="shared" si="137"/>
        <v>65.38095238095238</v>
      </c>
      <c r="Q2176" t="s">
        <v>8325</v>
      </c>
      <c r="R2176" t="s">
        <v>8326</v>
      </c>
      <c r="S2176" s="11">
        <f t="shared" si="134"/>
        <v>42495.542905092589</v>
      </c>
      <c r="T2176" s="11">
        <f t="shared" si="135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6"/>
        <v>250</v>
      </c>
      <c r="P2177" s="6">
        <f t="shared" si="137"/>
        <v>67.307692307692307</v>
      </c>
      <c r="Q2177" t="s">
        <v>8325</v>
      </c>
      <c r="R2177" t="s">
        <v>8326</v>
      </c>
      <c r="S2177" s="11">
        <f t="shared" si="134"/>
        <v>42572.009097222224</v>
      </c>
      <c r="T2177" s="11">
        <f t="shared" si="135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6"/>
        <v>126.02</v>
      </c>
      <c r="P2178" s="6">
        <f t="shared" si="137"/>
        <v>88.74647887323944</v>
      </c>
      <c r="Q2178" t="s">
        <v>8325</v>
      </c>
      <c r="R2178" t="s">
        <v>8326</v>
      </c>
      <c r="S2178" s="11">
        <f t="shared" ref="S2178:S2241" si="138">(((I2178/60)/60/24)+DATE(1970,1,1))</f>
        <v>42126.633206018523</v>
      </c>
      <c r="T2178" s="11">
        <f t="shared" ref="T2178:T2241" si="139">(((J2178/60)/60)/24)+DATE(1970,1,1)</f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6">
        <f t="shared" si="137"/>
        <v>65.868421052631575</v>
      </c>
      <c r="Q2179" t="s">
        <v>8325</v>
      </c>
      <c r="R2179" t="s">
        <v>8326</v>
      </c>
      <c r="S2179" s="11">
        <f t="shared" si="138"/>
        <v>42527.250775462962</v>
      </c>
      <c r="T2179" s="11">
        <f t="shared" si="139"/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42753.63653935185</v>
      </c>
      <c r="T2180" s="11">
        <f t="shared" si="139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42105.171203703707</v>
      </c>
      <c r="T2181" s="11">
        <f t="shared" si="139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42321.711435185185</v>
      </c>
      <c r="T2182" s="11">
        <f t="shared" si="139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42787.005243055552</v>
      </c>
      <c r="T2183" s="11">
        <f t="shared" si="139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41914.900752314818</v>
      </c>
      <c r="T2184" s="11">
        <f t="shared" si="13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42775.208333333328</v>
      </c>
      <c r="T2185" s="11">
        <f t="shared" si="139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42394.666666666672</v>
      </c>
      <c r="T2186" s="11">
        <f t="shared" si="139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41359.349988425929</v>
      </c>
      <c r="T2187" s="11">
        <f t="shared" si="139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42620.083333333328</v>
      </c>
      <c r="T2188" s="11">
        <f t="shared" si="139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42097.165972222225</v>
      </c>
      <c r="T2189" s="11">
        <f t="shared" si="139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42668.708333333328</v>
      </c>
      <c r="T2190" s="11">
        <f t="shared" si="13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42481.916666666672</v>
      </c>
      <c r="T2191" s="11">
        <f t="shared" si="139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42452.290972222225</v>
      </c>
      <c r="T2192" s="11">
        <f t="shared" si="139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42780.833645833336</v>
      </c>
      <c r="T2193" s="11">
        <f t="shared" si="139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42719.958333333328</v>
      </c>
      <c r="T2194" s="11">
        <f t="shared" si="139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ref="O2195:O2258" si="140">(E2195/D2195)*100</f>
        <v>452.37333333333333</v>
      </c>
      <c r="P2195" s="6">
        <f t="shared" ref="P2195:P2258" si="141">E2195/L2195</f>
        <v>75.647714604236342</v>
      </c>
      <c r="Q2195" t="s">
        <v>8333</v>
      </c>
      <c r="R2195" t="s">
        <v>8351</v>
      </c>
      <c r="S2195" s="11">
        <f t="shared" si="138"/>
        <v>42695.207638888889</v>
      </c>
      <c r="T2195" s="11">
        <f t="shared" si="139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40"/>
        <v>537.37</v>
      </c>
      <c r="P2196" s="6">
        <f t="shared" si="141"/>
        <v>61.203872437357631</v>
      </c>
      <c r="Q2196" t="s">
        <v>8333</v>
      </c>
      <c r="R2196" t="s">
        <v>8351</v>
      </c>
      <c r="S2196" s="11">
        <f t="shared" si="138"/>
        <v>42455.716319444444</v>
      </c>
      <c r="T2196" s="11">
        <f t="shared" si="13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40"/>
        <v>120.32608695652173</v>
      </c>
      <c r="P2197" s="6">
        <f t="shared" si="141"/>
        <v>48.130434782608695</v>
      </c>
      <c r="Q2197" t="s">
        <v>8333</v>
      </c>
      <c r="R2197" t="s">
        <v>8351</v>
      </c>
      <c r="S2197" s="11">
        <f t="shared" si="138"/>
        <v>42227.771990740745</v>
      </c>
      <c r="T2197" s="11">
        <f t="shared" si="139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40"/>
        <v>113.83571428571429</v>
      </c>
      <c r="P2198" s="6">
        <f t="shared" si="141"/>
        <v>68.106837606837601</v>
      </c>
      <c r="Q2198" t="s">
        <v>8333</v>
      </c>
      <c r="R2198" t="s">
        <v>8351</v>
      </c>
      <c r="S2198" s="11">
        <f t="shared" si="138"/>
        <v>42706.291666666672</v>
      </c>
      <c r="T2198" s="11">
        <f t="shared" si="139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40"/>
        <v>951.03109999999992</v>
      </c>
      <c r="P2199" s="6">
        <f t="shared" si="141"/>
        <v>65.891300230946882</v>
      </c>
      <c r="Q2199" t="s">
        <v>8333</v>
      </c>
      <c r="R2199" t="s">
        <v>8351</v>
      </c>
      <c r="S2199" s="11">
        <f t="shared" si="138"/>
        <v>42063.584016203706</v>
      </c>
      <c r="T2199" s="11">
        <f t="shared" si="139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40"/>
        <v>132.89249999999998</v>
      </c>
      <c r="P2200" s="6">
        <f t="shared" si="141"/>
        <v>81.654377880184327</v>
      </c>
      <c r="Q2200" t="s">
        <v>8333</v>
      </c>
      <c r="R2200" t="s">
        <v>8351</v>
      </c>
      <c r="S2200" s="11">
        <f t="shared" si="138"/>
        <v>42322.555555555555</v>
      </c>
      <c r="T2200" s="11">
        <f t="shared" si="139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40"/>
        <v>146.97777777777779</v>
      </c>
      <c r="P2201" s="6">
        <f t="shared" si="141"/>
        <v>52.701195219123505</v>
      </c>
      <c r="Q2201" t="s">
        <v>8333</v>
      </c>
      <c r="R2201" t="s">
        <v>8351</v>
      </c>
      <c r="S2201" s="11">
        <f t="shared" si="138"/>
        <v>42292.416643518518</v>
      </c>
      <c r="T2201" s="11">
        <f t="shared" si="13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40"/>
        <v>542.15</v>
      </c>
      <c r="P2202" s="6">
        <f t="shared" si="141"/>
        <v>41.228136882129277</v>
      </c>
      <c r="Q2202" t="s">
        <v>8333</v>
      </c>
      <c r="R2202" t="s">
        <v>8351</v>
      </c>
      <c r="S2202" s="11">
        <f t="shared" si="138"/>
        <v>42191.125</v>
      </c>
      <c r="T2202" s="11">
        <f t="shared" si="139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40"/>
        <v>382.71818181818185</v>
      </c>
      <c r="P2203" s="6">
        <f t="shared" si="141"/>
        <v>15.035357142857142</v>
      </c>
      <c r="Q2203" t="s">
        <v>8325</v>
      </c>
      <c r="R2203" t="s">
        <v>8330</v>
      </c>
      <c r="S2203" s="11">
        <f t="shared" si="138"/>
        <v>41290.846817129634</v>
      </c>
      <c r="T2203" s="11">
        <f t="shared" si="139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40"/>
        <v>704.18124999999998</v>
      </c>
      <c r="P2204" s="6">
        <f t="shared" si="141"/>
        <v>39.066920943134534</v>
      </c>
      <c r="Q2204" t="s">
        <v>8325</v>
      </c>
      <c r="R2204" t="s">
        <v>8330</v>
      </c>
      <c r="S2204" s="11">
        <f t="shared" si="138"/>
        <v>41214.849166666667</v>
      </c>
      <c r="T2204" s="11">
        <f t="shared" si="13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40"/>
        <v>109.55</v>
      </c>
      <c r="P2205" s="6">
        <f t="shared" si="141"/>
        <v>43.82</v>
      </c>
      <c r="Q2205" t="s">
        <v>8325</v>
      </c>
      <c r="R2205" t="s">
        <v>8330</v>
      </c>
      <c r="S2205" s="11">
        <f t="shared" si="138"/>
        <v>42271.85974537037</v>
      </c>
      <c r="T2205" s="11">
        <f t="shared" si="13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40"/>
        <v>132.86666666666667</v>
      </c>
      <c r="P2206" s="6">
        <f t="shared" si="141"/>
        <v>27.301369863013697</v>
      </c>
      <c r="Q2206" t="s">
        <v>8325</v>
      </c>
      <c r="R2206" t="s">
        <v>8330</v>
      </c>
      <c r="S2206" s="11">
        <f t="shared" si="138"/>
        <v>41342.311562499999</v>
      </c>
      <c r="T2206" s="11">
        <f t="shared" si="139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40"/>
        <v>152</v>
      </c>
      <c r="P2207" s="6">
        <f t="shared" si="141"/>
        <v>42.222222222222221</v>
      </c>
      <c r="Q2207" t="s">
        <v>8325</v>
      </c>
      <c r="R2207" t="s">
        <v>8330</v>
      </c>
      <c r="S2207" s="11">
        <f t="shared" si="138"/>
        <v>41061.82163194444</v>
      </c>
      <c r="T2207" s="11">
        <f t="shared" si="139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40"/>
        <v>102.72727272727273</v>
      </c>
      <c r="P2208" s="6">
        <f t="shared" si="141"/>
        <v>33.235294117647058</v>
      </c>
      <c r="Q2208" t="s">
        <v>8325</v>
      </c>
      <c r="R2208" t="s">
        <v>8330</v>
      </c>
      <c r="S2208" s="11">
        <f t="shared" si="138"/>
        <v>41015.257222222222</v>
      </c>
      <c r="T2208" s="11">
        <f t="shared" si="13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40"/>
        <v>100</v>
      </c>
      <c r="P2209" s="6">
        <f t="shared" si="141"/>
        <v>285.71428571428572</v>
      </c>
      <c r="Q2209" t="s">
        <v>8325</v>
      </c>
      <c r="R2209" t="s">
        <v>8330</v>
      </c>
      <c r="S2209" s="11">
        <f t="shared" si="138"/>
        <v>41594.235798611109</v>
      </c>
      <c r="T2209" s="11">
        <f t="shared" si="13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40"/>
        <v>101.6</v>
      </c>
      <c r="P2210" s="6">
        <f t="shared" si="141"/>
        <v>42.333333333333336</v>
      </c>
      <c r="Q2210" t="s">
        <v>8325</v>
      </c>
      <c r="R2210" t="s">
        <v>8330</v>
      </c>
      <c r="S2210" s="11">
        <f t="shared" si="138"/>
        <v>41006.166666666664</v>
      </c>
      <c r="T2210" s="11">
        <f t="shared" si="139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40"/>
        <v>150.80000000000001</v>
      </c>
      <c r="P2211" s="6">
        <f t="shared" si="141"/>
        <v>50.266666666666666</v>
      </c>
      <c r="Q2211" t="s">
        <v>8325</v>
      </c>
      <c r="R2211" t="s">
        <v>8330</v>
      </c>
      <c r="S2211" s="11">
        <f t="shared" si="138"/>
        <v>41743.958333333336</v>
      </c>
      <c r="T2211" s="11">
        <f t="shared" si="139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40"/>
        <v>111.425</v>
      </c>
      <c r="P2212" s="6">
        <f t="shared" si="141"/>
        <v>61.902777777777779</v>
      </c>
      <c r="Q2212" t="s">
        <v>8325</v>
      </c>
      <c r="R2212" t="s">
        <v>8330</v>
      </c>
      <c r="S2212" s="11">
        <f t="shared" si="138"/>
        <v>41013.73333333333</v>
      </c>
      <c r="T2212" s="11">
        <f t="shared" si="139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0"/>
        <v>195.6</v>
      </c>
      <c r="P2213" s="6">
        <f t="shared" si="141"/>
        <v>40.75</v>
      </c>
      <c r="Q2213" t="s">
        <v>8325</v>
      </c>
      <c r="R2213" t="s">
        <v>8330</v>
      </c>
      <c r="S2213" s="11">
        <f t="shared" si="138"/>
        <v>41739.290972222225</v>
      </c>
      <c r="T2213" s="11">
        <f t="shared" si="139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0"/>
        <v>114.38333333333333</v>
      </c>
      <c r="P2214" s="6">
        <f t="shared" si="141"/>
        <v>55.796747967479675</v>
      </c>
      <c r="Q2214" t="s">
        <v>8325</v>
      </c>
      <c r="R2214" t="s">
        <v>8330</v>
      </c>
      <c r="S2214" s="11">
        <f t="shared" si="138"/>
        <v>41582.041666666664</v>
      </c>
      <c r="T2214" s="11">
        <f t="shared" si="139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0"/>
        <v>200</v>
      </c>
      <c r="P2215" s="6">
        <f t="shared" si="141"/>
        <v>10</v>
      </c>
      <c r="Q2215" t="s">
        <v>8325</v>
      </c>
      <c r="R2215" t="s">
        <v>8330</v>
      </c>
      <c r="S2215" s="11">
        <f t="shared" si="138"/>
        <v>42139.826145833329</v>
      </c>
      <c r="T2215" s="11">
        <f t="shared" si="139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0"/>
        <v>292.50166666666667</v>
      </c>
      <c r="P2216" s="6">
        <f t="shared" si="141"/>
        <v>73.125416666666666</v>
      </c>
      <c r="Q2216" t="s">
        <v>8325</v>
      </c>
      <c r="R2216" t="s">
        <v>8330</v>
      </c>
      <c r="S2216" s="11">
        <f t="shared" si="138"/>
        <v>41676.792222222226</v>
      </c>
      <c r="T2216" s="11">
        <f t="shared" si="139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0"/>
        <v>156.36363636363637</v>
      </c>
      <c r="P2217" s="6">
        <f t="shared" si="141"/>
        <v>26.060606060606062</v>
      </c>
      <c r="Q2217" t="s">
        <v>8325</v>
      </c>
      <c r="R2217" t="s">
        <v>8330</v>
      </c>
      <c r="S2217" s="11">
        <f t="shared" si="138"/>
        <v>40981.290972222225</v>
      </c>
      <c r="T2217" s="11">
        <f t="shared" si="139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0"/>
        <v>105.66666666666666</v>
      </c>
      <c r="P2218" s="6">
        <f t="shared" si="141"/>
        <v>22.642857142857142</v>
      </c>
      <c r="Q2218" t="s">
        <v>8325</v>
      </c>
      <c r="R2218" t="s">
        <v>8330</v>
      </c>
      <c r="S2218" s="11">
        <f t="shared" si="138"/>
        <v>42208.751678240747</v>
      </c>
      <c r="T2218" s="11">
        <f t="shared" si="139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0"/>
        <v>101.19047619047619</v>
      </c>
      <c r="P2219" s="6">
        <f t="shared" si="141"/>
        <v>47.222222222222221</v>
      </c>
      <c r="Q2219" t="s">
        <v>8325</v>
      </c>
      <c r="R2219" t="s">
        <v>8330</v>
      </c>
      <c r="S2219" s="11">
        <f t="shared" si="138"/>
        <v>42310.333333333328</v>
      </c>
      <c r="T2219" s="11">
        <f t="shared" si="13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0"/>
        <v>122.833</v>
      </c>
      <c r="P2220" s="6">
        <f t="shared" si="141"/>
        <v>32.324473684210524</v>
      </c>
      <c r="Q2220" t="s">
        <v>8325</v>
      </c>
      <c r="R2220" t="s">
        <v>8330</v>
      </c>
      <c r="S2220" s="11">
        <f t="shared" si="138"/>
        <v>41150</v>
      </c>
      <c r="T2220" s="11">
        <f t="shared" si="13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0"/>
        <v>101.49999999999999</v>
      </c>
      <c r="P2221" s="6">
        <f t="shared" si="141"/>
        <v>53.421052631578945</v>
      </c>
      <c r="Q2221" t="s">
        <v>8325</v>
      </c>
      <c r="R2221" t="s">
        <v>8330</v>
      </c>
      <c r="S2221" s="11">
        <f t="shared" si="138"/>
        <v>42235.718888888892</v>
      </c>
      <c r="T2221" s="11">
        <f t="shared" si="13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0"/>
        <v>101.14285714285714</v>
      </c>
      <c r="P2222" s="6">
        <f t="shared" si="141"/>
        <v>51.304347826086953</v>
      </c>
      <c r="Q2222" t="s">
        <v>8325</v>
      </c>
      <c r="R2222" t="s">
        <v>8330</v>
      </c>
      <c r="S2222" s="11">
        <f t="shared" si="138"/>
        <v>41482.060601851852</v>
      </c>
      <c r="T2222" s="11">
        <f t="shared" si="139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0"/>
        <v>108.11999999999999</v>
      </c>
      <c r="P2223" s="6">
        <f t="shared" si="141"/>
        <v>37.197247706422019</v>
      </c>
      <c r="Q2223" t="s">
        <v>8333</v>
      </c>
      <c r="R2223" t="s">
        <v>8351</v>
      </c>
      <c r="S2223" s="11">
        <f t="shared" si="138"/>
        <v>42483</v>
      </c>
      <c r="T2223" s="11">
        <f t="shared" si="139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0"/>
        <v>162.6</v>
      </c>
      <c r="P2224" s="6">
        <f t="shared" si="141"/>
        <v>27.1</v>
      </c>
      <c r="Q2224" t="s">
        <v>8333</v>
      </c>
      <c r="R2224" t="s">
        <v>8351</v>
      </c>
      <c r="S2224" s="11">
        <f t="shared" si="138"/>
        <v>40936.787581018521</v>
      </c>
      <c r="T2224" s="11">
        <f t="shared" si="139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0"/>
        <v>105.80000000000001</v>
      </c>
      <c r="P2225" s="6">
        <f t="shared" si="141"/>
        <v>206.31</v>
      </c>
      <c r="Q2225" t="s">
        <v>8333</v>
      </c>
      <c r="R2225" t="s">
        <v>8351</v>
      </c>
      <c r="S2225" s="11">
        <f t="shared" si="138"/>
        <v>42182.640833333338</v>
      </c>
      <c r="T2225" s="11">
        <f t="shared" si="139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0"/>
        <v>243.15000000000003</v>
      </c>
      <c r="P2226" s="6">
        <f t="shared" si="141"/>
        <v>82.145270270270274</v>
      </c>
      <c r="Q2226" t="s">
        <v>8333</v>
      </c>
      <c r="R2226" t="s">
        <v>8351</v>
      </c>
      <c r="S2226" s="11">
        <f t="shared" si="138"/>
        <v>42672.791666666672</v>
      </c>
      <c r="T2226" s="11">
        <f t="shared" si="139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0"/>
        <v>944.83338095238094</v>
      </c>
      <c r="P2227" s="6">
        <f t="shared" si="141"/>
        <v>164.79651993355483</v>
      </c>
      <c r="Q2227" t="s">
        <v>8333</v>
      </c>
      <c r="R2227" t="s">
        <v>8351</v>
      </c>
      <c r="S2227" s="11">
        <f t="shared" si="138"/>
        <v>41903.79184027778</v>
      </c>
      <c r="T2227" s="11">
        <f t="shared" si="139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0"/>
        <v>108.46283333333334</v>
      </c>
      <c r="P2228" s="6">
        <f t="shared" si="141"/>
        <v>60.820280373831778</v>
      </c>
      <c r="Q2228" t="s">
        <v>8333</v>
      </c>
      <c r="R2228" t="s">
        <v>8351</v>
      </c>
      <c r="S2228" s="11">
        <f t="shared" si="138"/>
        <v>42412.207638888889</v>
      </c>
      <c r="T2228" s="11">
        <f t="shared" si="139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0"/>
        <v>157.37692307692308</v>
      </c>
      <c r="P2229" s="6">
        <f t="shared" si="141"/>
        <v>67.970099667774093</v>
      </c>
      <c r="Q2229" t="s">
        <v>8333</v>
      </c>
      <c r="R2229" t="s">
        <v>8351</v>
      </c>
      <c r="S2229" s="11">
        <f t="shared" si="138"/>
        <v>41591.849016203705</v>
      </c>
      <c r="T2229" s="11">
        <f t="shared" si="139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0"/>
        <v>1174.49</v>
      </c>
      <c r="P2230" s="6">
        <f t="shared" si="141"/>
        <v>81.561805555555551</v>
      </c>
      <c r="Q2230" t="s">
        <v>8333</v>
      </c>
      <c r="R2230" t="s">
        <v>8351</v>
      </c>
      <c r="S2230" s="11">
        <f t="shared" si="138"/>
        <v>42232.278194444443</v>
      </c>
      <c r="T2230" s="11">
        <f t="shared" si="139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0"/>
        <v>171.04755366949576</v>
      </c>
      <c r="P2231" s="6">
        <f t="shared" si="141"/>
        <v>25.42547309833024</v>
      </c>
      <c r="Q2231" t="s">
        <v>8333</v>
      </c>
      <c r="R2231" t="s">
        <v>8351</v>
      </c>
      <c r="S2231" s="11">
        <f t="shared" si="138"/>
        <v>41520.166666666664</v>
      </c>
      <c r="T2231" s="11">
        <f t="shared" si="139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0"/>
        <v>125.95294117647057</v>
      </c>
      <c r="P2232" s="6">
        <f t="shared" si="141"/>
        <v>21.497991967871485</v>
      </c>
      <c r="Q2232" t="s">
        <v>8333</v>
      </c>
      <c r="R2232" t="s">
        <v>8351</v>
      </c>
      <c r="S2232" s="11">
        <f t="shared" si="138"/>
        <v>41754.881099537037</v>
      </c>
      <c r="T2232" s="11">
        <f t="shared" si="13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0"/>
        <v>1212.1296000000002</v>
      </c>
      <c r="P2233" s="6">
        <f t="shared" si="141"/>
        <v>27.226630727762803</v>
      </c>
      <c r="Q2233" t="s">
        <v>8333</v>
      </c>
      <c r="R2233" t="s">
        <v>8351</v>
      </c>
      <c r="S2233" s="11">
        <f t="shared" si="138"/>
        <v>41450.208333333336</v>
      </c>
      <c r="T2233" s="11">
        <f t="shared" si="139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0"/>
        <v>495.8</v>
      </c>
      <c r="P2234" s="6">
        <f t="shared" si="141"/>
        <v>25.091093117408906</v>
      </c>
      <c r="Q2234" t="s">
        <v>8333</v>
      </c>
      <c r="R2234" t="s">
        <v>8351</v>
      </c>
      <c r="S2234" s="11">
        <f t="shared" si="138"/>
        <v>41839.125</v>
      </c>
      <c r="T2234" s="11">
        <f t="shared" si="13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0"/>
        <v>332.03999999999996</v>
      </c>
      <c r="P2235" s="6">
        <f t="shared" si="141"/>
        <v>21.230179028132991</v>
      </c>
      <c r="Q2235" t="s">
        <v>8333</v>
      </c>
      <c r="R2235" t="s">
        <v>8351</v>
      </c>
      <c r="S2235" s="11">
        <f t="shared" si="138"/>
        <v>42352</v>
      </c>
      <c r="T2235" s="11">
        <f t="shared" si="139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0"/>
        <v>1165</v>
      </c>
      <c r="P2236" s="6">
        <f t="shared" si="141"/>
        <v>41.607142857142854</v>
      </c>
      <c r="Q2236" t="s">
        <v>8333</v>
      </c>
      <c r="R2236" t="s">
        <v>8351</v>
      </c>
      <c r="S2236" s="11">
        <f t="shared" si="138"/>
        <v>42740.824618055558</v>
      </c>
      <c r="T2236" s="11">
        <f t="shared" si="139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0"/>
        <v>153.3153846153846</v>
      </c>
      <c r="P2237" s="6">
        <f t="shared" si="141"/>
        <v>135.58503401360545</v>
      </c>
      <c r="Q2237" t="s">
        <v>8333</v>
      </c>
      <c r="R2237" t="s">
        <v>8351</v>
      </c>
      <c r="S2237" s="11">
        <f t="shared" si="138"/>
        <v>42091.980451388896</v>
      </c>
      <c r="T2237" s="11">
        <f t="shared" si="139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0"/>
        <v>537.10714285714289</v>
      </c>
      <c r="P2238" s="6">
        <f t="shared" si="141"/>
        <v>22.116176470588236</v>
      </c>
      <c r="Q2238" t="s">
        <v>8333</v>
      </c>
      <c r="R2238" t="s">
        <v>8351</v>
      </c>
      <c r="S2238" s="11">
        <f t="shared" si="138"/>
        <v>42401.617164351846</v>
      </c>
      <c r="T2238" s="11">
        <f t="shared" si="139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0"/>
        <v>352.92777777777775</v>
      </c>
      <c r="P2239" s="6">
        <f t="shared" si="141"/>
        <v>64.625635808748726</v>
      </c>
      <c r="Q2239" t="s">
        <v>8333</v>
      </c>
      <c r="R2239" t="s">
        <v>8351</v>
      </c>
      <c r="S2239" s="11">
        <f t="shared" si="138"/>
        <v>41955.332638888889</v>
      </c>
      <c r="T2239" s="11">
        <f t="shared" si="13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0"/>
        <v>137.4</v>
      </c>
      <c r="P2240" s="6">
        <f t="shared" si="141"/>
        <v>69.569620253164558</v>
      </c>
      <c r="Q2240" t="s">
        <v>8333</v>
      </c>
      <c r="R2240" t="s">
        <v>8351</v>
      </c>
      <c r="S2240" s="11">
        <f t="shared" si="138"/>
        <v>42804.621712962966</v>
      </c>
      <c r="T2240" s="11">
        <f t="shared" si="139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0"/>
        <v>128.02668</v>
      </c>
      <c r="P2241" s="6">
        <f t="shared" si="141"/>
        <v>75.133028169014082</v>
      </c>
      <c r="Q2241" t="s">
        <v>8333</v>
      </c>
      <c r="R2241" t="s">
        <v>8351</v>
      </c>
      <c r="S2241" s="11">
        <f t="shared" si="138"/>
        <v>41609.168055555558</v>
      </c>
      <c r="T2241" s="11">
        <f t="shared" si="139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0"/>
        <v>270.68</v>
      </c>
      <c r="P2242" s="6">
        <f t="shared" si="141"/>
        <v>140.97916666666666</v>
      </c>
      <c r="Q2242" t="s">
        <v>8333</v>
      </c>
      <c r="R2242" t="s">
        <v>8351</v>
      </c>
      <c r="S2242" s="11">
        <f t="shared" ref="S2242:S2305" si="142">(((I2242/60)/60/24)+DATE(1970,1,1))</f>
        <v>42482.825740740736</v>
      </c>
      <c r="T2242" s="11">
        <f t="shared" ref="T2242:T2305" si="143">(((J2242/60)/60)/24)+DATE(1970,1,1)</f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6">
        <f t="shared" si="141"/>
        <v>49.472392638036808</v>
      </c>
      <c r="Q2243" t="s">
        <v>8333</v>
      </c>
      <c r="R2243" t="s">
        <v>8351</v>
      </c>
      <c r="S2243" s="11">
        <f t="shared" si="142"/>
        <v>42796.827546296292</v>
      </c>
      <c r="T2243" s="11">
        <f t="shared" si="143"/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41605.126388888886</v>
      </c>
      <c r="T2244" s="11">
        <f t="shared" si="143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42807.125</v>
      </c>
      <c r="T2245" s="11">
        <f t="shared" si="143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42659.854166666672</v>
      </c>
      <c r="T2246" s="11">
        <f t="shared" si="143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41691.75</v>
      </c>
      <c r="T2247" s="11">
        <f t="shared" si="143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42251.79178240741</v>
      </c>
      <c r="T2248" s="11">
        <f t="shared" si="143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42214.666261574079</v>
      </c>
      <c r="T2249" s="11">
        <f t="shared" si="143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42718.875902777778</v>
      </c>
      <c r="T2250" s="11">
        <f t="shared" si="143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41366.661631944444</v>
      </c>
      <c r="T2251" s="11">
        <f t="shared" si="143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42707.0471412037</v>
      </c>
      <c r="T2252" s="11">
        <f t="shared" si="143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41867.34579861111</v>
      </c>
      <c r="T2253" s="11">
        <f t="shared" si="143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42588.327986111108</v>
      </c>
      <c r="T2254" s="11">
        <f t="shared" si="143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42326.672997685186</v>
      </c>
      <c r="T2255" s="11">
        <f t="shared" si="143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42759.647777777776</v>
      </c>
      <c r="T2256" s="11">
        <f t="shared" si="143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42497.951979166668</v>
      </c>
      <c r="T2257" s="11">
        <f t="shared" si="143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42696.451921296291</v>
      </c>
      <c r="T2258" s="11">
        <f t="shared" si="143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ref="O2259:O2322" si="144">(E2259/D2259)*100</f>
        <v>636.14</v>
      </c>
      <c r="P2259" s="6">
        <f t="shared" ref="P2259:P2322" si="145">E2259/L2259</f>
        <v>94.103550295857985</v>
      </c>
      <c r="Q2259" t="s">
        <v>8333</v>
      </c>
      <c r="R2259" t="s">
        <v>8351</v>
      </c>
      <c r="S2259" s="11">
        <f t="shared" si="142"/>
        <v>42540.958333333328</v>
      </c>
      <c r="T2259" s="11">
        <f t="shared" si="143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4"/>
        <v>146.5</v>
      </c>
      <c r="P2260" s="6">
        <f t="shared" si="145"/>
        <v>15.721951219512196</v>
      </c>
      <c r="Q2260" t="s">
        <v>8333</v>
      </c>
      <c r="R2260" t="s">
        <v>8351</v>
      </c>
      <c r="S2260" s="11">
        <f t="shared" si="142"/>
        <v>42166.75100694444</v>
      </c>
      <c r="T2260" s="11">
        <f t="shared" si="143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4"/>
        <v>1867.1</v>
      </c>
      <c r="P2261" s="6">
        <f t="shared" si="145"/>
        <v>90.635922330097088</v>
      </c>
      <c r="Q2261" t="s">
        <v>8333</v>
      </c>
      <c r="R2261" t="s">
        <v>8351</v>
      </c>
      <c r="S2261" s="11">
        <f t="shared" si="142"/>
        <v>42712.804814814815</v>
      </c>
      <c r="T2261" s="11">
        <f t="shared" si="143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4"/>
        <v>326.92</v>
      </c>
      <c r="P2262" s="6">
        <f t="shared" si="145"/>
        <v>97.297619047619051</v>
      </c>
      <c r="Q2262" t="s">
        <v>8333</v>
      </c>
      <c r="R2262" t="s">
        <v>8351</v>
      </c>
      <c r="S2262" s="11">
        <f t="shared" si="142"/>
        <v>41724.975115740745</v>
      </c>
      <c r="T2262" s="11">
        <f t="shared" si="143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4"/>
        <v>779.5</v>
      </c>
      <c r="P2263" s="6">
        <f t="shared" si="145"/>
        <v>37.11904761904762</v>
      </c>
      <c r="Q2263" t="s">
        <v>8333</v>
      </c>
      <c r="R2263" t="s">
        <v>8351</v>
      </c>
      <c r="S2263" s="11">
        <f t="shared" si="142"/>
        <v>42780.724768518514</v>
      </c>
      <c r="T2263" s="11">
        <f t="shared" si="143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4"/>
        <v>154.15151515151516</v>
      </c>
      <c r="P2264" s="6">
        <f t="shared" si="145"/>
        <v>28.104972375690608</v>
      </c>
      <c r="Q2264" t="s">
        <v>8333</v>
      </c>
      <c r="R2264" t="s">
        <v>8351</v>
      </c>
      <c r="S2264" s="11">
        <f t="shared" si="142"/>
        <v>41961</v>
      </c>
      <c r="T2264" s="11">
        <f t="shared" si="143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4"/>
        <v>115.54666666666667</v>
      </c>
      <c r="P2265" s="6">
        <f t="shared" si="145"/>
        <v>144.43333333333334</v>
      </c>
      <c r="Q2265" t="s">
        <v>8333</v>
      </c>
      <c r="R2265" t="s">
        <v>8351</v>
      </c>
      <c r="S2265" s="11">
        <f t="shared" si="142"/>
        <v>42035.832326388889</v>
      </c>
      <c r="T2265" s="11">
        <f t="shared" si="143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4"/>
        <v>180.03333333333333</v>
      </c>
      <c r="P2266" s="6">
        <f t="shared" si="145"/>
        <v>24.274157303370785</v>
      </c>
      <c r="Q2266" t="s">
        <v>8333</v>
      </c>
      <c r="R2266" t="s">
        <v>8351</v>
      </c>
      <c r="S2266" s="11">
        <f t="shared" si="142"/>
        <v>42513.125</v>
      </c>
      <c r="T2266" s="11">
        <f t="shared" si="143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4"/>
        <v>298.5</v>
      </c>
      <c r="P2267" s="6">
        <f t="shared" si="145"/>
        <v>35.117647058823529</v>
      </c>
      <c r="Q2267" t="s">
        <v>8333</v>
      </c>
      <c r="R2267" t="s">
        <v>8351</v>
      </c>
      <c r="S2267" s="11">
        <f t="shared" si="142"/>
        <v>42696.853090277778</v>
      </c>
      <c r="T2267" s="11">
        <f t="shared" si="143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4"/>
        <v>320.26666666666665</v>
      </c>
      <c r="P2268" s="6">
        <f t="shared" si="145"/>
        <v>24.762886597938145</v>
      </c>
      <c r="Q2268" t="s">
        <v>8333</v>
      </c>
      <c r="R2268" t="s">
        <v>8351</v>
      </c>
      <c r="S2268" s="11">
        <f t="shared" si="142"/>
        <v>42487.083333333328</v>
      </c>
      <c r="T2268" s="11">
        <f t="shared" si="143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4"/>
        <v>380.52499999999998</v>
      </c>
      <c r="P2269" s="6">
        <f t="shared" si="145"/>
        <v>188.37871287128712</v>
      </c>
      <c r="Q2269" t="s">
        <v>8333</v>
      </c>
      <c r="R2269" t="s">
        <v>8351</v>
      </c>
      <c r="S2269" s="11">
        <f t="shared" si="142"/>
        <v>41994.041666666672</v>
      </c>
      <c r="T2269" s="11">
        <f t="shared" si="143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4"/>
        <v>102.60000000000001</v>
      </c>
      <c r="P2270" s="6">
        <f t="shared" si="145"/>
        <v>148.08247422680412</v>
      </c>
      <c r="Q2270" t="s">
        <v>8333</v>
      </c>
      <c r="R2270" t="s">
        <v>8351</v>
      </c>
      <c r="S2270" s="11">
        <f t="shared" si="142"/>
        <v>42806.082349537035</v>
      </c>
      <c r="T2270" s="11">
        <f t="shared" si="143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4"/>
        <v>1801.64</v>
      </c>
      <c r="P2271" s="6">
        <f t="shared" si="145"/>
        <v>49.934589800443462</v>
      </c>
      <c r="Q2271" t="s">
        <v>8333</v>
      </c>
      <c r="R2271" t="s">
        <v>8351</v>
      </c>
      <c r="S2271" s="11">
        <f t="shared" si="142"/>
        <v>42801.208333333328</v>
      </c>
      <c r="T2271" s="11">
        <f t="shared" si="143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4"/>
        <v>720.24800000000005</v>
      </c>
      <c r="P2272" s="6">
        <f t="shared" si="145"/>
        <v>107.82155688622754</v>
      </c>
      <c r="Q2272" t="s">
        <v>8333</v>
      </c>
      <c r="R2272" t="s">
        <v>8351</v>
      </c>
      <c r="S2272" s="11">
        <f t="shared" si="142"/>
        <v>42745.915972222225</v>
      </c>
      <c r="T2272" s="11">
        <f t="shared" si="143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4"/>
        <v>283.09000000000003</v>
      </c>
      <c r="P2273" s="6">
        <f t="shared" si="145"/>
        <v>42.63403614457831</v>
      </c>
      <c r="Q2273" t="s">
        <v>8333</v>
      </c>
      <c r="R2273" t="s">
        <v>8351</v>
      </c>
      <c r="S2273" s="11">
        <f t="shared" si="142"/>
        <v>42714.000046296293</v>
      </c>
      <c r="T2273" s="11">
        <f t="shared" si="143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4"/>
        <v>1356.6000000000001</v>
      </c>
      <c r="P2274" s="6">
        <f t="shared" si="145"/>
        <v>14.370762711864407</v>
      </c>
      <c r="Q2274" t="s">
        <v>8333</v>
      </c>
      <c r="R2274" t="s">
        <v>8351</v>
      </c>
      <c r="S2274" s="11">
        <f t="shared" si="142"/>
        <v>42345.699490740735</v>
      </c>
      <c r="T2274" s="11">
        <f t="shared" si="143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4"/>
        <v>220.35999999999999</v>
      </c>
      <c r="P2275" s="6">
        <f t="shared" si="145"/>
        <v>37.476190476190474</v>
      </c>
      <c r="Q2275" t="s">
        <v>8333</v>
      </c>
      <c r="R2275" t="s">
        <v>8351</v>
      </c>
      <c r="S2275" s="11">
        <f t="shared" si="142"/>
        <v>42806.507430555561</v>
      </c>
      <c r="T2275" s="11">
        <f t="shared" si="143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4"/>
        <v>119.6</v>
      </c>
      <c r="P2276" s="6">
        <f t="shared" si="145"/>
        <v>30.202020202020201</v>
      </c>
      <c r="Q2276" t="s">
        <v>8333</v>
      </c>
      <c r="R2276" t="s">
        <v>8351</v>
      </c>
      <c r="S2276" s="11">
        <f t="shared" si="142"/>
        <v>41693.500659722224</v>
      </c>
      <c r="T2276" s="11">
        <f t="shared" si="143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4"/>
        <v>407.76923076923077</v>
      </c>
      <c r="P2277" s="6">
        <f t="shared" si="145"/>
        <v>33.550632911392405</v>
      </c>
      <c r="Q2277" t="s">
        <v>8333</v>
      </c>
      <c r="R2277" t="s">
        <v>8351</v>
      </c>
      <c r="S2277" s="11">
        <f t="shared" si="142"/>
        <v>41995.616655092599</v>
      </c>
      <c r="T2277" s="11">
        <f t="shared" si="143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4"/>
        <v>105.81826105905425</v>
      </c>
      <c r="P2278" s="6">
        <f t="shared" si="145"/>
        <v>64.74666666666667</v>
      </c>
      <c r="Q2278" t="s">
        <v>8333</v>
      </c>
      <c r="R2278" t="s">
        <v>8351</v>
      </c>
      <c r="S2278" s="11">
        <f t="shared" si="142"/>
        <v>41644.651493055557</v>
      </c>
      <c r="T2278" s="11">
        <f t="shared" si="143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4"/>
        <v>141.08235294117648</v>
      </c>
      <c r="P2279" s="6">
        <f t="shared" si="145"/>
        <v>57.932367149758456</v>
      </c>
      <c r="Q2279" t="s">
        <v>8333</v>
      </c>
      <c r="R2279" t="s">
        <v>8351</v>
      </c>
      <c r="S2279" s="11">
        <f t="shared" si="142"/>
        <v>40966.678506944445</v>
      </c>
      <c r="T2279" s="11">
        <f t="shared" si="143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4"/>
        <v>270.7</v>
      </c>
      <c r="P2280" s="6">
        <f t="shared" si="145"/>
        <v>53.078431372549019</v>
      </c>
      <c r="Q2280" t="s">
        <v>8333</v>
      </c>
      <c r="R2280" t="s">
        <v>8351</v>
      </c>
      <c r="S2280" s="11">
        <f t="shared" si="142"/>
        <v>42372.957638888889</v>
      </c>
      <c r="T2280" s="11">
        <f t="shared" si="143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4"/>
        <v>153.80000000000001</v>
      </c>
      <c r="P2281" s="6">
        <f t="shared" si="145"/>
        <v>48.0625</v>
      </c>
      <c r="Q2281" t="s">
        <v>8333</v>
      </c>
      <c r="R2281" t="s">
        <v>8351</v>
      </c>
      <c r="S2281" s="11">
        <f t="shared" si="142"/>
        <v>42039.166666666672</v>
      </c>
      <c r="T2281" s="11">
        <f t="shared" si="143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4"/>
        <v>403.57653061224488</v>
      </c>
      <c r="P2282" s="6">
        <f t="shared" si="145"/>
        <v>82.396874999999994</v>
      </c>
      <c r="Q2282" t="s">
        <v>8333</v>
      </c>
      <c r="R2282" t="s">
        <v>8351</v>
      </c>
      <c r="S2282" s="11">
        <f t="shared" si="142"/>
        <v>42264.624895833331</v>
      </c>
      <c r="T2282" s="11">
        <f t="shared" si="143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4"/>
        <v>185</v>
      </c>
      <c r="P2283" s="6">
        <f t="shared" si="145"/>
        <v>50.454545454545453</v>
      </c>
      <c r="Q2283" t="s">
        <v>8325</v>
      </c>
      <c r="R2283" t="s">
        <v>8326</v>
      </c>
      <c r="S2283" s="11">
        <f t="shared" si="142"/>
        <v>40749.284722222219</v>
      </c>
      <c r="T2283" s="11">
        <f t="shared" si="143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4"/>
        <v>185.33333333333331</v>
      </c>
      <c r="P2284" s="6">
        <f t="shared" si="145"/>
        <v>115.83333333333333</v>
      </c>
      <c r="Q2284" t="s">
        <v>8325</v>
      </c>
      <c r="R2284" t="s">
        <v>8326</v>
      </c>
      <c r="S2284" s="11">
        <f t="shared" si="142"/>
        <v>42383.17460648148</v>
      </c>
      <c r="T2284" s="11">
        <f t="shared" si="143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4"/>
        <v>100.85533333333332</v>
      </c>
      <c r="P2285" s="6">
        <f t="shared" si="145"/>
        <v>63.03458333333333</v>
      </c>
      <c r="Q2285" t="s">
        <v>8325</v>
      </c>
      <c r="R2285" t="s">
        <v>8326</v>
      </c>
      <c r="S2285" s="11">
        <f t="shared" si="142"/>
        <v>41038.083379629628</v>
      </c>
      <c r="T2285" s="11">
        <f t="shared" si="143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4"/>
        <v>106.22116666666668</v>
      </c>
      <c r="P2286" s="6">
        <f t="shared" si="145"/>
        <v>108.02152542372882</v>
      </c>
      <c r="Q2286" t="s">
        <v>8325</v>
      </c>
      <c r="R2286" t="s">
        <v>8326</v>
      </c>
      <c r="S2286" s="11">
        <f t="shared" si="142"/>
        <v>40614.166666666664</v>
      </c>
      <c r="T2286" s="11">
        <f t="shared" si="143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4"/>
        <v>121.36666666666667</v>
      </c>
      <c r="P2287" s="6">
        <f t="shared" si="145"/>
        <v>46.088607594936711</v>
      </c>
      <c r="Q2287" t="s">
        <v>8325</v>
      </c>
      <c r="R2287" t="s">
        <v>8326</v>
      </c>
      <c r="S2287" s="11">
        <f t="shared" si="142"/>
        <v>41089.185682870368</v>
      </c>
      <c r="T2287" s="11">
        <f t="shared" si="143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4"/>
        <v>100.06666666666666</v>
      </c>
      <c r="P2288" s="6">
        <f t="shared" si="145"/>
        <v>107.21428571428571</v>
      </c>
      <c r="Q2288" t="s">
        <v>8325</v>
      </c>
      <c r="R2288" t="s">
        <v>8326</v>
      </c>
      <c r="S2288" s="11">
        <f t="shared" si="142"/>
        <v>41523.165972222225</v>
      </c>
      <c r="T2288" s="11">
        <f t="shared" si="143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4"/>
        <v>119.97755555555555</v>
      </c>
      <c r="P2289" s="6">
        <f t="shared" si="145"/>
        <v>50.9338679245283</v>
      </c>
      <c r="Q2289" t="s">
        <v>8325</v>
      </c>
      <c r="R2289" t="s">
        <v>8326</v>
      </c>
      <c r="S2289" s="11">
        <f t="shared" si="142"/>
        <v>41813.667361111111</v>
      </c>
      <c r="T2289" s="11">
        <f t="shared" si="143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4"/>
        <v>100.1</v>
      </c>
      <c r="P2290" s="6">
        <f t="shared" si="145"/>
        <v>40.04</v>
      </c>
      <c r="Q2290" t="s">
        <v>8325</v>
      </c>
      <c r="R2290" t="s">
        <v>8326</v>
      </c>
      <c r="S2290" s="11">
        <f t="shared" si="142"/>
        <v>41086.75</v>
      </c>
      <c r="T2290" s="11">
        <f t="shared" si="143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4"/>
        <v>107.4</v>
      </c>
      <c r="P2291" s="6">
        <f t="shared" si="145"/>
        <v>64.44</v>
      </c>
      <c r="Q2291" t="s">
        <v>8325</v>
      </c>
      <c r="R2291" t="s">
        <v>8326</v>
      </c>
      <c r="S2291" s="11">
        <f t="shared" si="142"/>
        <v>41614.973611111112</v>
      </c>
      <c r="T2291" s="11">
        <f t="shared" si="143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4"/>
        <v>104.06666666666666</v>
      </c>
      <c r="P2292" s="6">
        <f t="shared" si="145"/>
        <v>53.827586206896555</v>
      </c>
      <c r="Q2292" t="s">
        <v>8325</v>
      </c>
      <c r="R2292" t="s">
        <v>8326</v>
      </c>
      <c r="S2292" s="11">
        <f t="shared" si="142"/>
        <v>40148.708333333336</v>
      </c>
      <c r="T2292" s="11">
        <f t="shared" si="143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4"/>
        <v>172.8</v>
      </c>
      <c r="P2293" s="6">
        <f t="shared" si="145"/>
        <v>100.46511627906976</v>
      </c>
      <c r="Q2293" t="s">
        <v>8325</v>
      </c>
      <c r="R2293" t="s">
        <v>8326</v>
      </c>
      <c r="S2293" s="11">
        <f t="shared" si="142"/>
        <v>41022.166666666664</v>
      </c>
      <c r="T2293" s="11">
        <f t="shared" si="143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4"/>
        <v>107.2505</v>
      </c>
      <c r="P2294" s="6">
        <f t="shared" si="145"/>
        <v>46.630652173913049</v>
      </c>
      <c r="Q2294" t="s">
        <v>8325</v>
      </c>
      <c r="R2294" t="s">
        <v>8326</v>
      </c>
      <c r="S2294" s="11">
        <f t="shared" si="142"/>
        <v>41017.697638888887</v>
      </c>
      <c r="T2294" s="11">
        <f t="shared" si="143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4"/>
        <v>108.23529411764706</v>
      </c>
      <c r="P2295" s="6">
        <f t="shared" si="145"/>
        <v>34.074074074074076</v>
      </c>
      <c r="Q2295" t="s">
        <v>8325</v>
      </c>
      <c r="R2295" t="s">
        <v>8326</v>
      </c>
      <c r="S2295" s="11">
        <f t="shared" si="142"/>
        <v>41177.165972222225</v>
      </c>
      <c r="T2295" s="11">
        <f t="shared" si="143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4"/>
        <v>146.08079999999998</v>
      </c>
      <c r="P2296" s="6">
        <f t="shared" si="145"/>
        <v>65.214642857142863</v>
      </c>
      <c r="Q2296" t="s">
        <v>8325</v>
      </c>
      <c r="R2296" t="s">
        <v>8326</v>
      </c>
      <c r="S2296" s="11">
        <f t="shared" si="142"/>
        <v>41294.72314814815</v>
      </c>
      <c r="T2296" s="11">
        <f t="shared" si="143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4"/>
        <v>125.25</v>
      </c>
      <c r="P2297" s="6">
        <f t="shared" si="145"/>
        <v>44.205882352941174</v>
      </c>
      <c r="Q2297" t="s">
        <v>8325</v>
      </c>
      <c r="R2297" t="s">
        <v>8326</v>
      </c>
      <c r="S2297" s="11">
        <f t="shared" si="142"/>
        <v>41300.954351851848</v>
      </c>
      <c r="T2297" s="11">
        <f t="shared" si="143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4"/>
        <v>149.07142857142856</v>
      </c>
      <c r="P2298" s="6">
        <f t="shared" si="145"/>
        <v>71.965517241379317</v>
      </c>
      <c r="Q2298" t="s">
        <v>8325</v>
      </c>
      <c r="R2298" t="s">
        <v>8326</v>
      </c>
      <c r="S2298" s="11">
        <f t="shared" si="142"/>
        <v>40962.731782407405</v>
      </c>
      <c r="T2298" s="11">
        <f t="shared" si="143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4"/>
        <v>100.6</v>
      </c>
      <c r="P2299" s="6">
        <f t="shared" si="145"/>
        <v>52.94736842105263</v>
      </c>
      <c r="Q2299" t="s">
        <v>8325</v>
      </c>
      <c r="R2299" t="s">
        <v>8326</v>
      </c>
      <c r="S2299" s="11">
        <f t="shared" si="142"/>
        <v>40982.165972222225</v>
      </c>
      <c r="T2299" s="11">
        <f t="shared" si="143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4"/>
        <v>105.07333333333332</v>
      </c>
      <c r="P2300" s="6">
        <f t="shared" si="145"/>
        <v>109.45138888888889</v>
      </c>
      <c r="Q2300" t="s">
        <v>8325</v>
      </c>
      <c r="R2300" t="s">
        <v>8326</v>
      </c>
      <c r="S2300" s="11">
        <f t="shared" si="142"/>
        <v>41724.798993055556</v>
      </c>
      <c r="T2300" s="11">
        <f t="shared" si="143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4"/>
        <v>350.16666666666663</v>
      </c>
      <c r="P2301" s="6">
        <f t="shared" si="145"/>
        <v>75.035714285714292</v>
      </c>
      <c r="Q2301" t="s">
        <v>8325</v>
      </c>
      <c r="R2301" t="s">
        <v>8326</v>
      </c>
      <c r="S2301" s="11">
        <f t="shared" si="142"/>
        <v>40580.032511574071</v>
      </c>
      <c r="T2301" s="11">
        <f t="shared" si="143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4"/>
        <v>101.25</v>
      </c>
      <c r="P2302" s="6">
        <f t="shared" si="145"/>
        <v>115.71428571428571</v>
      </c>
      <c r="Q2302" t="s">
        <v>8325</v>
      </c>
      <c r="R2302" t="s">
        <v>8326</v>
      </c>
      <c r="S2302" s="11">
        <f t="shared" si="142"/>
        <v>41088.727037037039</v>
      </c>
      <c r="T2302" s="11">
        <f t="shared" si="143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4"/>
        <v>133.6044</v>
      </c>
      <c r="P2303" s="6">
        <f t="shared" si="145"/>
        <v>31.659810426540286</v>
      </c>
      <c r="Q2303" t="s">
        <v>8325</v>
      </c>
      <c r="R2303" t="s">
        <v>8329</v>
      </c>
      <c r="S2303" s="11">
        <f t="shared" si="142"/>
        <v>41446.146944444445</v>
      </c>
      <c r="T2303" s="11">
        <f t="shared" si="143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4"/>
        <v>170.65217391304347</v>
      </c>
      <c r="P2304" s="6">
        <f t="shared" si="145"/>
        <v>46.176470588235297</v>
      </c>
      <c r="Q2304" t="s">
        <v>8325</v>
      </c>
      <c r="R2304" t="s">
        <v>8329</v>
      </c>
      <c r="S2304" s="11">
        <f t="shared" si="142"/>
        <v>41639.291666666664</v>
      </c>
      <c r="T2304" s="11">
        <f t="shared" si="143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4"/>
        <v>109.35829457364341</v>
      </c>
      <c r="P2305" s="6">
        <f t="shared" si="145"/>
        <v>68.481650485436887</v>
      </c>
      <c r="Q2305" t="s">
        <v>8325</v>
      </c>
      <c r="R2305" t="s">
        <v>8329</v>
      </c>
      <c r="S2305" s="11">
        <f t="shared" si="142"/>
        <v>40890.152731481481</v>
      </c>
      <c r="T2305" s="11">
        <f t="shared" si="143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4"/>
        <v>100.70033333333335</v>
      </c>
      <c r="P2306" s="6">
        <f t="shared" si="145"/>
        <v>53.469203539823013</v>
      </c>
      <c r="Q2306" t="s">
        <v>8325</v>
      </c>
      <c r="R2306" t="s">
        <v>8329</v>
      </c>
      <c r="S2306" s="11">
        <f t="shared" ref="S2306:S2369" si="146">(((I2306/60)/60/24)+DATE(1970,1,1))</f>
        <v>40544.207638888889</v>
      </c>
      <c r="T2306" s="11">
        <f t="shared" ref="T2306:T2369" si="147">(((J2306/60)/60)/24)+DATE(1970,1,1)</f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6">
        <f t="shared" si="145"/>
        <v>109.10778443113773</v>
      </c>
      <c r="Q2307" t="s">
        <v>8325</v>
      </c>
      <c r="R2307" t="s">
        <v>8329</v>
      </c>
      <c r="S2307" s="11">
        <f t="shared" si="146"/>
        <v>41859.75</v>
      </c>
      <c r="T2307" s="11">
        <f t="shared" si="147"/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40978.16815972222</v>
      </c>
      <c r="T2308" s="11">
        <f t="shared" si="147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41034.802407407406</v>
      </c>
      <c r="T2309" s="11">
        <f t="shared" si="147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41880.041666666664</v>
      </c>
      <c r="T2310" s="11">
        <f t="shared" si="147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41342.987696759257</v>
      </c>
      <c r="T2311" s="11">
        <f t="shared" si="147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41354.752488425926</v>
      </c>
      <c r="T2312" s="11">
        <f t="shared" si="147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41766.004502314812</v>
      </c>
      <c r="T2313" s="11">
        <f t="shared" si="147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41747.958333333336</v>
      </c>
      <c r="T2314" s="11">
        <f t="shared" si="147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41032.958634259259</v>
      </c>
      <c r="T2315" s="11">
        <f t="shared" si="147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41067.551585648151</v>
      </c>
      <c r="T2316" s="11">
        <f t="shared" si="147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41034.72619212963</v>
      </c>
      <c r="T2317" s="11">
        <f t="shared" si="147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40156.76666666667</v>
      </c>
      <c r="T2318" s="11">
        <f t="shared" si="147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40224.208333333336</v>
      </c>
      <c r="T2319" s="11">
        <f t="shared" si="147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40082.165972222225</v>
      </c>
      <c r="T2320" s="11">
        <f t="shared" si="147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41623.082002314812</v>
      </c>
      <c r="T2321" s="11">
        <f t="shared" si="147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41731.775462962964</v>
      </c>
      <c r="T2322" s="11">
        <f t="shared" si="147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ref="O2323:O2386" si="148">(E2323/D2323)*100</f>
        <v>39.120962394619681</v>
      </c>
      <c r="P2323" s="6">
        <f t="shared" ref="P2323:P2386" si="149">E2323/L2323</f>
        <v>64.53125</v>
      </c>
      <c r="Q2323" t="s">
        <v>8336</v>
      </c>
      <c r="R2323" t="s">
        <v>8352</v>
      </c>
      <c r="S2323" s="11">
        <f t="shared" si="146"/>
        <v>42829.21876157407</v>
      </c>
      <c r="T2323" s="11">
        <f t="shared" si="147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8"/>
        <v>3.1481481481481479</v>
      </c>
      <c r="P2324" s="6">
        <f t="shared" si="149"/>
        <v>21.25</v>
      </c>
      <c r="Q2324" t="s">
        <v>8336</v>
      </c>
      <c r="R2324" t="s">
        <v>8352</v>
      </c>
      <c r="S2324" s="11">
        <f t="shared" si="146"/>
        <v>42834.853807870371</v>
      </c>
      <c r="T2324" s="11">
        <f t="shared" si="147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8"/>
        <v>48</v>
      </c>
      <c r="P2325" s="6">
        <f t="shared" si="149"/>
        <v>30</v>
      </c>
      <c r="Q2325" t="s">
        <v>8336</v>
      </c>
      <c r="R2325" t="s">
        <v>8352</v>
      </c>
      <c r="S2325" s="11">
        <f t="shared" si="146"/>
        <v>42814.755173611105</v>
      </c>
      <c r="T2325" s="11">
        <f t="shared" si="147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8"/>
        <v>20.733333333333334</v>
      </c>
      <c r="P2326" s="6">
        <f t="shared" si="149"/>
        <v>25.491803278688526</v>
      </c>
      <c r="Q2326" t="s">
        <v>8336</v>
      </c>
      <c r="R2326" t="s">
        <v>8352</v>
      </c>
      <c r="S2326" s="11">
        <f t="shared" si="146"/>
        <v>42820.843576388885</v>
      </c>
      <c r="T2326" s="11">
        <f t="shared" si="147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8"/>
        <v>8</v>
      </c>
      <c r="P2327" s="6">
        <f t="shared" si="149"/>
        <v>11.428571428571429</v>
      </c>
      <c r="Q2327" t="s">
        <v>8336</v>
      </c>
      <c r="R2327" t="s">
        <v>8352</v>
      </c>
      <c r="S2327" s="11">
        <f t="shared" si="146"/>
        <v>42823.980682870373</v>
      </c>
      <c r="T2327" s="11">
        <f t="shared" si="147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8"/>
        <v>0.72</v>
      </c>
      <c r="P2328" s="6">
        <f t="shared" si="149"/>
        <v>108</v>
      </c>
      <c r="Q2328" t="s">
        <v>8336</v>
      </c>
      <c r="R2328" t="s">
        <v>8352</v>
      </c>
      <c r="S2328" s="11">
        <f t="shared" si="146"/>
        <v>42855.708333333328</v>
      </c>
      <c r="T2328" s="11">
        <f t="shared" si="147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8"/>
        <v>526.09431428571429</v>
      </c>
      <c r="P2329" s="6">
        <f t="shared" si="149"/>
        <v>54.883162444113267</v>
      </c>
      <c r="Q2329" t="s">
        <v>8336</v>
      </c>
      <c r="R2329" t="s">
        <v>8352</v>
      </c>
      <c r="S2329" s="11">
        <f t="shared" si="146"/>
        <v>41877.917129629634</v>
      </c>
      <c r="T2329" s="11">
        <f t="shared" si="147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8"/>
        <v>254.45000000000002</v>
      </c>
      <c r="P2330" s="6">
        <f t="shared" si="149"/>
        <v>47.383612662942269</v>
      </c>
      <c r="Q2330" t="s">
        <v>8336</v>
      </c>
      <c r="R2330" t="s">
        <v>8352</v>
      </c>
      <c r="S2330" s="11">
        <f t="shared" si="146"/>
        <v>42169.781678240746</v>
      </c>
      <c r="T2330" s="11">
        <f t="shared" si="147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8"/>
        <v>105.91999999999999</v>
      </c>
      <c r="P2331" s="6">
        <f t="shared" si="149"/>
        <v>211.84</v>
      </c>
      <c r="Q2331" t="s">
        <v>8336</v>
      </c>
      <c r="R2331" t="s">
        <v>8352</v>
      </c>
      <c r="S2331" s="11">
        <f t="shared" si="146"/>
        <v>41837.624374999999</v>
      </c>
      <c r="T2331" s="11">
        <f t="shared" si="147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8"/>
        <v>102.42285714285715</v>
      </c>
      <c r="P2332" s="6">
        <f t="shared" si="149"/>
        <v>219.92638036809817</v>
      </c>
      <c r="Q2332" t="s">
        <v>8336</v>
      </c>
      <c r="R2332" t="s">
        <v>8352</v>
      </c>
      <c r="S2332" s="11">
        <f t="shared" si="146"/>
        <v>42363</v>
      </c>
      <c r="T2332" s="11">
        <f t="shared" si="147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8"/>
        <v>144.31375</v>
      </c>
      <c r="P2333" s="6">
        <f t="shared" si="149"/>
        <v>40.795406360424032</v>
      </c>
      <c r="Q2333" t="s">
        <v>8336</v>
      </c>
      <c r="R2333" t="s">
        <v>8352</v>
      </c>
      <c r="S2333" s="11">
        <f t="shared" si="146"/>
        <v>41869.005671296298</v>
      </c>
      <c r="T2333" s="11">
        <f t="shared" si="147"/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8"/>
        <v>106.30800000000001</v>
      </c>
      <c r="P2334" s="6">
        <f t="shared" si="149"/>
        <v>75.502840909090907</v>
      </c>
      <c r="Q2334" t="s">
        <v>8336</v>
      </c>
      <c r="R2334" t="s">
        <v>8352</v>
      </c>
      <c r="S2334" s="11">
        <f t="shared" si="146"/>
        <v>42041.628136574072</v>
      </c>
      <c r="T2334" s="11">
        <f t="shared" si="147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8"/>
        <v>212.16666666666666</v>
      </c>
      <c r="P2335" s="6">
        <f t="shared" si="149"/>
        <v>13.542553191489361</v>
      </c>
      <c r="Q2335" t="s">
        <v>8336</v>
      </c>
      <c r="R2335" t="s">
        <v>8352</v>
      </c>
      <c r="S2335" s="11">
        <f t="shared" si="146"/>
        <v>41788.743055555555</v>
      </c>
      <c r="T2335" s="11">
        <f t="shared" si="147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8"/>
        <v>101.95</v>
      </c>
      <c r="P2336" s="6">
        <f t="shared" si="149"/>
        <v>60.865671641791046</v>
      </c>
      <c r="Q2336" t="s">
        <v>8336</v>
      </c>
      <c r="R2336" t="s">
        <v>8352</v>
      </c>
      <c r="S2336" s="11">
        <f t="shared" si="146"/>
        <v>41948.731944444444</v>
      </c>
      <c r="T2336" s="11">
        <f t="shared" si="147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8"/>
        <v>102.27200000000001</v>
      </c>
      <c r="P2337" s="6">
        <f t="shared" si="149"/>
        <v>115.69230769230769</v>
      </c>
      <c r="Q2337" t="s">
        <v>8336</v>
      </c>
      <c r="R2337" t="s">
        <v>8352</v>
      </c>
      <c r="S2337" s="11">
        <f t="shared" si="146"/>
        <v>41801.572256944448</v>
      </c>
      <c r="T2337" s="11">
        <f t="shared" si="147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8"/>
        <v>520.73254999999995</v>
      </c>
      <c r="P2338" s="6">
        <f t="shared" si="149"/>
        <v>48.104623556581984</v>
      </c>
      <c r="Q2338" t="s">
        <v>8336</v>
      </c>
      <c r="R2338" t="s">
        <v>8352</v>
      </c>
      <c r="S2338" s="11">
        <f t="shared" si="146"/>
        <v>41706.924710648149</v>
      </c>
      <c r="T2338" s="11">
        <f t="shared" si="147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8"/>
        <v>110.65833333333333</v>
      </c>
      <c r="P2339" s="6">
        <f t="shared" si="149"/>
        <v>74.184357541899445</v>
      </c>
      <c r="Q2339" t="s">
        <v>8336</v>
      </c>
      <c r="R2339" t="s">
        <v>8352</v>
      </c>
      <c r="S2339" s="11">
        <f t="shared" si="146"/>
        <v>41816.640543981484</v>
      </c>
      <c r="T2339" s="11">
        <f t="shared" si="147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8"/>
        <v>101.14333333333335</v>
      </c>
      <c r="P2340" s="6">
        <f t="shared" si="149"/>
        <v>123.34552845528455</v>
      </c>
      <c r="Q2340" t="s">
        <v>8336</v>
      </c>
      <c r="R2340" t="s">
        <v>8352</v>
      </c>
      <c r="S2340" s="11">
        <f t="shared" si="146"/>
        <v>41819.896805555552</v>
      </c>
      <c r="T2340" s="11">
        <f t="shared" si="147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8"/>
        <v>294.20799999999997</v>
      </c>
      <c r="P2341" s="6">
        <f t="shared" si="149"/>
        <v>66.623188405797094</v>
      </c>
      <c r="Q2341" t="s">
        <v>8336</v>
      </c>
      <c r="R2341" t="s">
        <v>8352</v>
      </c>
      <c r="S2341" s="11">
        <f t="shared" si="146"/>
        <v>42723.332638888889</v>
      </c>
      <c r="T2341" s="11">
        <f t="shared" si="147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8"/>
        <v>105.77749999999999</v>
      </c>
      <c r="P2342" s="6">
        <f t="shared" si="149"/>
        <v>104.99007444168734</v>
      </c>
      <c r="Q2342" t="s">
        <v>8336</v>
      </c>
      <c r="R2342" t="s">
        <v>8352</v>
      </c>
      <c r="S2342" s="11">
        <f t="shared" si="146"/>
        <v>42673.642800925925</v>
      </c>
      <c r="T2342" s="11">
        <f t="shared" si="147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8"/>
        <v>0</v>
      </c>
      <c r="P2343" s="6" t="e">
        <f t="shared" si="149"/>
        <v>#DIV/0!</v>
      </c>
      <c r="Q2343" t="s">
        <v>8319</v>
      </c>
      <c r="R2343" t="s">
        <v>8320</v>
      </c>
      <c r="S2343" s="11">
        <f t="shared" si="146"/>
        <v>42197.813703703709</v>
      </c>
      <c r="T2343" s="11">
        <f t="shared" si="147"/>
        <v>42167.813703703709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8"/>
        <v>0</v>
      </c>
      <c r="P2344" s="6" t="e">
        <f t="shared" si="149"/>
        <v>#DIV/0!</v>
      </c>
      <c r="Q2344" t="s">
        <v>8319</v>
      </c>
      <c r="R2344" t="s">
        <v>8320</v>
      </c>
      <c r="S2344" s="11">
        <f t="shared" si="146"/>
        <v>41918.208333333336</v>
      </c>
      <c r="T2344" s="11">
        <f t="shared" si="147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8"/>
        <v>3</v>
      </c>
      <c r="P2345" s="6">
        <f t="shared" si="149"/>
        <v>300</v>
      </c>
      <c r="Q2345" t="s">
        <v>8319</v>
      </c>
      <c r="R2345" t="s">
        <v>8320</v>
      </c>
      <c r="S2345" s="11">
        <f t="shared" si="146"/>
        <v>42377.82430555555</v>
      </c>
      <c r="T2345" s="11">
        <f t="shared" si="147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8"/>
        <v>0.1</v>
      </c>
      <c r="P2346" s="6">
        <f t="shared" si="149"/>
        <v>1</v>
      </c>
      <c r="Q2346" t="s">
        <v>8319</v>
      </c>
      <c r="R2346" t="s">
        <v>8320</v>
      </c>
      <c r="S2346" s="11">
        <f t="shared" si="146"/>
        <v>42545.727650462963</v>
      </c>
      <c r="T2346" s="11">
        <f t="shared" si="147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8"/>
        <v>0</v>
      </c>
      <c r="P2347" s="6" t="e">
        <f t="shared" si="149"/>
        <v>#DIV/0!</v>
      </c>
      <c r="Q2347" t="s">
        <v>8319</v>
      </c>
      <c r="R2347" t="s">
        <v>8320</v>
      </c>
      <c r="S2347" s="11">
        <f t="shared" si="146"/>
        <v>42094.985416666663</v>
      </c>
      <c r="T2347" s="11">
        <f t="shared" si="147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8"/>
        <v>6.5000000000000002E-2</v>
      </c>
      <c r="P2348" s="6">
        <f t="shared" si="149"/>
        <v>13</v>
      </c>
      <c r="Q2348" t="s">
        <v>8319</v>
      </c>
      <c r="R2348" t="s">
        <v>8320</v>
      </c>
      <c r="S2348" s="11">
        <f t="shared" si="146"/>
        <v>42660.79896990741</v>
      </c>
      <c r="T2348" s="11">
        <f t="shared" si="147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8"/>
        <v>1.5</v>
      </c>
      <c r="P2349" s="6">
        <f t="shared" si="149"/>
        <v>15</v>
      </c>
      <c r="Q2349" t="s">
        <v>8319</v>
      </c>
      <c r="R2349" t="s">
        <v>8320</v>
      </c>
      <c r="S2349" s="11">
        <f t="shared" si="146"/>
        <v>42607.607361111113</v>
      </c>
      <c r="T2349" s="11">
        <f t="shared" si="147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8"/>
        <v>0.38571428571428573</v>
      </c>
      <c r="P2350" s="6">
        <f t="shared" si="149"/>
        <v>54</v>
      </c>
      <c r="Q2350" t="s">
        <v>8319</v>
      </c>
      <c r="R2350" t="s">
        <v>8320</v>
      </c>
      <c r="S2350" s="11">
        <f t="shared" si="146"/>
        <v>42420.932152777779</v>
      </c>
      <c r="T2350" s="11">
        <f t="shared" si="147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8"/>
        <v>0</v>
      </c>
      <c r="P2351" s="6" t="e">
        <f t="shared" si="149"/>
        <v>#DIV/0!</v>
      </c>
      <c r="Q2351" t="s">
        <v>8319</v>
      </c>
      <c r="R2351" t="s">
        <v>8320</v>
      </c>
      <c r="S2351" s="11">
        <f t="shared" si="146"/>
        <v>42227.775787037041</v>
      </c>
      <c r="T2351" s="11">
        <f t="shared" si="147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8"/>
        <v>0</v>
      </c>
      <c r="P2352" s="6" t="e">
        <f t="shared" si="149"/>
        <v>#DIV/0!</v>
      </c>
      <c r="Q2352" t="s">
        <v>8319</v>
      </c>
      <c r="R2352" t="s">
        <v>8320</v>
      </c>
      <c r="S2352" s="11">
        <f t="shared" si="146"/>
        <v>42738.842245370368</v>
      </c>
      <c r="T2352" s="11">
        <f t="shared" si="147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8"/>
        <v>0.5714285714285714</v>
      </c>
      <c r="P2353" s="6">
        <f t="shared" si="149"/>
        <v>15.428571428571429</v>
      </c>
      <c r="Q2353" t="s">
        <v>8319</v>
      </c>
      <c r="R2353" t="s">
        <v>8320</v>
      </c>
      <c r="S2353" s="11">
        <f t="shared" si="146"/>
        <v>42124.101145833338</v>
      </c>
      <c r="T2353" s="11">
        <f t="shared" si="147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8"/>
        <v>0</v>
      </c>
      <c r="P2354" s="6" t="e">
        <f t="shared" si="149"/>
        <v>#DIV/0!</v>
      </c>
      <c r="Q2354" t="s">
        <v>8319</v>
      </c>
      <c r="R2354" t="s">
        <v>8320</v>
      </c>
      <c r="S2354" s="11">
        <f t="shared" si="146"/>
        <v>42161.633703703701</v>
      </c>
      <c r="T2354" s="11">
        <f t="shared" si="147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8"/>
        <v>0</v>
      </c>
      <c r="P2355" s="6" t="e">
        <f t="shared" si="149"/>
        <v>#DIV/0!</v>
      </c>
      <c r="Q2355" t="s">
        <v>8319</v>
      </c>
      <c r="R2355" t="s">
        <v>8320</v>
      </c>
      <c r="S2355" s="11">
        <f t="shared" si="146"/>
        <v>42115.676180555558</v>
      </c>
      <c r="T2355" s="11">
        <f t="shared" si="147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8"/>
        <v>7.1428571428571425E-2</v>
      </c>
      <c r="P2356" s="6">
        <f t="shared" si="149"/>
        <v>25</v>
      </c>
      <c r="Q2356" t="s">
        <v>8319</v>
      </c>
      <c r="R2356" t="s">
        <v>8320</v>
      </c>
      <c r="S2356" s="11">
        <f t="shared" si="146"/>
        <v>42014.722916666666</v>
      </c>
      <c r="T2356" s="11">
        <f t="shared" si="147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8"/>
        <v>0.6875</v>
      </c>
      <c r="P2357" s="6">
        <f t="shared" si="149"/>
        <v>27.5</v>
      </c>
      <c r="Q2357" t="s">
        <v>8319</v>
      </c>
      <c r="R2357" t="s">
        <v>8320</v>
      </c>
      <c r="S2357" s="11">
        <f t="shared" si="146"/>
        <v>42126.918240740735</v>
      </c>
      <c r="T2357" s="11">
        <f t="shared" si="147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8"/>
        <v>0</v>
      </c>
      <c r="P2358" s="6" t="e">
        <f t="shared" si="149"/>
        <v>#DIV/0!</v>
      </c>
      <c r="Q2358" t="s">
        <v>8319</v>
      </c>
      <c r="R2358" t="s">
        <v>8320</v>
      </c>
      <c r="S2358" s="11">
        <f t="shared" si="146"/>
        <v>42160.78361111111</v>
      </c>
      <c r="T2358" s="11">
        <f t="shared" si="147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8"/>
        <v>0</v>
      </c>
      <c r="P2359" s="6" t="e">
        <f t="shared" si="149"/>
        <v>#DIV/0!</v>
      </c>
      <c r="Q2359" t="s">
        <v>8319</v>
      </c>
      <c r="R2359" t="s">
        <v>8320</v>
      </c>
      <c r="S2359" s="11">
        <f t="shared" si="146"/>
        <v>42294.620115740734</v>
      </c>
      <c r="T2359" s="11">
        <f t="shared" si="147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8"/>
        <v>0</v>
      </c>
      <c r="P2360" s="6" t="e">
        <f t="shared" si="149"/>
        <v>#DIV/0!</v>
      </c>
      <c r="Q2360" t="s">
        <v>8319</v>
      </c>
      <c r="R2360" t="s">
        <v>8320</v>
      </c>
      <c r="S2360" s="11">
        <f t="shared" si="146"/>
        <v>42035.027083333334</v>
      </c>
      <c r="T2360" s="11">
        <f t="shared" si="147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8"/>
        <v>14.680000000000001</v>
      </c>
      <c r="P2361" s="6">
        <f t="shared" si="149"/>
        <v>367</v>
      </c>
      <c r="Q2361" t="s">
        <v>8319</v>
      </c>
      <c r="R2361" t="s">
        <v>8320</v>
      </c>
      <c r="S2361" s="11">
        <f t="shared" si="146"/>
        <v>42219.649583333332</v>
      </c>
      <c r="T2361" s="11">
        <f t="shared" si="147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8"/>
        <v>0.04</v>
      </c>
      <c r="P2362" s="6">
        <f t="shared" si="149"/>
        <v>2</v>
      </c>
      <c r="Q2362" t="s">
        <v>8319</v>
      </c>
      <c r="R2362" t="s">
        <v>8320</v>
      </c>
      <c r="S2362" s="11">
        <f t="shared" si="146"/>
        <v>42407.70694444445</v>
      </c>
      <c r="T2362" s="11">
        <f t="shared" si="147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8"/>
        <v>0</v>
      </c>
      <c r="P2363" s="6" t="e">
        <f t="shared" si="149"/>
        <v>#DIV/0!</v>
      </c>
      <c r="Q2363" t="s">
        <v>8319</v>
      </c>
      <c r="R2363" t="s">
        <v>8320</v>
      </c>
      <c r="S2363" s="11">
        <f t="shared" si="146"/>
        <v>42490.916666666672</v>
      </c>
      <c r="T2363" s="11">
        <f t="shared" si="147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8"/>
        <v>28.571428571428569</v>
      </c>
      <c r="P2364" s="6">
        <f t="shared" si="149"/>
        <v>60</v>
      </c>
      <c r="Q2364" t="s">
        <v>8319</v>
      </c>
      <c r="R2364" t="s">
        <v>8320</v>
      </c>
      <c r="S2364" s="11">
        <f t="shared" si="146"/>
        <v>41984.688310185185</v>
      </c>
      <c r="T2364" s="11">
        <f t="shared" si="147"/>
        <v>41954.688310185185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8"/>
        <v>0</v>
      </c>
      <c r="P2365" s="6" t="e">
        <f t="shared" si="149"/>
        <v>#DIV/0!</v>
      </c>
      <c r="Q2365" t="s">
        <v>8319</v>
      </c>
      <c r="R2365" t="s">
        <v>8320</v>
      </c>
      <c r="S2365" s="11">
        <f t="shared" si="146"/>
        <v>42367.011574074073</v>
      </c>
      <c r="T2365" s="11">
        <f t="shared" si="147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8"/>
        <v>0</v>
      </c>
      <c r="P2366" s="6" t="e">
        <f t="shared" si="149"/>
        <v>#DIV/0!</v>
      </c>
      <c r="Q2366" t="s">
        <v>8319</v>
      </c>
      <c r="R2366" t="s">
        <v>8320</v>
      </c>
      <c r="S2366" s="11">
        <f t="shared" si="146"/>
        <v>42303.934675925921</v>
      </c>
      <c r="T2366" s="11">
        <f t="shared" si="147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8"/>
        <v>0</v>
      </c>
      <c r="P2367" s="6" t="e">
        <f t="shared" si="149"/>
        <v>#DIV/0!</v>
      </c>
      <c r="Q2367" t="s">
        <v>8319</v>
      </c>
      <c r="R2367" t="s">
        <v>8320</v>
      </c>
      <c r="S2367" s="11">
        <f t="shared" si="146"/>
        <v>42386.958333333328</v>
      </c>
      <c r="T2367" s="11">
        <f t="shared" si="147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8"/>
        <v>10.52</v>
      </c>
      <c r="P2368" s="6">
        <f t="shared" si="149"/>
        <v>97.407407407407405</v>
      </c>
      <c r="Q2368" t="s">
        <v>8319</v>
      </c>
      <c r="R2368" t="s">
        <v>8320</v>
      </c>
      <c r="S2368" s="11">
        <f t="shared" si="146"/>
        <v>42298.531631944439</v>
      </c>
      <c r="T2368" s="11">
        <f t="shared" si="147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8"/>
        <v>1.34</v>
      </c>
      <c r="P2369" s="6">
        <f t="shared" si="149"/>
        <v>47.857142857142854</v>
      </c>
      <c r="Q2369" t="s">
        <v>8319</v>
      </c>
      <c r="R2369" t="s">
        <v>8320</v>
      </c>
      <c r="S2369" s="11">
        <f t="shared" si="146"/>
        <v>42485.928425925929</v>
      </c>
      <c r="T2369" s="11">
        <f t="shared" si="147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8"/>
        <v>0.25</v>
      </c>
      <c r="P2370" s="6">
        <f t="shared" si="149"/>
        <v>50</v>
      </c>
      <c r="Q2370" t="s">
        <v>8319</v>
      </c>
      <c r="R2370" t="s">
        <v>8320</v>
      </c>
      <c r="S2370" s="11">
        <f t="shared" ref="S2370:S2433" si="150">(((I2370/60)/60/24)+DATE(1970,1,1))</f>
        <v>42108.680150462969</v>
      </c>
      <c r="T2370" s="11">
        <f t="shared" ref="T2370:T2433" si="151">(((J2370/60)/60)/24)+DATE(1970,1,1)</f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t="s">
        <v>8319</v>
      </c>
      <c r="R2371" t="s">
        <v>8320</v>
      </c>
      <c r="S2371" s="11">
        <f t="shared" si="150"/>
        <v>42410.812627314815</v>
      </c>
      <c r="T2371" s="11">
        <f t="shared" si="151"/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41991.18913194444</v>
      </c>
      <c r="T2372" s="11">
        <f t="shared" si="151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42180.777731481481</v>
      </c>
      <c r="T2373" s="11">
        <f t="shared" si="151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42118.069108796291</v>
      </c>
      <c r="T2374" s="11">
        <f t="shared" si="151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42245.662314814821</v>
      </c>
      <c r="T2375" s="11">
        <f t="shared" si="151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42047.843287037031</v>
      </c>
      <c r="T2376" s="11">
        <f t="shared" si="151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42622.836076388892</v>
      </c>
      <c r="T2377" s="11">
        <f t="shared" si="151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42348.925532407404</v>
      </c>
      <c r="T2378" s="11">
        <f t="shared" si="151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42699.911840277782</v>
      </c>
      <c r="T2379" s="11">
        <f t="shared" si="151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42242.013078703705</v>
      </c>
      <c r="T2380" s="11">
        <f t="shared" si="151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42282.016388888893</v>
      </c>
      <c r="T2381" s="11">
        <f t="shared" si="151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42278.793310185181</v>
      </c>
      <c r="T2382" s="11">
        <f t="shared" si="151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42104.935740740737</v>
      </c>
      <c r="T2383" s="11">
        <f t="shared" si="151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42220.187534722223</v>
      </c>
      <c r="T2384" s="11">
        <f t="shared" si="151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42057.056793981479</v>
      </c>
      <c r="T2385" s="11">
        <f t="shared" si="151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41957.109293981484</v>
      </c>
      <c r="T2386" s="11">
        <f t="shared" si="151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ref="O2387:O2450" si="152">(E2387/D2387)*100</f>
        <v>1.2123076923076923</v>
      </c>
      <c r="P2387" s="6">
        <f t="shared" ref="P2387:P2450" si="153">E2387/L2387</f>
        <v>112.57142857142857</v>
      </c>
      <c r="Q2387" t="s">
        <v>8319</v>
      </c>
      <c r="R2387" t="s">
        <v>8320</v>
      </c>
      <c r="S2387" s="11">
        <f t="shared" si="150"/>
        <v>42221.70175925926</v>
      </c>
      <c r="T2387" s="11">
        <f t="shared" si="151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2"/>
        <v>0</v>
      </c>
      <c r="P2388" s="6" t="e">
        <f t="shared" si="153"/>
        <v>#DIV/0!</v>
      </c>
      <c r="Q2388" t="s">
        <v>8319</v>
      </c>
      <c r="R2388" t="s">
        <v>8320</v>
      </c>
      <c r="S2388" s="11">
        <f t="shared" si="150"/>
        <v>42014.838240740741</v>
      </c>
      <c r="T2388" s="11">
        <f t="shared" si="151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2"/>
        <v>0.68399999999999994</v>
      </c>
      <c r="P2389" s="6">
        <f t="shared" si="153"/>
        <v>342</v>
      </c>
      <c r="Q2389" t="s">
        <v>8319</v>
      </c>
      <c r="R2389" t="s">
        <v>8320</v>
      </c>
      <c r="S2389" s="11">
        <f t="shared" si="150"/>
        <v>42573.626620370371</v>
      </c>
      <c r="T2389" s="11">
        <f t="shared" si="151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2"/>
        <v>1.2513513513513512</v>
      </c>
      <c r="P2390" s="6">
        <f t="shared" si="153"/>
        <v>57.875</v>
      </c>
      <c r="Q2390" t="s">
        <v>8319</v>
      </c>
      <c r="R2390" t="s">
        <v>8320</v>
      </c>
      <c r="S2390" s="11">
        <f t="shared" si="150"/>
        <v>42019.811805555553</v>
      </c>
      <c r="T2390" s="11">
        <f t="shared" si="151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2"/>
        <v>0.1875</v>
      </c>
      <c r="P2391" s="6">
        <f t="shared" si="153"/>
        <v>30</v>
      </c>
      <c r="Q2391" t="s">
        <v>8319</v>
      </c>
      <c r="R2391" t="s">
        <v>8320</v>
      </c>
      <c r="S2391" s="11">
        <f t="shared" si="150"/>
        <v>42210.915972222225</v>
      </c>
      <c r="T2391" s="11">
        <f t="shared" si="151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2"/>
        <v>0</v>
      </c>
      <c r="P2392" s="6" t="e">
        <f t="shared" si="153"/>
        <v>#DIV/0!</v>
      </c>
      <c r="Q2392" t="s">
        <v>8319</v>
      </c>
      <c r="R2392" t="s">
        <v>8320</v>
      </c>
      <c r="S2392" s="11">
        <f t="shared" si="150"/>
        <v>42008.262314814812</v>
      </c>
      <c r="T2392" s="11">
        <f t="shared" si="151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2"/>
        <v>0.125</v>
      </c>
      <c r="P2393" s="6">
        <f t="shared" si="153"/>
        <v>25</v>
      </c>
      <c r="Q2393" t="s">
        <v>8319</v>
      </c>
      <c r="R2393" t="s">
        <v>8320</v>
      </c>
      <c r="S2393" s="11">
        <f t="shared" si="150"/>
        <v>42094.752824074079</v>
      </c>
      <c r="T2393" s="11">
        <f t="shared" si="151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2"/>
        <v>0</v>
      </c>
      <c r="P2394" s="6" t="e">
        <f t="shared" si="153"/>
        <v>#DIV/0!</v>
      </c>
      <c r="Q2394" t="s">
        <v>8319</v>
      </c>
      <c r="R2394" t="s">
        <v>8320</v>
      </c>
      <c r="S2394" s="11">
        <f t="shared" si="150"/>
        <v>42306.120636574073</v>
      </c>
      <c r="T2394" s="11">
        <f t="shared" si="151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2"/>
        <v>0.05</v>
      </c>
      <c r="P2395" s="6">
        <f t="shared" si="153"/>
        <v>50</v>
      </c>
      <c r="Q2395" t="s">
        <v>8319</v>
      </c>
      <c r="R2395" t="s">
        <v>8320</v>
      </c>
      <c r="S2395" s="11">
        <f t="shared" si="150"/>
        <v>42224.648344907408</v>
      </c>
      <c r="T2395" s="11">
        <f t="shared" si="151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2"/>
        <v>0.06</v>
      </c>
      <c r="P2396" s="6">
        <f t="shared" si="153"/>
        <v>1.5</v>
      </c>
      <c r="Q2396" t="s">
        <v>8319</v>
      </c>
      <c r="R2396" t="s">
        <v>8320</v>
      </c>
      <c r="S2396" s="11">
        <f t="shared" si="150"/>
        <v>42061.362187499995</v>
      </c>
      <c r="T2396" s="11">
        <f t="shared" si="151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2"/>
        <v>0</v>
      </c>
      <c r="P2397" s="6" t="e">
        <f t="shared" si="153"/>
        <v>#DIV/0!</v>
      </c>
      <c r="Q2397" t="s">
        <v>8319</v>
      </c>
      <c r="R2397" t="s">
        <v>8320</v>
      </c>
      <c r="S2397" s="11">
        <f t="shared" si="150"/>
        <v>42745.372916666667</v>
      </c>
      <c r="T2397" s="11">
        <f t="shared" si="151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2"/>
        <v>0.2</v>
      </c>
      <c r="P2398" s="6">
        <f t="shared" si="153"/>
        <v>10</v>
      </c>
      <c r="Q2398" t="s">
        <v>8319</v>
      </c>
      <c r="R2398" t="s">
        <v>8320</v>
      </c>
      <c r="S2398" s="11">
        <f t="shared" si="150"/>
        <v>42292.849050925928</v>
      </c>
      <c r="T2398" s="11">
        <f t="shared" si="151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2"/>
        <v>0</v>
      </c>
      <c r="P2399" s="6" t="e">
        <f t="shared" si="153"/>
        <v>#DIV/0!</v>
      </c>
      <c r="Q2399" t="s">
        <v>8319</v>
      </c>
      <c r="R2399" t="s">
        <v>8320</v>
      </c>
      <c r="S2399" s="11">
        <f t="shared" si="150"/>
        <v>42006.88490740741</v>
      </c>
      <c r="T2399" s="11">
        <f t="shared" si="151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2"/>
        <v>0</v>
      </c>
      <c r="P2400" s="6" t="e">
        <f t="shared" si="153"/>
        <v>#DIV/0!</v>
      </c>
      <c r="Q2400" t="s">
        <v>8319</v>
      </c>
      <c r="R2400" t="s">
        <v>8320</v>
      </c>
      <c r="S2400" s="11">
        <f t="shared" si="150"/>
        <v>42187.916481481487</v>
      </c>
      <c r="T2400" s="11">
        <f t="shared" si="151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2"/>
        <v>0</v>
      </c>
      <c r="P2401" s="6" t="e">
        <f t="shared" si="153"/>
        <v>#DIV/0!</v>
      </c>
      <c r="Q2401" t="s">
        <v>8319</v>
      </c>
      <c r="R2401" t="s">
        <v>8320</v>
      </c>
      <c r="S2401" s="11">
        <f t="shared" si="150"/>
        <v>41991.853078703702</v>
      </c>
      <c r="T2401" s="11">
        <f t="shared" si="151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2"/>
        <v>0</v>
      </c>
      <c r="P2402" s="6" t="e">
        <f t="shared" si="153"/>
        <v>#DIV/0!</v>
      </c>
      <c r="Q2402" t="s">
        <v>8319</v>
      </c>
      <c r="R2402" t="s">
        <v>8320</v>
      </c>
      <c r="S2402" s="11">
        <f t="shared" si="150"/>
        <v>42474.268101851849</v>
      </c>
      <c r="T2402" s="11">
        <f t="shared" si="151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2"/>
        <v>0.71785714285714286</v>
      </c>
      <c r="P2403" s="6">
        <f t="shared" si="153"/>
        <v>22.333333333333332</v>
      </c>
      <c r="Q2403" t="s">
        <v>8336</v>
      </c>
      <c r="R2403" t="s">
        <v>8337</v>
      </c>
      <c r="S2403" s="11">
        <f t="shared" si="150"/>
        <v>42434.822870370372</v>
      </c>
      <c r="T2403" s="11">
        <f t="shared" si="151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2"/>
        <v>0.43333333333333329</v>
      </c>
      <c r="P2404" s="6">
        <f t="shared" si="153"/>
        <v>52</v>
      </c>
      <c r="Q2404" t="s">
        <v>8336</v>
      </c>
      <c r="R2404" t="s">
        <v>8337</v>
      </c>
      <c r="S2404" s="11">
        <f t="shared" si="150"/>
        <v>42137.679756944446</v>
      </c>
      <c r="T2404" s="11">
        <f t="shared" si="151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2"/>
        <v>16.833333333333332</v>
      </c>
      <c r="P2405" s="6">
        <f t="shared" si="153"/>
        <v>16.833333333333332</v>
      </c>
      <c r="Q2405" t="s">
        <v>8336</v>
      </c>
      <c r="R2405" t="s">
        <v>8337</v>
      </c>
      <c r="S2405" s="11">
        <f t="shared" si="150"/>
        <v>42459.840949074074</v>
      </c>
      <c r="T2405" s="11">
        <f t="shared" si="151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2"/>
        <v>0</v>
      </c>
      <c r="P2406" s="6" t="e">
        <f t="shared" si="153"/>
        <v>#DIV/0!</v>
      </c>
      <c r="Q2406" t="s">
        <v>8336</v>
      </c>
      <c r="R2406" t="s">
        <v>8337</v>
      </c>
      <c r="S2406" s="11">
        <f t="shared" si="150"/>
        <v>42372.03943287037</v>
      </c>
      <c r="T2406" s="11">
        <f t="shared" si="151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2"/>
        <v>22.52</v>
      </c>
      <c r="P2407" s="6">
        <f t="shared" si="153"/>
        <v>56.3</v>
      </c>
      <c r="Q2407" t="s">
        <v>8336</v>
      </c>
      <c r="R2407" t="s">
        <v>8337</v>
      </c>
      <c r="S2407" s="11">
        <f t="shared" si="150"/>
        <v>42616.585358796292</v>
      </c>
      <c r="T2407" s="11">
        <f t="shared" si="151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2"/>
        <v>41.384615384615387</v>
      </c>
      <c r="P2408" s="6">
        <f t="shared" si="153"/>
        <v>84.0625</v>
      </c>
      <c r="Q2408" t="s">
        <v>8336</v>
      </c>
      <c r="R2408" t="s">
        <v>8337</v>
      </c>
      <c r="S2408" s="11">
        <f t="shared" si="150"/>
        <v>42023.110995370371</v>
      </c>
      <c r="T2408" s="11">
        <f t="shared" si="151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2"/>
        <v>25.259090909090908</v>
      </c>
      <c r="P2409" s="6">
        <f t="shared" si="153"/>
        <v>168.39393939393941</v>
      </c>
      <c r="Q2409" t="s">
        <v>8336</v>
      </c>
      <c r="R2409" t="s">
        <v>8337</v>
      </c>
      <c r="S2409" s="11">
        <f t="shared" si="150"/>
        <v>42105.25</v>
      </c>
      <c r="T2409" s="11">
        <f t="shared" si="151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2"/>
        <v>0.2</v>
      </c>
      <c r="P2410" s="6">
        <f t="shared" si="153"/>
        <v>15</v>
      </c>
      <c r="Q2410" t="s">
        <v>8336</v>
      </c>
      <c r="R2410" t="s">
        <v>8337</v>
      </c>
      <c r="S2410" s="11">
        <f t="shared" si="150"/>
        <v>41949.182372685187</v>
      </c>
      <c r="T2410" s="11">
        <f t="shared" si="151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2"/>
        <v>1.8399999999999999</v>
      </c>
      <c r="P2411" s="6">
        <f t="shared" si="153"/>
        <v>76.666666666666671</v>
      </c>
      <c r="Q2411" t="s">
        <v>8336</v>
      </c>
      <c r="R2411" t="s">
        <v>8337</v>
      </c>
      <c r="S2411" s="11">
        <f t="shared" si="150"/>
        <v>42234.875868055555</v>
      </c>
      <c r="T2411" s="11">
        <f t="shared" si="151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2"/>
        <v>0</v>
      </c>
      <c r="P2412" s="6" t="e">
        <f t="shared" si="153"/>
        <v>#DIV/0!</v>
      </c>
      <c r="Q2412" t="s">
        <v>8336</v>
      </c>
      <c r="R2412" t="s">
        <v>8337</v>
      </c>
      <c r="S2412" s="11">
        <f t="shared" si="150"/>
        <v>42254.408275462964</v>
      </c>
      <c r="T2412" s="11">
        <f t="shared" si="151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2"/>
        <v>0.60399999999999998</v>
      </c>
      <c r="P2413" s="6">
        <f t="shared" si="153"/>
        <v>50.333333333333336</v>
      </c>
      <c r="Q2413" t="s">
        <v>8336</v>
      </c>
      <c r="R2413" t="s">
        <v>8337</v>
      </c>
      <c r="S2413" s="11">
        <f t="shared" si="150"/>
        <v>42241.732430555552</v>
      </c>
      <c r="T2413" s="11">
        <f t="shared" si="151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2"/>
        <v>0</v>
      </c>
      <c r="P2414" s="6" t="e">
        <f t="shared" si="153"/>
        <v>#DIV/0!</v>
      </c>
      <c r="Q2414" t="s">
        <v>8336</v>
      </c>
      <c r="R2414" t="s">
        <v>8337</v>
      </c>
      <c r="S2414" s="11">
        <f t="shared" si="150"/>
        <v>42700.778622685189</v>
      </c>
      <c r="T2414" s="11">
        <f t="shared" si="151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2"/>
        <v>0.83333333333333337</v>
      </c>
      <c r="P2415" s="6">
        <f t="shared" si="153"/>
        <v>8.3333333333333339</v>
      </c>
      <c r="Q2415" t="s">
        <v>8336</v>
      </c>
      <c r="R2415" t="s">
        <v>8337</v>
      </c>
      <c r="S2415" s="11">
        <f t="shared" si="150"/>
        <v>41790.979166666664</v>
      </c>
      <c r="T2415" s="11">
        <f t="shared" si="151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2"/>
        <v>3.0666666666666664</v>
      </c>
      <c r="P2416" s="6">
        <f t="shared" si="153"/>
        <v>35.384615384615387</v>
      </c>
      <c r="Q2416" t="s">
        <v>8336</v>
      </c>
      <c r="R2416" t="s">
        <v>8337</v>
      </c>
      <c r="S2416" s="11">
        <f t="shared" si="150"/>
        <v>42238.165972222225</v>
      </c>
      <c r="T2416" s="11">
        <f t="shared" si="151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2"/>
        <v>0.55833333333333335</v>
      </c>
      <c r="P2417" s="6">
        <f t="shared" si="153"/>
        <v>55.833333333333336</v>
      </c>
      <c r="Q2417" t="s">
        <v>8336</v>
      </c>
      <c r="R2417" t="s">
        <v>8337</v>
      </c>
      <c r="S2417" s="11">
        <f t="shared" si="150"/>
        <v>42566.862800925926</v>
      </c>
      <c r="T2417" s="11">
        <f t="shared" si="151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2"/>
        <v>2.5000000000000001E-2</v>
      </c>
      <c r="P2418" s="6">
        <f t="shared" si="153"/>
        <v>5</v>
      </c>
      <c r="Q2418" t="s">
        <v>8336</v>
      </c>
      <c r="R2418" t="s">
        <v>8337</v>
      </c>
      <c r="S2418" s="11">
        <f t="shared" si="150"/>
        <v>42077.625</v>
      </c>
      <c r="T2418" s="11">
        <f t="shared" si="151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2"/>
        <v>0</v>
      </c>
      <c r="P2419" s="6" t="e">
        <f t="shared" si="153"/>
        <v>#DIV/0!</v>
      </c>
      <c r="Q2419" t="s">
        <v>8336</v>
      </c>
      <c r="R2419" t="s">
        <v>8337</v>
      </c>
      <c r="S2419" s="11">
        <f t="shared" si="150"/>
        <v>41861.884108796294</v>
      </c>
      <c r="T2419" s="11">
        <f t="shared" si="151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2"/>
        <v>0.02</v>
      </c>
      <c r="P2420" s="6">
        <f t="shared" si="153"/>
        <v>1</v>
      </c>
      <c r="Q2420" t="s">
        <v>8336</v>
      </c>
      <c r="R2420" t="s">
        <v>8337</v>
      </c>
      <c r="S2420" s="11">
        <f t="shared" si="150"/>
        <v>42087.815324074079</v>
      </c>
      <c r="T2420" s="11">
        <f t="shared" si="151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2"/>
        <v>0</v>
      </c>
      <c r="P2421" s="6" t="e">
        <f t="shared" si="153"/>
        <v>#DIV/0!</v>
      </c>
      <c r="Q2421" t="s">
        <v>8336</v>
      </c>
      <c r="R2421" t="s">
        <v>8337</v>
      </c>
      <c r="S2421" s="11">
        <f t="shared" si="150"/>
        <v>42053.738298611104</v>
      </c>
      <c r="T2421" s="11">
        <f t="shared" si="151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2"/>
        <v>14.825133372851216</v>
      </c>
      <c r="P2422" s="6">
        <f t="shared" si="153"/>
        <v>69.472222222222229</v>
      </c>
      <c r="Q2422" t="s">
        <v>8336</v>
      </c>
      <c r="R2422" t="s">
        <v>8337</v>
      </c>
      <c r="S2422" s="11">
        <f t="shared" si="150"/>
        <v>41953.070543981477</v>
      </c>
      <c r="T2422" s="11">
        <f t="shared" si="151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2"/>
        <v>1.6666666666666666E-2</v>
      </c>
      <c r="P2423" s="6">
        <f t="shared" si="153"/>
        <v>1</v>
      </c>
      <c r="Q2423" t="s">
        <v>8336</v>
      </c>
      <c r="R2423" t="s">
        <v>8337</v>
      </c>
      <c r="S2423" s="11">
        <f t="shared" si="150"/>
        <v>42056.687453703707</v>
      </c>
      <c r="T2423" s="11">
        <f t="shared" si="151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2"/>
        <v>0.2</v>
      </c>
      <c r="P2424" s="6">
        <f t="shared" si="153"/>
        <v>1</v>
      </c>
      <c r="Q2424" t="s">
        <v>8336</v>
      </c>
      <c r="R2424" t="s">
        <v>8337</v>
      </c>
      <c r="S2424" s="11">
        <f t="shared" si="150"/>
        <v>42074.683287037042</v>
      </c>
      <c r="T2424" s="11">
        <f t="shared" si="151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2"/>
        <v>1.3333333333333334E-2</v>
      </c>
      <c r="P2425" s="6">
        <f t="shared" si="153"/>
        <v>8</v>
      </c>
      <c r="Q2425" t="s">
        <v>8336</v>
      </c>
      <c r="R2425" t="s">
        <v>8337</v>
      </c>
      <c r="S2425" s="11">
        <f t="shared" si="150"/>
        <v>42004.704745370371</v>
      </c>
      <c r="T2425" s="11">
        <f t="shared" si="151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2"/>
        <v>1.24</v>
      </c>
      <c r="P2426" s="6">
        <f t="shared" si="153"/>
        <v>34.444444444444443</v>
      </c>
      <c r="Q2426" t="s">
        <v>8336</v>
      </c>
      <c r="R2426" t="s">
        <v>8337</v>
      </c>
      <c r="S2426" s="11">
        <f t="shared" si="150"/>
        <v>41939.892453703702</v>
      </c>
      <c r="T2426" s="11">
        <f t="shared" si="151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2"/>
        <v>2.8571428571428574E-2</v>
      </c>
      <c r="P2427" s="6">
        <f t="shared" si="153"/>
        <v>1</v>
      </c>
      <c r="Q2427" t="s">
        <v>8336</v>
      </c>
      <c r="R2427" t="s">
        <v>8337</v>
      </c>
      <c r="S2427" s="11">
        <f t="shared" si="150"/>
        <v>42517.919444444444</v>
      </c>
      <c r="T2427" s="11">
        <f t="shared" si="151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2"/>
        <v>0</v>
      </c>
      <c r="P2428" s="6" t="e">
        <f t="shared" si="153"/>
        <v>#DIV/0!</v>
      </c>
      <c r="Q2428" t="s">
        <v>8336</v>
      </c>
      <c r="R2428" t="s">
        <v>8337</v>
      </c>
      <c r="S2428" s="11">
        <f t="shared" si="150"/>
        <v>42224.170046296291</v>
      </c>
      <c r="T2428" s="11">
        <f t="shared" si="151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2"/>
        <v>2E-3</v>
      </c>
      <c r="P2429" s="6">
        <f t="shared" si="153"/>
        <v>1</v>
      </c>
      <c r="Q2429" t="s">
        <v>8336</v>
      </c>
      <c r="R2429" t="s">
        <v>8337</v>
      </c>
      <c r="S2429" s="11">
        <f t="shared" si="150"/>
        <v>42452.277002314819</v>
      </c>
      <c r="T2429" s="11">
        <f t="shared" si="151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2"/>
        <v>2.8571428571428571E-3</v>
      </c>
      <c r="P2430" s="6">
        <f t="shared" si="153"/>
        <v>1</v>
      </c>
      <c r="Q2430" t="s">
        <v>8336</v>
      </c>
      <c r="R2430" t="s">
        <v>8337</v>
      </c>
      <c r="S2430" s="11">
        <f t="shared" si="150"/>
        <v>42075.742488425924</v>
      </c>
      <c r="T2430" s="11">
        <f t="shared" si="151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2"/>
        <v>1.4321428571428572</v>
      </c>
      <c r="P2431" s="6">
        <f t="shared" si="153"/>
        <v>501.25</v>
      </c>
      <c r="Q2431" t="s">
        <v>8336</v>
      </c>
      <c r="R2431" t="s">
        <v>8337</v>
      </c>
      <c r="S2431" s="11">
        <f t="shared" si="150"/>
        <v>42771.697222222225</v>
      </c>
      <c r="T2431" s="11">
        <f t="shared" si="151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2"/>
        <v>0.70000000000000007</v>
      </c>
      <c r="P2432" s="6">
        <f t="shared" si="153"/>
        <v>10.5</v>
      </c>
      <c r="Q2432" t="s">
        <v>8336</v>
      </c>
      <c r="R2432" t="s">
        <v>8337</v>
      </c>
      <c r="S2432" s="11">
        <f t="shared" si="150"/>
        <v>42412.130833333329</v>
      </c>
      <c r="T2432" s="11">
        <f t="shared" si="151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2"/>
        <v>2E-3</v>
      </c>
      <c r="P2433" s="6">
        <f t="shared" si="153"/>
        <v>1</v>
      </c>
      <c r="Q2433" t="s">
        <v>8336</v>
      </c>
      <c r="R2433" t="s">
        <v>8337</v>
      </c>
      <c r="S2433" s="11">
        <f t="shared" si="150"/>
        <v>42549.099687499998</v>
      </c>
      <c r="T2433" s="11">
        <f t="shared" si="151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2"/>
        <v>1.4285714285714287E-2</v>
      </c>
      <c r="P2434" s="6">
        <f t="shared" si="153"/>
        <v>1</v>
      </c>
      <c r="Q2434" t="s">
        <v>8336</v>
      </c>
      <c r="R2434" t="s">
        <v>8337</v>
      </c>
      <c r="S2434" s="11">
        <f t="shared" ref="S2434:S2497" si="154">(((I2434/60)/60/24)+DATE(1970,1,1))</f>
        <v>42071.218715277777</v>
      </c>
      <c r="T2434" s="11">
        <f t="shared" ref="T2434:T2497" si="155">(((J2434/60)/60)/24)+DATE(1970,1,1)</f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t="s">
        <v>8336</v>
      </c>
      <c r="R2435" t="s">
        <v>8337</v>
      </c>
      <c r="S2435" s="11">
        <f t="shared" si="154"/>
        <v>42427.89980324074</v>
      </c>
      <c r="T2435" s="11">
        <f t="shared" si="155"/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42220.18604166666</v>
      </c>
      <c r="T2436" s="11">
        <f t="shared" si="155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42282.277615740735</v>
      </c>
      <c r="T2437" s="11">
        <f t="shared" si="155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42398.615393518514</v>
      </c>
      <c r="T2438" s="11">
        <f t="shared" si="155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42080.75</v>
      </c>
      <c r="T2439" s="11">
        <f t="shared" si="155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42345.956736111111</v>
      </c>
      <c r="T2440" s="11">
        <f t="shared" si="155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42295.818622685183</v>
      </c>
      <c r="T2441" s="11">
        <f t="shared" si="155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42413.899456018517</v>
      </c>
      <c r="T2442" s="11">
        <f t="shared" si="155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42208.207638888889</v>
      </c>
      <c r="T2443" s="11">
        <f t="shared" si="155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42082.625324074077</v>
      </c>
      <c r="T2444" s="11">
        <f t="shared" si="155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41866.625254629631</v>
      </c>
      <c r="T2445" s="11">
        <f t="shared" si="155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42515.754525462966</v>
      </c>
      <c r="T2446" s="11">
        <f t="shared" si="155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42273.190057870372</v>
      </c>
      <c r="T2447" s="11">
        <f t="shared" si="155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42700.64434027778</v>
      </c>
      <c r="T2448" s="11">
        <f t="shared" si="155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42686.166666666672</v>
      </c>
      <c r="T2449" s="11">
        <f t="shared" si="155"/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42613.233333333337</v>
      </c>
      <c r="T2450" s="11">
        <f t="shared" si="155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ref="O2451:O2514" si="156">(E2451/D2451)*100</f>
        <v>108</v>
      </c>
      <c r="P2451" s="6">
        <f t="shared" ref="P2451:P2514" si="157">E2451/L2451</f>
        <v>90</v>
      </c>
      <c r="Q2451" t="s">
        <v>8336</v>
      </c>
      <c r="R2451" t="s">
        <v>8352</v>
      </c>
      <c r="S2451" s="11">
        <f t="shared" si="154"/>
        <v>41973.184201388889</v>
      </c>
      <c r="T2451" s="11">
        <f t="shared" si="155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6"/>
        <v>101.53353333333335</v>
      </c>
      <c r="P2452" s="6">
        <f t="shared" si="157"/>
        <v>149.31401960784314</v>
      </c>
      <c r="Q2452" t="s">
        <v>8336</v>
      </c>
      <c r="R2452" t="s">
        <v>8352</v>
      </c>
      <c r="S2452" s="11">
        <f t="shared" si="154"/>
        <v>41940.132638888892</v>
      </c>
      <c r="T2452" s="11">
        <f t="shared" si="155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6"/>
        <v>115.45</v>
      </c>
      <c r="P2453" s="6">
        <f t="shared" si="157"/>
        <v>62.06989247311828</v>
      </c>
      <c r="Q2453" t="s">
        <v>8336</v>
      </c>
      <c r="R2453" t="s">
        <v>8352</v>
      </c>
      <c r="S2453" s="11">
        <f t="shared" si="154"/>
        <v>42799.908449074079</v>
      </c>
      <c r="T2453" s="11">
        <f t="shared" si="155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6"/>
        <v>133.5</v>
      </c>
      <c r="P2454" s="6">
        <f t="shared" si="157"/>
        <v>53.4</v>
      </c>
      <c r="Q2454" t="s">
        <v>8336</v>
      </c>
      <c r="R2454" t="s">
        <v>8352</v>
      </c>
      <c r="S2454" s="11">
        <f t="shared" si="154"/>
        <v>42367.958333333328</v>
      </c>
      <c r="T2454" s="11">
        <f t="shared" si="155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6"/>
        <v>154.69999999999999</v>
      </c>
      <c r="P2455" s="6">
        <f t="shared" si="157"/>
        <v>69.268656716417908</v>
      </c>
      <c r="Q2455" t="s">
        <v>8336</v>
      </c>
      <c r="R2455" t="s">
        <v>8352</v>
      </c>
      <c r="S2455" s="11">
        <f t="shared" si="154"/>
        <v>42768.692233796297</v>
      </c>
      <c r="T2455" s="11">
        <f t="shared" si="155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6"/>
        <v>100.84571428571429</v>
      </c>
      <c r="P2456" s="6">
        <f t="shared" si="157"/>
        <v>271.50769230769231</v>
      </c>
      <c r="Q2456" t="s">
        <v>8336</v>
      </c>
      <c r="R2456" t="s">
        <v>8352</v>
      </c>
      <c r="S2456" s="11">
        <f t="shared" si="154"/>
        <v>42805.201481481476</v>
      </c>
      <c r="T2456" s="11">
        <f t="shared" si="155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6"/>
        <v>182</v>
      </c>
      <c r="P2457" s="6">
        <f t="shared" si="157"/>
        <v>34.125</v>
      </c>
      <c r="Q2457" t="s">
        <v>8336</v>
      </c>
      <c r="R2457" t="s">
        <v>8352</v>
      </c>
      <c r="S2457" s="11">
        <f t="shared" si="154"/>
        <v>42480.781828703708</v>
      </c>
      <c r="T2457" s="11">
        <f t="shared" si="155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6"/>
        <v>180.86666666666667</v>
      </c>
      <c r="P2458" s="6">
        <f t="shared" si="157"/>
        <v>40.492537313432834</v>
      </c>
      <c r="Q2458" t="s">
        <v>8336</v>
      </c>
      <c r="R2458" t="s">
        <v>8352</v>
      </c>
      <c r="S2458" s="11">
        <f t="shared" si="154"/>
        <v>42791.961099537039</v>
      </c>
      <c r="T2458" s="11">
        <f t="shared" si="155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6"/>
        <v>102.30434782608695</v>
      </c>
      <c r="P2459" s="6">
        <f t="shared" si="157"/>
        <v>189.75806451612902</v>
      </c>
      <c r="Q2459" t="s">
        <v>8336</v>
      </c>
      <c r="R2459" t="s">
        <v>8352</v>
      </c>
      <c r="S2459" s="11">
        <f t="shared" si="154"/>
        <v>42453.560833333337</v>
      </c>
      <c r="T2459" s="11">
        <f t="shared" si="155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6"/>
        <v>110.17999999999999</v>
      </c>
      <c r="P2460" s="6">
        <f t="shared" si="157"/>
        <v>68.862499999999997</v>
      </c>
      <c r="Q2460" t="s">
        <v>8336</v>
      </c>
      <c r="R2460" t="s">
        <v>8352</v>
      </c>
      <c r="S2460" s="11">
        <f t="shared" si="154"/>
        <v>42530.791666666672</v>
      </c>
      <c r="T2460" s="11">
        <f t="shared" si="155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6"/>
        <v>102.25</v>
      </c>
      <c r="P2461" s="6">
        <f t="shared" si="157"/>
        <v>108.77659574468085</v>
      </c>
      <c r="Q2461" t="s">
        <v>8336</v>
      </c>
      <c r="R2461" t="s">
        <v>8352</v>
      </c>
      <c r="S2461" s="11">
        <f t="shared" si="154"/>
        <v>42452.595891203702</v>
      </c>
      <c r="T2461" s="11">
        <f t="shared" si="155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6"/>
        <v>100.78823529411764</v>
      </c>
      <c r="P2462" s="6">
        <f t="shared" si="157"/>
        <v>125.98529411764706</v>
      </c>
      <c r="Q2462" t="s">
        <v>8336</v>
      </c>
      <c r="R2462" t="s">
        <v>8352</v>
      </c>
      <c r="S2462" s="11">
        <f t="shared" si="154"/>
        <v>42738.178472222222</v>
      </c>
      <c r="T2462" s="11">
        <f t="shared" si="155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6"/>
        <v>103.8</v>
      </c>
      <c r="P2463" s="6">
        <f t="shared" si="157"/>
        <v>90.523255813953483</v>
      </c>
      <c r="Q2463" t="s">
        <v>8325</v>
      </c>
      <c r="R2463" t="s">
        <v>8329</v>
      </c>
      <c r="S2463" s="11">
        <f t="shared" si="154"/>
        <v>40817.125</v>
      </c>
      <c r="T2463" s="11">
        <f t="shared" si="155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6"/>
        <v>110.70833333333334</v>
      </c>
      <c r="P2464" s="6">
        <f t="shared" si="157"/>
        <v>28.880434782608695</v>
      </c>
      <c r="Q2464" t="s">
        <v>8325</v>
      </c>
      <c r="R2464" t="s">
        <v>8329</v>
      </c>
      <c r="S2464" s="11">
        <f t="shared" si="154"/>
        <v>41109.186296296299</v>
      </c>
      <c r="T2464" s="11">
        <f t="shared" si="155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6"/>
        <v>116.25000000000001</v>
      </c>
      <c r="P2465" s="6">
        <f t="shared" si="157"/>
        <v>31</v>
      </c>
      <c r="Q2465" t="s">
        <v>8325</v>
      </c>
      <c r="R2465" t="s">
        <v>8329</v>
      </c>
      <c r="S2465" s="11">
        <f t="shared" si="154"/>
        <v>41380.791666666664</v>
      </c>
      <c r="T2465" s="11">
        <f t="shared" si="155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6"/>
        <v>111.1</v>
      </c>
      <c r="P2466" s="6">
        <f t="shared" si="157"/>
        <v>51.674418604651166</v>
      </c>
      <c r="Q2466" t="s">
        <v>8325</v>
      </c>
      <c r="R2466" t="s">
        <v>8329</v>
      </c>
      <c r="S2466" s="11">
        <f t="shared" si="154"/>
        <v>42277.811805555553</v>
      </c>
      <c r="T2466" s="11">
        <f t="shared" si="155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6"/>
        <v>180.14285714285714</v>
      </c>
      <c r="P2467" s="6">
        <f t="shared" si="157"/>
        <v>26.270833333333332</v>
      </c>
      <c r="Q2467" t="s">
        <v>8325</v>
      </c>
      <c r="R2467" t="s">
        <v>8329</v>
      </c>
      <c r="S2467" s="11">
        <f t="shared" si="154"/>
        <v>41175.719305555554</v>
      </c>
      <c r="T2467" s="11">
        <f t="shared" si="155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6"/>
        <v>100</v>
      </c>
      <c r="P2468" s="6">
        <f t="shared" si="157"/>
        <v>48.07692307692308</v>
      </c>
      <c r="Q2468" t="s">
        <v>8325</v>
      </c>
      <c r="R2468" t="s">
        <v>8329</v>
      </c>
      <c r="S2468" s="11">
        <f t="shared" si="154"/>
        <v>41403.102465277778</v>
      </c>
      <c r="T2468" s="11">
        <f t="shared" si="155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6"/>
        <v>118.5</v>
      </c>
      <c r="P2469" s="6">
        <f t="shared" si="157"/>
        <v>27.558139534883722</v>
      </c>
      <c r="Q2469" t="s">
        <v>8325</v>
      </c>
      <c r="R2469" t="s">
        <v>8329</v>
      </c>
      <c r="S2469" s="11">
        <f t="shared" si="154"/>
        <v>41039.708333333336</v>
      </c>
      <c r="T2469" s="11">
        <f t="shared" si="155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6"/>
        <v>107.21700000000001</v>
      </c>
      <c r="P2470" s="6">
        <f t="shared" si="157"/>
        <v>36.97137931034483</v>
      </c>
      <c r="Q2470" t="s">
        <v>8325</v>
      </c>
      <c r="R2470" t="s">
        <v>8329</v>
      </c>
      <c r="S2470" s="11">
        <f t="shared" si="154"/>
        <v>41210.208333333336</v>
      </c>
      <c r="T2470" s="11">
        <f t="shared" si="155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6"/>
        <v>113.66666666666667</v>
      </c>
      <c r="P2471" s="6">
        <f t="shared" si="157"/>
        <v>29.021276595744681</v>
      </c>
      <c r="Q2471" t="s">
        <v>8325</v>
      </c>
      <c r="R2471" t="s">
        <v>8329</v>
      </c>
      <c r="S2471" s="11">
        <f t="shared" si="154"/>
        <v>40582.429733796293</v>
      </c>
      <c r="T2471" s="11">
        <f t="shared" si="155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6"/>
        <v>103.16400000000002</v>
      </c>
      <c r="P2472" s="6">
        <f t="shared" si="157"/>
        <v>28.65666666666667</v>
      </c>
      <c r="Q2472" t="s">
        <v>8325</v>
      </c>
      <c r="R2472" t="s">
        <v>8329</v>
      </c>
      <c r="S2472" s="11">
        <f t="shared" si="154"/>
        <v>41053.07471064815</v>
      </c>
      <c r="T2472" s="11">
        <f t="shared" si="155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6"/>
        <v>128</v>
      </c>
      <c r="P2473" s="6">
        <f t="shared" si="157"/>
        <v>37.647058823529413</v>
      </c>
      <c r="Q2473" t="s">
        <v>8325</v>
      </c>
      <c r="R2473" t="s">
        <v>8329</v>
      </c>
      <c r="S2473" s="11">
        <f t="shared" si="154"/>
        <v>40933.992962962962</v>
      </c>
      <c r="T2473" s="11">
        <f t="shared" si="155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6"/>
        <v>135.76026666666667</v>
      </c>
      <c r="P2474" s="6">
        <f t="shared" si="157"/>
        <v>97.904038461538462</v>
      </c>
      <c r="Q2474" t="s">
        <v>8325</v>
      </c>
      <c r="R2474" t="s">
        <v>8329</v>
      </c>
      <c r="S2474" s="11">
        <f t="shared" si="154"/>
        <v>40425.043749999997</v>
      </c>
      <c r="T2474" s="11">
        <f t="shared" si="155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6"/>
        <v>100</v>
      </c>
      <c r="P2475" s="6">
        <f t="shared" si="157"/>
        <v>42.553191489361701</v>
      </c>
      <c r="Q2475" t="s">
        <v>8325</v>
      </c>
      <c r="R2475" t="s">
        <v>8329</v>
      </c>
      <c r="S2475" s="11">
        <f t="shared" si="154"/>
        <v>41223.790150462963</v>
      </c>
      <c r="T2475" s="11">
        <f t="shared" si="155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6"/>
        <v>100.00360000000002</v>
      </c>
      <c r="P2476" s="6">
        <f t="shared" si="157"/>
        <v>131.58368421052631</v>
      </c>
      <c r="Q2476" t="s">
        <v>8325</v>
      </c>
      <c r="R2476" t="s">
        <v>8329</v>
      </c>
      <c r="S2476" s="11">
        <f t="shared" si="154"/>
        <v>40462.011296296296</v>
      </c>
      <c r="T2476" s="11">
        <f t="shared" si="155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6"/>
        <v>104.71999999999998</v>
      </c>
      <c r="P2477" s="6">
        <f t="shared" si="157"/>
        <v>32.320987654320987</v>
      </c>
      <c r="Q2477" t="s">
        <v>8325</v>
      </c>
      <c r="R2477" t="s">
        <v>8329</v>
      </c>
      <c r="S2477" s="11">
        <f t="shared" si="154"/>
        <v>40369.916666666664</v>
      </c>
      <c r="T2477" s="11">
        <f t="shared" si="155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6"/>
        <v>105.02249999999999</v>
      </c>
      <c r="P2478" s="6">
        <f t="shared" si="157"/>
        <v>61.103999999999999</v>
      </c>
      <c r="Q2478" t="s">
        <v>8325</v>
      </c>
      <c r="R2478" t="s">
        <v>8329</v>
      </c>
      <c r="S2478" s="11">
        <f t="shared" si="154"/>
        <v>41946.370023148149</v>
      </c>
      <c r="T2478" s="11">
        <f t="shared" si="155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6"/>
        <v>171.33333333333334</v>
      </c>
      <c r="P2479" s="6">
        <f t="shared" si="157"/>
        <v>31.341463414634145</v>
      </c>
      <c r="Q2479" t="s">
        <v>8325</v>
      </c>
      <c r="R2479" t="s">
        <v>8329</v>
      </c>
      <c r="S2479" s="11">
        <f t="shared" si="154"/>
        <v>41133.691493055558</v>
      </c>
      <c r="T2479" s="11">
        <f t="shared" si="155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6"/>
        <v>127.49999999999999</v>
      </c>
      <c r="P2480" s="6">
        <f t="shared" si="157"/>
        <v>129.1139240506329</v>
      </c>
      <c r="Q2480" t="s">
        <v>8325</v>
      </c>
      <c r="R2480" t="s">
        <v>8329</v>
      </c>
      <c r="S2480" s="11">
        <f t="shared" si="154"/>
        <v>41287.950381944444</v>
      </c>
      <c r="T2480" s="11">
        <f t="shared" si="155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6"/>
        <v>133.44333333333333</v>
      </c>
      <c r="P2481" s="6">
        <f t="shared" si="157"/>
        <v>25.020624999999999</v>
      </c>
      <c r="Q2481" t="s">
        <v>8325</v>
      </c>
      <c r="R2481" t="s">
        <v>8329</v>
      </c>
      <c r="S2481" s="11">
        <f t="shared" si="154"/>
        <v>41118.083333333336</v>
      </c>
      <c r="T2481" s="11">
        <f t="shared" si="155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6"/>
        <v>100</v>
      </c>
      <c r="P2482" s="6">
        <f t="shared" si="157"/>
        <v>250</v>
      </c>
      <c r="Q2482" t="s">
        <v>8325</v>
      </c>
      <c r="R2482" t="s">
        <v>8329</v>
      </c>
      <c r="S2482" s="11">
        <f t="shared" si="154"/>
        <v>42287.936157407406</v>
      </c>
      <c r="T2482" s="11">
        <f t="shared" si="155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6"/>
        <v>112.91099999999999</v>
      </c>
      <c r="P2483" s="6">
        <f t="shared" si="157"/>
        <v>47.541473684210523</v>
      </c>
      <c r="Q2483" t="s">
        <v>8325</v>
      </c>
      <c r="R2483" t="s">
        <v>8329</v>
      </c>
      <c r="S2483" s="11">
        <f t="shared" si="154"/>
        <v>41029.645925925928</v>
      </c>
      <c r="T2483" s="11">
        <f t="shared" si="155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6"/>
        <v>100.1</v>
      </c>
      <c r="P2484" s="6">
        <f t="shared" si="157"/>
        <v>40.04</v>
      </c>
      <c r="Q2484" t="s">
        <v>8325</v>
      </c>
      <c r="R2484" t="s">
        <v>8329</v>
      </c>
      <c r="S2484" s="11">
        <f t="shared" si="154"/>
        <v>40756.782210648147</v>
      </c>
      <c r="T2484" s="11">
        <f t="shared" si="155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6"/>
        <v>113.72727272727272</v>
      </c>
      <c r="P2485" s="6">
        <f t="shared" si="157"/>
        <v>65.84210526315789</v>
      </c>
      <c r="Q2485" t="s">
        <v>8325</v>
      </c>
      <c r="R2485" t="s">
        <v>8329</v>
      </c>
      <c r="S2485" s="11">
        <f t="shared" si="154"/>
        <v>41030.708368055559</v>
      </c>
      <c r="T2485" s="11">
        <f t="shared" si="155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6"/>
        <v>119.31742857142855</v>
      </c>
      <c r="P2486" s="6">
        <f t="shared" si="157"/>
        <v>46.401222222222216</v>
      </c>
      <c r="Q2486" t="s">
        <v>8325</v>
      </c>
      <c r="R2486" t="s">
        <v>8329</v>
      </c>
      <c r="S2486" s="11">
        <f t="shared" si="154"/>
        <v>40801.916701388887</v>
      </c>
      <c r="T2486" s="11">
        <f t="shared" si="155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6"/>
        <v>103.25</v>
      </c>
      <c r="P2487" s="6">
        <f t="shared" si="157"/>
        <v>50.365853658536587</v>
      </c>
      <c r="Q2487" t="s">
        <v>8325</v>
      </c>
      <c r="R2487" t="s">
        <v>8329</v>
      </c>
      <c r="S2487" s="11">
        <f t="shared" si="154"/>
        <v>40828.998599537037</v>
      </c>
      <c r="T2487" s="11">
        <f t="shared" si="155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6"/>
        <v>265.66666666666669</v>
      </c>
      <c r="P2488" s="6">
        <f t="shared" si="157"/>
        <v>26.566666666666666</v>
      </c>
      <c r="Q2488" t="s">
        <v>8325</v>
      </c>
      <c r="R2488" t="s">
        <v>8329</v>
      </c>
      <c r="S2488" s="11">
        <f t="shared" si="154"/>
        <v>41021.708055555559</v>
      </c>
      <c r="T2488" s="11">
        <f t="shared" si="155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6"/>
        <v>100.05066666666667</v>
      </c>
      <c r="P2489" s="6">
        <f t="shared" si="157"/>
        <v>39.493684210526318</v>
      </c>
      <c r="Q2489" t="s">
        <v>8325</v>
      </c>
      <c r="R2489" t="s">
        <v>8329</v>
      </c>
      <c r="S2489" s="11">
        <f t="shared" si="154"/>
        <v>41056.083298611113</v>
      </c>
      <c r="T2489" s="11">
        <f t="shared" si="155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6"/>
        <v>106.69999999999999</v>
      </c>
      <c r="P2490" s="6">
        <f t="shared" si="157"/>
        <v>49.246153846153845</v>
      </c>
      <c r="Q2490" t="s">
        <v>8325</v>
      </c>
      <c r="R2490" t="s">
        <v>8329</v>
      </c>
      <c r="S2490" s="11">
        <f t="shared" si="154"/>
        <v>40863.674861111111</v>
      </c>
      <c r="T2490" s="11">
        <f t="shared" si="155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6"/>
        <v>133.67142857142858</v>
      </c>
      <c r="P2491" s="6">
        <f t="shared" si="157"/>
        <v>62.38</v>
      </c>
      <c r="Q2491" t="s">
        <v>8325</v>
      </c>
      <c r="R2491" t="s">
        <v>8329</v>
      </c>
      <c r="S2491" s="11">
        <f t="shared" si="154"/>
        <v>41403.690266203703</v>
      </c>
      <c r="T2491" s="11">
        <f t="shared" si="155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6"/>
        <v>121.39999999999999</v>
      </c>
      <c r="P2492" s="6">
        <f t="shared" si="157"/>
        <v>37.9375</v>
      </c>
      <c r="Q2492" t="s">
        <v>8325</v>
      </c>
      <c r="R2492" t="s">
        <v>8329</v>
      </c>
      <c r="S2492" s="11">
        <f t="shared" si="154"/>
        <v>41083.227731481478</v>
      </c>
      <c r="T2492" s="11">
        <f t="shared" si="155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6"/>
        <v>103.2</v>
      </c>
      <c r="P2493" s="6">
        <f t="shared" si="157"/>
        <v>51.6</v>
      </c>
      <c r="Q2493" t="s">
        <v>8325</v>
      </c>
      <c r="R2493" t="s">
        <v>8329</v>
      </c>
      <c r="S2493" s="11">
        <f t="shared" si="154"/>
        <v>40559.07708333333</v>
      </c>
      <c r="T2493" s="11">
        <f t="shared" si="155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6"/>
        <v>125</v>
      </c>
      <c r="P2494" s="6">
        <f t="shared" si="157"/>
        <v>27.777777777777779</v>
      </c>
      <c r="Q2494" t="s">
        <v>8325</v>
      </c>
      <c r="R2494" t="s">
        <v>8329</v>
      </c>
      <c r="S2494" s="11">
        <f t="shared" si="154"/>
        <v>41076.415972222225</v>
      </c>
      <c r="T2494" s="11">
        <f t="shared" si="155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6"/>
        <v>128.69999999999999</v>
      </c>
      <c r="P2495" s="6">
        <f t="shared" si="157"/>
        <v>99.382239382239376</v>
      </c>
      <c r="Q2495" t="s">
        <v>8325</v>
      </c>
      <c r="R2495" t="s">
        <v>8329</v>
      </c>
      <c r="S2495" s="11">
        <f t="shared" si="154"/>
        <v>41393.168287037035</v>
      </c>
      <c r="T2495" s="11">
        <f t="shared" si="155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6"/>
        <v>101.00533333333333</v>
      </c>
      <c r="P2496" s="6">
        <f t="shared" si="157"/>
        <v>38.848205128205123</v>
      </c>
      <c r="Q2496" t="s">
        <v>8325</v>
      </c>
      <c r="R2496" t="s">
        <v>8329</v>
      </c>
      <c r="S2496" s="11">
        <f t="shared" si="154"/>
        <v>41052.645185185182</v>
      </c>
      <c r="T2496" s="11">
        <f t="shared" si="155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6"/>
        <v>127.53666666666665</v>
      </c>
      <c r="P2497" s="6">
        <f t="shared" si="157"/>
        <v>45.548809523809524</v>
      </c>
      <c r="Q2497" t="s">
        <v>8325</v>
      </c>
      <c r="R2497" t="s">
        <v>8329</v>
      </c>
      <c r="S2497" s="11">
        <f t="shared" si="154"/>
        <v>41066.946469907409</v>
      </c>
      <c r="T2497" s="11">
        <f t="shared" si="155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6"/>
        <v>100</v>
      </c>
      <c r="P2498" s="6">
        <f t="shared" si="157"/>
        <v>600</v>
      </c>
      <c r="Q2498" t="s">
        <v>8325</v>
      </c>
      <c r="R2498" t="s">
        <v>8329</v>
      </c>
      <c r="S2498" s="11">
        <f t="shared" ref="S2498:S2561" si="158">(((I2498/60)/60/24)+DATE(1970,1,1))</f>
        <v>41362.954768518517</v>
      </c>
      <c r="T2498" s="11">
        <f t="shared" ref="T2498:T2561" si="159">(((J2498/60)/60)/24)+DATE(1970,1,1)</f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6">
        <f t="shared" si="157"/>
        <v>80.551071428571419</v>
      </c>
      <c r="Q2499" t="s">
        <v>8325</v>
      </c>
      <c r="R2499" t="s">
        <v>8329</v>
      </c>
      <c r="S2499" s="11">
        <f t="shared" si="158"/>
        <v>40760.878912037035</v>
      </c>
      <c r="T2499" s="11">
        <f t="shared" si="159"/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42031.967442129629</v>
      </c>
      <c r="T2500" s="11">
        <f t="shared" si="15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41274.75</v>
      </c>
      <c r="T2501" s="11">
        <f t="shared" si="159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41083.772858796299</v>
      </c>
      <c r="T2502" s="11">
        <f t="shared" si="159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42274.776666666665</v>
      </c>
      <c r="T2503" s="11">
        <f t="shared" si="159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41903.825439814813</v>
      </c>
      <c r="T2504" s="11">
        <f t="shared" si="159"/>
        <v>41858.825439814813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42528.879166666666</v>
      </c>
      <c r="T2505" s="11">
        <f t="shared" si="159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41958.057106481487</v>
      </c>
      <c r="T2506" s="11">
        <f t="shared" si="159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42077.014074074075</v>
      </c>
      <c r="T2507" s="11">
        <f t="shared" si="159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42280.875</v>
      </c>
      <c r="T2508" s="11">
        <f t="shared" si="159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42135.072962962964</v>
      </c>
      <c r="T2509" s="11">
        <f t="shared" si="159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41865.951782407406</v>
      </c>
      <c r="T2510" s="11">
        <f t="shared" si="159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42114.767928240741</v>
      </c>
      <c r="T2511" s="11">
        <f t="shared" si="159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42138.997361111105</v>
      </c>
      <c r="T2512" s="11">
        <f t="shared" si="159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42401.446909722217</v>
      </c>
      <c r="T2513" s="11">
        <f t="shared" si="159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41986.876863425925</v>
      </c>
      <c r="T2514" s="11">
        <f t="shared" si="159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ref="O2515:O2578" si="160">(E2515/D2515)*100</f>
        <v>0</v>
      </c>
      <c r="P2515" s="6" t="e">
        <f t="shared" ref="P2515:P2578" si="161">E2515/L2515</f>
        <v>#DIV/0!</v>
      </c>
      <c r="Q2515" t="s">
        <v>8336</v>
      </c>
      <c r="R2515" t="s">
        <v>8353</v>
      </c>
      <c r="S2515" s="11">
        <f t="shared" si="158"/>
        <v>42792.00681712963</v>
      </c>
      <c r="T2515" s="11">
        <f t="shared" si="159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60"/>
        <v>1.7500000000000002</v>
      </c>
      <c r="P2516" s="6">
        <f t="shared" si="161"/>
        <v>52.5</v>
      </c>
      <c r="Q2516" t="s">
        <v>8336</v>
      </c>
      <c r="R2516" t="s">
        <v>8353</v>
      </c>
      <c r="S2516" s="11">
        <f t="shared" si="158"/>
        <v>41871.389780092592</v>
      </c>
      <c r="T2516" s="11">
        <f t="shared" si="159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0"/>
        <v>18.600000000000001</v>
      </c>
      <c r="P2517" s="6">
        <f t="shared" si="161"/>
        <v>77.5</v>
      </c>
      <c r="Q2517" t="s">
        <v>8336</v>
      </c>
      <c r="R2517" t="s">
        <v>8353</v>
      </c>
      <c r="S2517" s="11">
        <f t="shared" si="158"/>
        <v>42057.839733796296</v>
      </c>
      <c r="T2517" s="11">
        <f t="shared" si="159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0"/>
        <v>0</v>
      </c>
      <c r="P2518" s="6" t="e">
        <f t="shared" si="161"/>
        <v>#DIV/0!</v>
      </c>
      <c r="Q2518" t="s">
        <v>8336</v>
      </c>
      <c r="R2518" t="s">
        <v>8353</v>
      </c>
      <c r="S2518" s="11">
        <f t="shared" si="158"/>
        <v>41972.6950462963</v>
      </c>
      <c r="T2518" s="11">
        <f t="shared" si="159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0"/>
        <v>9.8166666666666664</v>
      </c>
      <c r="P2519" s="6">
        <f t="shared" si="161"/>
        <v>53.545454545454547</v>
      </c>
      <c r="Q2519" t="s">
        <v>8336</v>
      </c>
      <c r="R2519" t="s">
        <v>8353</v>
      </c>
      <c r="S2519" s="11">
        <f t="shared" si="158"/>
        <v>42082.760763888888</v>
      </c>
      <c r="T2519" s="11">
        <f t="shared" si="159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0"/>
        <v>0</v>
      </c>
      <c r="P2520" s="6" t="e">
        <f t="shared" si="161"/>
        <v>#DIV/0!</v>
      </c>
      <c r="Q2520" t="s">
        <v>8336</v>
      </c>
      <c r="R2520" t="s">
        <v>8353</v>
      </c>
      <c r="S2520" s="11">
        <f t="shared" si="158"/>
        <v>41956.722546296296</v>
      </c>
      <c r="T2520" s="11">
        <f t="shared" si="159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0"/>
        <v>4.3333333333333335E-2</v>
      </c>
      <c r="P2521" s="6">
        <f t="shared" si="161"/>
        <v>16.25</v>
      </c>
      <c r="Q2521" t="s">
        <v>8336</v>
      </c>
      <c r="R2521" t="s">
        <v>8353</v>
      </c>
      <c r="S2521" s="11">
        <f t="shared" si="158"/>
        <v>41839.155138888891</v>
      </c>
      <c r="T2521" s="11">
        <f t="shared" si="159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0"/>
        <v>0</v>
      </c>
      <c r="P2522" s="6" t="e">
        <f t="shared" si="161"/>
        <v>#DIV/0!</v>
      </c>
      <c r="Q2522" t="s">
        <v>8336</v>
      </c>
      <c r="R2522" t="s">
        <v>8353</v>
      </c>
      <c r="S2522" s="11">
        <f t="shared" si="158"/>
        <v>42658.806249999994</v>
      </c>
      <c r="T2522" s="11">
        <f t="shared" si="159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60"/>
        <v>109.48792</v>
      </c>
      <c r="P2523" s="6">
        <f t="shared" si="161"/>
        <v>103.68174242424243</v>
      </c>
      <c r="Q2523" t="s">
        <v>8325</v>
      </c>
      <c r="R2523" t="s">
        <v>8354</v>
      </c>
      <c r="S2523" s="11">
        <f t="shared" si="158"/>
        <v>42290.967835648145</v>
      </c>
      <c r="T2523" s="11">
        <f t="shared" si="159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60"/>
        <v>100</v>
      </c>
      <c r="P2524" s="6">
        <f t="shared" si="161"/>
        <v>185.18518518518519</v>
      </c>
      <c r="Q2524" t="s">
        <v>8325</v>
      </c>
      <c r="R2524" t="s">
        <v>8354</v>
      </c>
      <c r="S2524" s="11">
        <f t="shared" si="158"/>
        <v>42482.619444444441</v>
      </c>
      <c r="T2524" s="11">
        <f t="shared" si="159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60"/>
        <v>156.44444444444446</v>
      </c>
      <c r="P2525" s="6">
        <f t="shared" si="161"/>
        <v>54.153846153846153</v>
      </c>
      <c r="Q2525" t="s">
        <v>8325</v>
      </c>
      <c r="R2525" t="s">
        <v>8354</v>
      </c>
      <c r="S2525" s="11">
        <f t="shared" si="158"/>
        <v>41961.017268518524</v>
      </c>
      <c r="T2525" s="11">
        <f t="shared" si="159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60"/>
        <v>101.6</v>
      </c>
      <c r="P2526" s="6">
        <f t="shared" si="161"/>
        <v>177.2093023255814</v>
      </c>
      <c r="Q2526" t="s">
        <v>8325</v>
      </c>
      <c r="R2526" t="s">
        <v>8354</v>
      </c>
      <c r="S2526" s="11">
        <f t="shared" si="158"/>
        <v>41994.1875</v>
      </c>
      <c r="T2526" s="11">
        <f t="shared" si="159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60"/>
        <v>100.325</v>
      </c>
      <c r="P2527" s="6">
        <f t="shared" si="161"/>
        <v>100.325</v>
      </c>
      <c r="Q2527" t="s">
        <v>8325</v>
      </c>
      <c r="R2527" t="s">
        <v>8354</v>
      </c>
      <c r="S2527" s="11">
        <f t="shared" si="158"/>
        <v>41088.844571759262</v>
      </c>
      <c r="T2527" s="11">
        <f t="shared" si="159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60"/>
        <v>112.94999999999999</v>
      </c>
      <c r="P2528" s="6">
        <f t="shared" si="161"/>
        <v>136.90909090909091</v>
      </c>
      <c r="Q2528" t="s">
        <v>8325</v>
      </c>
      <c r="R2528" t="s">
        <v>8354</v>
      </c>
      <c r="S2528" s="11">
        <f t="shared" si="158"/>
        <v>41981.207638888889</v>
      </c>
      <c r="T2528" s="11">
        <f t="shared" si="15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60"/>
        <v>102.125</v>
      </c>
      <c r="P2529" s="6">
        <f t="shared" si="161"/>
        <v>57.535211267605632</v>
      </c>
      <c r="Q2529" t="s">
        <v>8325</v>
      </c>
      <c r="R2529" t="s">
        <v>8354</v>
      </c>
      <c r="S2529" s="11">
        <f t="shared" si="158"/>
        <v>41565.165972222225</v>
      </c>
      <c r="T2529" s="11">
        <f t="shared" si="15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60"/>
        <v>107.24974999999999</v>
      </c>
      <c r="P2530" s="6">
        <f t="shared" si="161"/>
        <v>52.962839506172834</v>
      </c>
      <c r="Q2530" t="s">
        <v>8325</v>
      </c>
      <c r="R2530" t="s">
        <v>8354</v>
      </c>
      <c r="S2530" s="11">
        <f t="shared" si="158"/>
        <v>42236.458333333328</v>
      </c>
      <c r="T2530" s="11">
        <f t="shared" si="159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60"/>
        <v>104.28333333333333</v>
      </c>
      <c r="P2531" s="6">
        <f t="shared" si="161"/>
        <v>82.328947368421055</v>
      </c>
      <c r="Q2531" t="s">
        <v>8325</v>
      </c>
      <c r="R2531" t="s">
        <v>8354</v>
      </c>
      <c r="S2531" s="11">
        <f t="shared" si="158"/>
        <v>40993.0390625</v>
      </c>
      <c r="T2531" s="11">
        <f t="shared" si="159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60"/>
        <v>100</v>
      </c>
      <c r="P2532" s="6">
        <f t="shared" si="161"/>
        <v>135.41666666666666</v>
      </c>
      <c r="Q2532" t="s">
        <v>8325</v>
      </c>
      <c r="R2532" t="s">
        <v>8354</v>
      </c>
      <c r="S2532" s="11">
        <f t="shared" si="158"/>
        <v>42114.201388888891</v>
      </c>
      <c r="T2532" s="11">
        <f t="shared" si="159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0"/>
        <v>100.4</v>
      </c>
      <c r="P2533" s="6">
        <f t="shared" si="161"/>
        <v>74.06557377049181</v>
      </c>
      <c r="Q2533" t="s">
        <v>8325</v>
      </c>
      <c r="R2533" t="s">
        <v>8354</v>
      </c>
      <c r="S2533" s="11">
        <f t="shared" si="158"/>
        <v>42231.165972222225</v>
      </c>
      <c r="T2533" s="11">
        <f t="shared" si="15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0"/>
        <v>126.125</v>
      </c>
      <c r="P2534" s="6">
        <f t="shared" si="161"/>
        <v>84.083333333333329</v>
      </c>
      <c r="Q2534" t="s">
        <v>8325</v>
      </c>
      <c r="R2534" t="s">
        <v>8354</v>
      </c>
      <c r="S2534" s="11">
        <f t="shared" si="158"/>
        <v>41137.849143518521</v>
      </c>
      <c r="T2534" s="11">
        <f t="shared" si="159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0"/>
        <v>110.66666666666667</v>
      </c>
      <c r="P2535" s="6">
        <f t="shared" si="161"/>
        <v>61.029411764705884</v>
      </c>
      <c r="Q2535" t="s">
        <v>8325</v>
      </c>
      <c r="R2535" t="s">
        <v>8354</v>
      </c>
      <c r="S2535" s="11">
        <f t="shared" si="158"/>
        <v>41334.750787037039</v>
      </c>
      <c r="T2535" s="11">
        <f t="shared" si="15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0"/>
        <v>105</v>
      </c>
      <c r="P2536" s="6">
        <f t="shared" si="161"/>
        <v>150</v>
      </c>
      <c r="Q2536" t="s">
        <v>8325</v>
      </c>
      <c r="R2536" t="s">
        <v>8354</v>
      </c>
      <c r="S2536" s="11">
        <f t="shared" si="158"/>
        <v>40179.25</v>
      </c>
      <c r="T2536" s="11">
        <f t="shared" si="159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0"/>
        <v>103.77499999999999</v>
      </c>
      <c r="P2537" s="6">
        <f t="shared" si="161"/>
        <v>266.08974358974359</v>
      </c>
      <c r="Q2537" t="s">
        <v>8325</v>
      </c>
      <c r="R2537" t="s">
        <v>8354</v>
      </c>
      <c r="S2537" s="11">
        <f t="shared" si="158"/>
        <v>41974.832696759258</v>
      </c>
      <c r="T2537" s="11">
        <f t="shared" si="159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0"/>
        <v>115.99999999999999</v>
      </c>
      <c r="P2538" s="6">
        <f t="shared" si="161"/>
        <v>7.25</v>
      </c>
      <c r="Q2538" t="s">
        <v>8325</v>
      </c>
      <c r="R2538" t="s">
        <v>8354</v>
      </c>
      <c r="S2538" s="11">
        <f t="shared" si="158"/>
        <v>41485.106087962966</v>
      </c>
      <c r="T2538" s="11">
        <f t="shared" si="15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0"/>
        <v>110.00000000000001</v>
      </c>
      <c r="P2539" s="6">
        <f t="shared" si="161"/>
        <v>100</v>
      </c>
      <c r="Q2539" t="s">
        <v>8325</v>
      </c>
      <c r="R2539" t="s">
        <v>8354</v>
      </c>
      <c r="S2539" s="11">
        <f t="shared" si="158"/>
        <v>40756.648784722223</v>
      </c>
      <c r="T2539" s="11">
        <f t="shared" si="159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0"/>
        <v>113.01761111111111</v>
      </c>
      <c r="P2540" s="6">
        <f t="shared" si="161"/>
        <v>109.96308108108107</v>
      </c>
      <c r="Q2540" t="s">
        <v>8325</v>
      </c>
      <c r="R2540" t="s">
        <v>8354</v>
      </c>
      <c r="S2540" s="11">
        <f t="shared" si="158"/>
        <v>41329.207638888889</v>
      </c>
      <c r="T2540" s="11">
        <f t="shared" si="159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0"/>
        <v>100.25</v>
      </c>
      <c r="P2541" s="6">
        <f t="shared" si="161"/>
        <v>169.91525423728814</v>
      </c>
      <c r="Q2541" t="s">
        <v>8325</v>
      </c>
      <c r="R2541" t="s">
        <v>8354</v>
      </c>
      <c r="S2541" s="11">
        <f t="shared" si="158"/>
        <v>42037.902222222227</v>
      </c>
      <c r="T2541" s="11">
        <f t="shared" si="159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0"/>
        <v>103.4</v>
      </c>
      <c r="P2542" s="6">
        <f t="shared" si="161"/>
        <v>95.740740740740748</v>
      </c>
      <c r="Q2542" t="s">
        <v>8325</v>
      </c>
      <c r="R2542" t="s">
        <v>8354</v>
      </c>
      <c r="S2542" s="11">
        <f t="shared" si="158"/>
        <v>40845.675011574072</v>
      </c>
      <c r="T2542" s="11">
        <f t="shared" si="159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0"/>
        <v>107.02857142857142</v>
      </c>
      <c r="P2543" s="6">
        <f t="shared" si="161"/>
        <v>59.460317460317462</v>
      </c>
      <c r="Q2543" t="s">
        <v>8325</v>
      </c>
      <c r="R2543" t="s">
        <v>8354</v>
      </c>
      <c r="S2543" s="11">
        <f t="shared" si="158"/>
        <v>41543.449282407404</v>
      </c>
      <c r="T2543" s="11">
        <f t="shared" si="159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0"/>
        <v>103.57142857142858</v>
      </c>
      <c r="P2544" s="6">
        <f t="shared" si="161"/>
        <v>55.769230769230766</v>
      </c>
      <c r="Q2544" t="s">
        <v>8325</v>
      </c>
      <c r="R2544" t="s">
        <v>8354</v>
      </c>
      <c r="S2544" s="11">
        <f t="shared" si="158"/>
        <v>41548.165972222225</v>
      </c>
      <c r="T2544" s="11">
        <f t="shared" si="159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0"/>
        <v>156.4</v>
      </c>
      <c r="P2545" s="6">
        <f t="shared" si="161"/>
        <v>30.076923076923077</v>
      </c>
      <c r="Q2545" t="s">
        <v>8325</v>
      </c>
      <c r="R2545" t="s">
        <v>8354</v>
      </c>
      <c r="S2545" s="11">
        <f t="shared" si="158"/>
        <v>40545.125</v>
      </c>
      <c r="T2545" s="11">
        <f t="shared" si="159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0"/>
        <v>100.82</v>
      </c>
      <c r="P2546" s="6">
        <f t="shared" si="161"/>
        <v>88.438596491228068</v>
      </c>
      <c r="Q2546" t="s">
        <v>8325</v>
      </c>
      <c r="R2546" t="s">
        <v>8354</v>
      </c>
      <c r="S2546" s="11">
        <f t="shared" si="158"/>
        <v>41098.520474537036</v>
      </c>
      <c r="T2546" s="11">
        <f t="shared" si="15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0"/>
        <v>195.3</v>
      </c>
      <c r="P2547" s="6">
        <f t="shared" si="161"/>
        <v>64.032786885245898</v>
      </c>
      <c r="Q2547" t="s">
        <v>8325</v>
      </c>
      <c r="R2547" t="s">
        <v>8354</v>
      </c>
      <c r="S2547" s="11">
        <f t="shared" si="158"/>
        <v>42062.020833333328</v>
      </c>
      <c r="T2547" s="11">
        <f t="shared" si="159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0"/>
        <v>111.71428571428572</v>
      </c>
      <c r="P2548" s="6">
        <f t="shared" si="161"/>
        <v>60.153846153846153</v>
      </c>
      <c r="Q2548" t="s">
        <v>8325</v>
      </c>
      <c r="R2548" t="s">
        <v>8354</v>
      </c>
      <c r="S2548" s="11">
        <f t="shared" si="158"/>
        <v>41552.208333333336</v>
      </c>
      <c r="T2548" s="11">
        <f t="shared" si="159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0"/>
        <v>119.85454545454546</v>
      </c>
      <c r="P2549" s="6">
        <f t="shared" si="161"/>
        <v>49.194029850746269</v>
      </c>
      <c r="Q2549" t="s">
        <v>8325</v>
      </c>
      <c r="R2549" t="s">
        <v>8354</v>
      </c>
      <c r="S2549" s="11">
        <f t="shared" si="158"/>
        <v>41003.731516203705</v>
      </c>
      <c r="T2549" s="11">
        <f t="shared" si="159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0"/>
        <v>101.85</v>
      </c>
      <c r="P2550" s="6">
        <f t="shared" si="161"/>
        <v>165.16216216216216</v>
      </c>
      <c r="Q2550" t="s">
        <v>8325</v>
      </c>
      <c r="R2550" t="s">
        <v>8354</v>
      </c>
      <c r="S2550" s="11">
        <f t="shared" si="158"/>
        <v>42643.185416666667</v>
      </c>
      <c r="T2550" s="11">
        <f t="shared" si="159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0"/>
        <v>102.80254777070064</v>
      </c>
      <c r="P2551" s="6">
        <f t="shared" si="161"/>
        <v>43.621621621621621</v>
      </c>
      <c r="Q2551" t="s">
        <v>8325</v>
      </c>
      <c r="R2551" t="s">
        <v>8354</v>
      </c>
      <c r="S2551" s="11">
        <f t="shared" si="158"/>
        <v>41425.708333333336</v>
      </c>
      <c r="T2551" s="11">
        <f t="shared" si="159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0"/>
        <v>100.84615384615385</v>
      </c>
      <c r="P2552" s="6">
        <f t="shared" si="161"/>
        <v>43.7</v>
      </c>
      <c r="Q2552" t="s">
        <v>8325</v>
      </c>
      <c r="R2552" t="s">
        <v>8354</v>
      </c>
      <c r="S2552" s="11">
        <f t="shared" si="158"/>
        <v>42285.165972222225</v>
      </c>
      <c r="T2552" s="11">
        <f t="shared" si="15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0"/>
        <v>102.73469387755102</v>
      </c>
      <c r="P2553" s="6">
        <f t="shared" si="161"/>
        <v>67.419642857142861</v>
      </c>
      <c r="Q2553" t="s">
        <v>8325</v>
      </c>
      <c r="R2553" t="s">
        <v>8354</v>
      </c>
      <c r="S2553" s="11">
        <f t="shared" si="158"/>
        <v>40989.866666666669</v>
      </c>
      <c r="T2553" s="11">
        <f t="shared" si="15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0"/>
        <v>106.5</v>
      </c>
      <c r="P2554" s="6">
        <f t="shared" si="161"/>
        <v>177.5</v>
      </c>
      <c r="Q2554" t="s">
        <v>8325</v>
      </c>
      <c r="R2554" t="s">
        <v>8354</v>
      </c>
      <c r="S2554" s="11">
        <f t="shared" si="158"/>
        <v>42799.809965277775</v>
      </c>
      <c r="T2554" s="11">
        <f t="shared" si="15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0"/>
        <v>155.53333333333333</v>
      </c>
      <c r="P2555" s="6">
        <f t="shared" si="161"/>
        <v>38.883333333333333</v>
      </c>
      <c r="Q2555" t="s">
        <v>8325</v>
      </c>
      <c r="R2555" t="s">
        <v>8354</v>
      </c>
      <c r="S2555" s="11">
        <f t="shared" si="158"/>
        <v>41173.199155092596</v>
      </c>
      <c r="T2555" s="11">
        <f t="shared" si="159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0"/>
        <v>122.8</v>
      </c>
      <c r="P2556" s="6">
        <f t="shared" si="161"/>
        <v>54.985074626865675</v>
      </c>
      <c r="Q2556" t="s">
        <v>8325</v>
      </c>
      <c r="R2556" t="s">
        <v>8354</v>
      </c>
      <c r="S2556" s="11">
        <f t="shared" si="158"/>
        <v>42156.165972222225</v>
      </c>
      <c r="T2556" s="11">
        <f t="shared" si="159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0"/>
        <v>107.35</v>
      </c>
      <c r="P2557" s="6">
        <f t="shared" si="161"/>
        <v>61.342857142857142</v>
      </c>
      <c r="Q2557" t="s">
        <v>8325</v>
      </c>
      <c r="R2557" t="s">
        <v>8354</v>
      </c>
      <c r="S2557" s="11">
        <f t="shared" si="158"/>
        <v>41057.655011574076</v>
      </c>
      <c r="T2557" s="11">
        <f t="shared" si="159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0"/>
        <v>105.50335570469798</v>
      </c>
      <c r="P2558" s="6">
        <f t="shared" si="161"/>
        <v>23.117647058823529</v>
      </c>
      <c r="Q2558" t="s">
        <v>8325</v>
      </c>
      <c r="R2558" t="s">
        <v>8354</v>
      </c>
      <c r="S2558" s="11">
        <f t="shared" si="158"/>
        <v>41267.991400462961</v>
      </c>
      <c r="T2558" s="11">
        <f t="shared" si="159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0"/>
        <v>118.44444444444444</v>
      </c>
      <c r="P2559" s="6">
        <f t="shared" si="161"/>
        <v>29.611111111111111</v>
      </c>
      <c r="Q2559" t="s">
        <v>8325</v>
      </c>
      <c r="R2559" t="s">
        <v>8354</v>
      </c>
      <c r="S2559" s="11">
        <f t="shared" si="158"/>
        <v>41774.745208333334</v>
      </c>
      <c r="T2559" s="11">
        <f t="shared" si="159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0"/>
        <v>108.88</v>
      </c>
      <c r="P2560" s="6">
        <f t="shared" si="161"/>
        <v>75.611111111111114</v>
      </c>
      <c r="Q2560" t="s">
        <v>8325</v>
      </c>
      <c r="R2560" t="s">
        <v>8354</v>
      </c>
      <c r="S2560" s="11">
        <f t="shared" si="158"/>
        <v>42125.582638888889</v>
      </c>
      <c r="T2560" s="11">
        <f t="shared" si="159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0"/>
        <v>111.25</v>
      </c>
      <c r="P2561" s="6">
        <f t="shared" si="161"/>
        <v>35.6</v>
      </c>
      <c r="Q2561" t="s">
        <v>8325</v>
      </c>
      <c r="R2561" t="s">
        <v>8354</v>
      </c>
      <c r="S2561" s="11">
        <f t="shared" si="158"/>
        <v>40862.817361111112</v>
      </c>
      <c r="T2561" s="11">
        <f t="shared" si="15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0"/>
        <v>100.1</v>
      </c>
      <c r="P2562" s="6">
        <f t="shared" si="161"/>
        <v>143</v>
      </c>
      <c r="Q2562" t="s">
        <v>8325</v>
      </c>
      <c r="R2562" t="s">
        <v>8354</v>
      </c>
      <c r="S2562" s="11">
        <f t="shared" ref="S2562:S2625" si="162">(((I2562/60)/60/24)+DATE(1970,1,1))</f>
        <v>42069.951087962967</v>
      </c>
      <c r="T2562" s="11">
        <f t="shared" ref="T2562:T2625" si="163">(((J2562/60)/60)/24)+DATE(1970,1,1)</f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t="s">
        <v>8336</v>
      </c>
      <c r="R2563" t="s">
        <v>8337</v>
      </c>
      <c r="S2563" s="11">
        <f t="shared" si="162"/>
        <v>42290.528807870374</v>
      </c>
      <c r="T2563" s="11">
        <f t="shared" si="163"/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42654.524756944447</v>
      </c>
      <c r="T2564" s="11">
        <f t="shared" si="163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42215.139479166668</v>
      </c>
      <c r="T2565" s="11">
        <f t="shared" si="163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41852.040497685186</v>
      </c>
      <c r="T2566" s="11">
        <f t="shared" si="163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42499.868055555555</v>
      </c>
      <c r="T2567" s="11">
        <f t="shared" si="163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41872.980879629627</v>
      </c>
      <c r="T2568" s="11">
        <f t="shared" si="163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42117.878912037035</v>
      </c>
      <c r="T2569" s="11">
        <f t="shared" si="163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42614.666597222225</v>
      </c>
      <c r="T2570" s="11">
        <f t="shared" si="163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42264.105462962965</v>
      </c>
      <c r="T2571" s="11">
        <f t="shared" si="163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42774.903182870374</v>
      </c>
      <c r="T2572" s="11">
        <f t="shared" si="163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42509.341678240744</v>
      </c>
      <c r="T2573" s="11">
        <f t="shared" si="163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42107.119409722218</v>
      </c>
      <c r="T2574" s="11">
        <f t="shared" si="163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41874.592002314814</v>
      </c>
      <c r="T2575" s="11">
        <f t="shared" si="163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42508.825752314813</v>
      </c>
      <c r="T2576" s="11">
        <f t="shared" si="163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42016.108726851846</v>
      </c>
      <c r="T2577" s="11">
        <f t="shared" si="163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42104.968136574069</v>
      </c>
      <c r="T2578" s="11">
        <f t="shared" si="163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ref="O2579:O2642" si="164">(E2579/D2579)*100</f>
        <v>0</v>
      </c>
      <c r="P2579" s="6" t="e">
        <f t="shared" ref="P2579:P2642" si="165">E2579/L2579</f>
        <v>#DIV/0!</v>
      </c>
      <c r="Q2579" t="s">
        <v>8336</v>
      </c>
      <c r="R2579" t="s">
        <v>8337</v>
      </c>
      <c r="S2579" s="11">
        <f t="shared" si="162"/>
        <v>41855.820567129631</v>
      </c>
      <c r="T2579" s="11">
        <f t="shared" si="163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4"/>
        <v>0</v>
      </c>
      <c r="P2580" s="6" t="e">
        <f t="shared" si="165"/>
        <v>#DIV/0!</v>
      </c>
      <c r="Q2580" t="s">
        <v>8336</v>
      </c>
      <c r="R2580" t="s">
        <v>8337</v>
      </c>
      <c r="S2580" s="11">
        <f t="shared" si="162"/>
        <v>42286.708333333328</v>
      </c>
      <c r="T2580" s="11">
        <f t="shared" si="163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4"/>
        <v>0.13849999999999998</v>
      </c>
      <c r="P2581" s="6">
        <f t="shared" si="165"/>
        <v>23.083333333333332</v>
      </c>
      <c r="Q2581" t="s">
        <v>8336</v>
      </c>
      <c r="R2581" t="s">
        <v>8337</v>
      </c>
      <c r="S2581" s="11">
        <f t="shared" si="162"/>
        <v>41897.829895833333</v>
      </c>
      <c r="T2581" s="11">
        <f t="shared" si="163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4"/>
        <v>0.6</v>
      </c>
      <c r="P2582" s="6">
        <f t="shared" si="165"/>
        <v>25.5</v>
      </c>
      <c r="Q2582" t="s">
        <v>8336</v>
      </c>
      <c r="R2582" t="s">
        <v>8337</v>
      </c>
      <c r="S2582" s="11">
        <f t="shared" si="162"/>
        <v>42140.125</v>
      </c>
      <c r="T2582" s="11">
        <f t="shared" si="163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4"/>
        <v>10.6</v>
      </c>
      <c r="P2583" s="6">
        <f t="shared" si="165"/>
        <v>48.18181818181818</v>
      </c>
      <c r="Q2583" t="s">
        <v>8336</v>
      </c>
      <c r="R2583" t="s">
        <v>8337</v>
      </c>
      <c r="S2583" s="11">
        <f t="shared" si="162"/>
        <v>42324.670115740737</v>
      </c>
      <c r="T2583" s="11">
        <f t="shared" si="163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4"/>
        <v>1.1111111111111111E-3</v>
      </c>
      <c r="P2584" s="6">
        <f t="shared" si="165"/>
        <v>1</v>
      </c>
      <c r="Q2584" t="s">
        <v>8336</v>
      </c>
      <c r="R2584" t="s">
        <v>8337</v>
      </c>
      <c r="S2584" s="11">
        <f t="shared" si="162"/>
        <v>42672.988819444443</v>
      </c>
      <c r="T2584" s="11">
        <f t="shared" si="163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4"/>
        <v>0.5</v>
      </c>
      <c r="P2585" s="6">
        <f t="shared" si="165"/>
        <v>1</v>
      </c>
      <c r="Q2585" t="s">
        <v>8336</v>
      </c>
      <c r="R2585" t="s">
        <v>8337</v>
      </c>
      <c r="S2585" s="11">
        <f t="shared" si="162"/>
        <v>42079.727777777778</v>
      </c>
      <c r="T2585" s="11">
        <f t="shared" si="163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4"/>
        <v>0</v>
      </c>
      <c r="P2586" s="6" t="e">
        <f t="shared" si="165"/>
        <v>#DIV/0!</v>
      </c>
      <c r="Q2586" t="s">
        <v>8336</v>
      </c>
      <c r="R2586" t="s">
        <v>8337</v>
      </c>
      <c r="S2586" s="11">
        <f t="shared" si="162"/>
        <v>42170.173252314817</v>
      </c>
      <c r="T2586" s="11">
        <f t="shared" si="163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4"/>
        <v>0.16666666666666669</v>
      </c>
      <c r="P2587" s="6">
        <f t="shared" si="165"/>
        <v>50</v>
      </c>
      <c r="Q2587" t="s">
        <v>8336</v>
      </c>
      <c r="R2587" t="s">
        <v>8337</v>
      </c>
      <c r="S2587" s="11">
        <f t="shared" si="162"/>
        <v>41825.963333333333</v>
      </c>
      <c r="T2587" s="11">
        <f t="shared" si="163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4"/>
        <v>0.16666666666666669</v>
      </c>
      <c r="P2588" s="6">
        <f t="shared" si="165"/>
        <v>5</v>
      </c>
      <c r="Q2588" t="s">
        <v>8336</v>
      </c>
      <c r="R2588" t="s">
        <v>8337</v>
      </c>
      <c r="S2588" s="11">
        <f t="shared" si="162"/>
        <v>42363.330277777779</v>
      </c>
      <c r="T2588" s="11">
        <f t="shared" si="163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4"/>
        <v>2.4340000000000002</v>
      </c>
      <c r="P2589" s="6">
        <f t="shared" si="165"/>
        <v>202.83333333333334</v>
      </c>
      <c r="Q2589" t="s">
        <v>8336</v>
      </c>
      <c r="R2589" t="s">
        <v>8337</v>
      </c>
      <c r="S2589" s="11">
        <f t="shared" si="162"/>
        <v>42368.675381944442</v>
      </c>
      <c r="T2589" s="11">
        <f t="shared" si="163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4"/>
        <v>3.8833333333333329</v>
      </c>
      <c r="P2590" s="6">
        <f t="shared" si="165"/>
        <v>29.125</v>
      </c>
      <c r="Q2590" t="s">
        <v>8336</v>
      </c>
      <c r="R2590" t="s">
        <v>8337</v>
      </c>
      <c r="S2590" s="11">
        <f t="shared" si="162"/>
        <v>42094.551388888889</v>
      </c>
      <c r="T2590" s="11">
        <f t="shared" si="163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4"/>
        <v>0.01</v>
      </c>
      <c r="P2591" s="6">
        <f t="shared" si="165"/>
        <v>5</v>
      </c>
      <c r="Q2591" t="s">
        <v>8336</v>
      </c>
      <c r="R2591" t="s">
        <v>8337</v>
      </c>
      <c r="S2591" s="11">
        <f t="shared" si="162"/>
        <v>42452.494525462964</v>
      </c>
      <c r="T2591" s="11">
        <f t="shared" si="163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4"/>
        <v>0</v>
      </c>
      <c r="P2592" s="6" t="e">
        <f t="shared" si="165"/>
        <v>#DIV/0!</v>
      </c>
      <c r="Q2592" t="s">
        <v>8336</v>
      </c>
      <c r="R2592" t="s">
        <v>8337</v>
      </c>
      <c r="S2592" s="11">
        <f t="shared" si="162"/>
        <v>42395.589085648149</v>
      </c>
      <c r="T2592" s="11">
        <f t="shared" si="163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4"/>
        <v>1.7333333333333332</v>
      </c>
      <c r="P2593" s="6">
        <f t="shared" si="165"/>
        <v>13</v>
      </c>
      <c r="Q2593" t="s">
        <v>8336</v>
      </c>
      <c r="R2593" t="s">
        <v>8337</v>
      </c>
      <c r="S2593" s="11">
        <f t="shared" si="162"/>
        <v>42442.864861111113</v>
      </c>
      <c r="T2593" s="11">
        <f t="shared" si="163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4"/>
        <v>0.16666666666666669</v>
      </c>
      <c r="P2594" s="6">
        <f t="shared" si="165"/>
        <v>50</v>
      </c>
      <c r="Q2594" t="s">
        <v>8336</v>
      </c>
      <c r="R2594" t="s">
        <v>8337</v>
      </c>
      <c r="S2594" s="11">
        <f t="shared" si="162"/>
        <v>41917.801168981481</v>
      </c>
      <c r="T2594" s="11">
        <f t="shared" si="163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4"/>
        <v>0</v>
      </c>
      <c r="P2595" s="6" t="e">
        <f t="shared" si="165"/>
        <v>#DIV/0!</v>
      </c>
      <c r="Q2595" t="s">
        <v>8336</v>
      </c>
      <c r="R2595" t="s">
        <v>8337</v>
      </c>
      <c r="S2595" s="11">
        <f t="shared" si="162"/>
        <v>42119.84520833334</v>
      </c>
      <c r="T2595" s="11">
        <f t="shared" si="163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4"/>
        <v>1.25E-3</v>
      </c>
      <c r="P2596" s="6">
        <f t="shared" si="165"/>
        <v>1</v>
      </c>
      <c r="Q2596" t="s">
        <v>8336</v>
      </c>
      <c r="R2596" t="s">
        <v>8337</v>
      </c>
      <c r="S2596" s="11">
        <f t="shared" si="162"/>
        <v>41858.967916666668</v>
      </c>
      <c r="T2596" s="11">
        <f t="shared" si="163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4"/>
        <v>12.166666666666668</v>
      </c>
      <c r="P2597" s="6">
        <f t="shared" si="165"/>
        <v>96.05263157894737</v>
      </c>
      <c r="Q2597" t="s">
        <v>8336</v>
      </c>
      <c r="R2597" t="s">
        <v>8337</v>
      </c>
      <c r="S2597" s="11">
        <f t="shared" si="162"/>
        <v>42790.244212962964</v>
      </c>
      <c r="T2597" s="11">
        <f t="shared" si="163"/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4"/>
        <v>23.588571428571427</v>
      </c>
      <c r="P2598" s="6">
        <f t="shared" si="165"/>
        <v>305.77777777777777</v>
      </c>
      <c r="Q2598" t="s">
        <v>8336</v>
      </c>
      <c r="R2598" t="s">
        <v>8337</v>
      </c>
      <c r="S2598" s="11">
        <f t="shared" si="162"/>
        <v>41858.664456018516</v>
      </c>
      <c r="T2598" s="11">
        <f t="shared" si="163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4"/>
        <v>5.6666666666666661</v>
      </c>
      <c r="P2599" s="6">
        <f t="shared" si="165"/>
        <v>12.142857142857142</v>
      </c>
      <c r="Q2599" t="s">
        <v>8336</v>
      </c>
      <c r="R2599" t="s">
        <v>8337</v>
      </c>
      <c r="S2599" s="11">
        <f t="shared" si="162"/>
        <v>42540.341631944444</v>
      </c>
      <c r="T2599" s="11">
        <f t="shared" si="163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4"/>
        <v>39</v>
      </c>
      <c r="P2600" s="6">
        <f t="shared" si="165"/>
        <v>83.571428571428569</v>
      </c>
      <c r="Q2600" t="s">
        <v>8336</v>
      </c>
      <c r="R2600" t="s">
        <v>8337</v>
      </c>
      <c r="S2600" s="11">
        <f t="shared" si="162"/>
        <v>42270.840289351851</v>
      </c>
      <c r="T2600" s="11">
        <f t="shared" si="163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4"/>
        <v>0.99546510341776351</v>
      </c>
      <c r="P2601" s="6">
        <f t="shared" si="165"/>
        <v>18</v>
      </c>
      <c r="Q2601" t="s">
        <v>8336</v>
      </c>
      <c r="R2601" t="s">
        <v>8337</v>
      </c>
      <c r="S2601" s="11">
        <f t="shared" si="162"/>
        <v>41854.754016203704</v>
      </c>
      <c r="T2601" s="11">
        <f t="shared" si="163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4"/>
        <v>6.9320000000000004</v>
      </c>
      <c r="P2602" s="6">
        <f t="shared" si="165"/>
        <v>115.53333333333333</v>
      </c>
      <c r="Q2602" t="s">
        <v>8336</v>
      </c>
      <c r="R2602" t="s">
        <v>8337</v>
      </c>
      <c r="S2602" s="11">
        <f t="shared" si="162"/>
        <v>42454.858796296292</v>
      </c>
      <c r="T2602" s="11">
        <f t="shared" si="163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4"/>
        <v>661.4</v>
      </c>
      <c r="P2603" s="6">
        <f t="shared" si="165"/>
        <v>21.900662251655628</v>
      </c>
      <c r="Q2603" t="s">
        <v>8319</v>
      </c>
      <c r="R2603" t="s">
        <v>8355</v>
      </c>
      <c r="S2603" s="11">
        <f t="shared" si="162"/>
        <v>41165.165972222225</v>
      </c>
      <c r="T2603" s="11">
        <f t="shared" si="163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4"/>
        <v>326.0916666666667</v>
      </c>
      <c r="P2604" s="6">
        <f t="shared" si="165"/>
        <v>80.022494887525568</v>
      </c>
      <c r="Q2604" t="s">
        <v>8319</v>
      </c>
      <c r="R2604" t="s">
        <v>8355</v>
      </c>
      <c r="S2604" s="11">
        <f t="shared" si="162"/>
        <v>41955.888888888891</v>
      </c>
      <c r="T2604" s="11">
        <f t="shared" si="163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4"/>
        <v>101.48571428571429</v>
      </c>
      <c r="P2605" s="6">
        <f t="shared" si="165"/>
        <v>35.520000000000003</v>
      </c>
      <c r="Q2605" t="s">
        <v>8319</v>
      </c>
      <c r="R2605" t="s">
        <v>8355</v>
      </c>
      <c r="S2605" s="11">
        <f t="shared" si="162"/>
        <v>41631.912662037037</v>
      </c>
      <c r="T2605" s="11">
        <f t="shared" si="163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4"/>
        <v>104.21799999999999</v>
      </c>
      <c r="P2606" s="6">
        <f t="shared" si="165"/>
        <v>64.933333333333323</v>
      </c>
      <c r="Q2606" t="s">
        <v>8319</v>
      </c>
      <c r="R2606" t="s">
        <v>8355</v>
      </c>
      <c r="S2606" s="11">
        <f t="shared" si="162"/>
        <v>41028.051192129627</v>
      </c>
      <c r="T2606" s="11">
        <f t="shared" si="163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4"/>
        <v>107.42157000000002</v>
      </c>
      <c r="P2607" s="6">
        <f t="shared" si="165"/>
        <v>60.965703745743475</v>
      </c>
      <c r="Q2607" t="s">
        <v>8319</v>
      </c>
      <c r="R2607" t="s">
        <v>8355</v>
      </c>
      <c r="S2607" s="11">
        <f t="shared" si="162"/>
        <v>42538.541550925926</v>
      </c>
      <c r="T2607" s="11">
        <f t="shared" si="163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4"/>
        <v>110.05454545454545</v>
      </c>
      <c r="P2608" s="6">
        <f t="shared" si="165"/>
        <v>31.444155844155844</v>
      </c>
      <c r="Q2608" t="s">
        <v>8319</v>
      </c>
      <c r="R2608" t="s">
        <v>8355</v>
      </c>
      <c r="S2608" s="11">
        <f t="shared" si="162"/>
        <v>41758.712754629632</v>
      </c>
      <c r="T2608" s="11">
        <f t="shared" si="163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4"/>
        <v>407.7</v>
      </c>
      <c r="P2609" s="6">
        <f t="shared" si="165"/>
        <v>81.949748743718587</v>
      </c>
      <c r="Q2609" t="s">
        <v>8319</v>
      </c>
      <c r="R2609" t="s">
        <v>8355</v>
      </c>
      <c r="S2609" s="11">
        <f t="shared" si="162"/>
        <v>42228.083333333328</v>
      </c>
      <c r="T2609" s="11">
        <f t="shared" si="163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4"/>
        <v>223.92500000000001</v>
      </c>
      <c r="P2610" s="6">
        <f t="shared" si="165"/>
        <v>58.92763157894737</v>
      </c>
      <c r="Q2610" t="s">
        <v>8319</v>
      </c>
      <c r="R2610" t="s">
        <v>8355</v>
      </c>
      <c r="S2610" s="11">
        <f t="shared" si="162"/>
        <v>42809</v>
      </c>
      <c r="T2610" s="11">
        <f t="shared" si="163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4"/>
        <v>303.80111428571428</v>
      </c>
      <c r="P2611" s="6">
        <f t="shared" si="165"/>
        <v>157.29347633136095</v>
      </c>
      <c r="Q2611" t="s">
        <v>8319</v>
      </c>
      <c r="R2611" t="s">
        <v>8355</v>
      </c>
      <c r="S2611" s="11">
        <f t="shared" si="162"/>
        <v>41105.237858796296</v>
      </c>
      <c r="T2611" s="11">
        <f t="shared" si="163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4"/>
        <v>141.3251043268175</v>
      </c>
      <c r="P2612" s="6">
        <f t="shared" si="165"/>
        <v>55.758509532062391</v>
      </c>
      <c r="Q2612" t="s">
        <v>8319</v>
      </c>
      <c r="R2612" t="s">
        <v>8355</v>
      </c>
      <c r="S2612" s="11">
        <f t="shared" si="162"/>
        <v>42604.290972222225</v>
      </c>
      <c r="T2612" s="11">
        <f t="shared" si="163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4"/>
        <v>2790.6363636363635</v>
      </c>
      <c r="P2613" s="6">
        <f t="shared" si="165"/>
        <v>83.802893802893806</v>
      </c>
      <c r="Q2613" t="s">
        <v>8319</v>
      </c>
      <c r="R2613" t="s">
        <v>8355</v>
      </c>
      <c r="S2613" s="11">
        <f t="shared" si="162"/>
        <v>42737.957638888889</v>
      </c>
      <c r="T2613" s="11">
        <f t="shared" si="163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4"/>
        <v>171.76130000000001</v>
      </c>
      <c r="P2614" s="6">
        <f t="shared" si="165"/>
        <v>58.422210884353746</v>
      </c>
      <c r="Q2614" t="s">
        <v>8319</v>
      </c>
      <c r="R2614" t="s">
        <v>8355</v>
      </c>
      <c r="S2614" s="11">
        <f t="shared" si="162"/>
        <v>42013.143171296295</v>
      </c>
      <c r="T2614" s="11">
        <f t="shared" si="163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4"/>
        <v>101.01333333333334</v>
      </c>
      <c r="P2615" s="6">
        <f t="shared" si="165"/>
        <v>270.57142857142856</v>
      </c>
      <c r="Q2615" t="s">
        <v>8319</v>
      </c>
      <c r="R2615" t="s">
        <v>8355</v>
      </c>
      <c r="S2615" s="11">
        <f t="shared" si="162"/>
        <v>41173.81821759259</v>
      </c>
      <c r="T2615" s="11">
        <f t="shared" si="163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4"/>
        <v>102</v>
      </c>
      <c r="P2616" s="6">
        <f t="shared" si="165"/>
        <v>107.1</v>
      </c>
      <c r="Q2616" t="s">
        <v>8319</v>
      </c>
      <c r="R2616" t="s">
        <v>8355</v>
      </c>
      <c r="S2616" s="11">
        <f t="shared" si="162"/>
        <v>41759.208333333336</v>
      </c>
      <c r="T2616" s="11">
        <f t="shared" si="163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4"/>
        <v>169.76511744127936</v>
      </c>
      <c r="P2617" s="6">
        <f t="shared" si="165"/>
        <v>47.180555555555557</v>
      </c>
      <c r="Q2617" t="s">
        <v>8319</v>
      </c>
      <c r="R2617" t="s">
        <v>8355</v>
      </c>
      <c r="S2617" s="11">
        <f t="shared" si="162"/>
        <v>42490.5</v>
      </c>
      <c r="T2617" s="11">
        <f t="shared" si="163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4"/>
        <v>114.53400000000001</v>
      </c>
      <c r="P2618" s="6">
        <f t="shared" si="165"/>
        <v>120.30882352941177</v>
      </c>
      <c r="Q2618" t="s">
        <v>8319</v>
      </c>
      <c r="R2618" t="s">
        <v>8355</v>
      </c>
      <c r="S2618" s="11">
        <f t="shared" si="162"/>
        <v>42241.99454861111</v>
      </c>
      <c r="T2618" s="11">
        <f t="shared" si="163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4"/>
        <v>877.6</v>
      </c>
      <c r="P2619" s="6">
        <f t="shared" si="165"/>
        <v>27.59748427672956</v>
      </c>
      <c r="Q2619" t="s">
        <v>8319</v>
      </c>
      <c r="R2619" t="s">
        <v>8355</v>
      </c>
      <c r="S2619" s="11">
        <f t="shared" si="162"/>
        <v>41932.874432870369</v>
      </c>
      <c r="T2619" s="11">
        <f t="shared" si="163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4"/>
        <v>105.38666666666667</v>
      </c>
      <c r="P2620" s="6">
        <f t="shared" si="165"/>
        <v>205.2987012987013</v>
      </c>
      <c r="Q2620" t="s">
        <v>8319</v>
      </c>
      <c r="R2620" t="s">
        <v>8355</v>
      </c>
      <c r="S2620" s="11">
        <f t="shared" si="162"/>
        <v>42339.834039351852</v>
      </c>
      <c r="T2620" s="11">
        <f t="shared" si="163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4"/>
        <v>188.39999999999998</v>
      </c>
      <c r="P2621" s="6">
        <f t="shared" si="165"/>
        <v>35.547169811320757</v>
      </c>
      <c r="Q2621" t="s">
        <v>8319</v>
      </c>
      <c r="R2621" t="s">
        <v>8355</v>
      </c>
      <c r="S2621" s="11">
        <f t="shared" si="162"/>
        <v>42300.458333333328</v>
      </c>
      <c r="T2621" s="11">
        <f t="shared" si="163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4"/>
        <v>143.65230769230772</v>
      </c>
      <c r="P2622" s="6">
        <f t="shared" si="165"/>
        <v>74.639488409272587</v>
      </c>
      <c r="Q2622" t="s">
        <v>8319</v>
      </c>
      <c r="R2622" t="s">
        <v>8355</v>
      </c>
      <c r="S2622" s="11">
        <f t="shared" si="162"/>
        <v>42288.041666666672</v>
      </c>
      <c r="T2622" s="11">
        <f t="shared" si="163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4"/>
        <v>145.88</v>
      </c>
      <c r="P2623" s="6">
        <f t="shared" si="165"/>
        <v>47.058064516129029</v>
      </c>
      <c r="Q2623" t="s">
        <v>8319</v>
      </c>
      <c r="R2623" t="s">
        <v>8355</v>
      </c>
      <c r="S2623" s="11">
        <f t="shared" si="162"/>
        <v>42145.74754629629</v>
      </c>
      <c r="T2623" s="11">
        <f t="shared" si="163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4"/>
        <v>131.184</v>
      </c>
      <c r="P2624" s="6">
        <f t="shared" si="165"/>
        <v>26.591351351351353</v>
      </c>
      <c r="Q2624" t="s">
        <v>8319</v>
      </c>
      <c r="R2624" t="s">
        <v>8355</v>
      </c>
      <c r="S2624" s="11">
        <f t="shared" si="162"/>
        <v>42734.74324074074</v>
      </c>
      <c r="T2624" s="11">
        <f t="shared" si="163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4"/>
        <v>113.99999999999999</v>
      </c>
      <c r="P2625" s="6">
        <f t="shared" si="165"/>
        <v>36.774193548387096</v>
      </c>
      <c r="Q2625" t="s">
        <v>8319</v>
      </c>
      <c r="R2625" t="s">
        <v>8355</v>
      </c>
      <c r="S2625" s="11">
        <f t="shared" si="162"/>
        <v>42706.256550925929</v>
      </c>
      <c r="T2625" s="11">
        <f t="shared" si="163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4"/>
        <v>1379.4206249999997</v>
      </c>
      <c r="P2626" s="6">
        <f t="shared" si="165"/>
        <v>31.820544982698959</v>
      </c>
      <c r="Q2626" t="s">
        <v>8319</v>
      </c>
      <c r="R2626" t="s">
        <v>8355</v>
      </c>
      <c r="S2626" s="11">
        <f t="shared" ref="S2626:S2689" si="166">(((I2626/60)/60/24)+DATE(1970,1,1))</f>
        <v>41165.42155092593</v>
      </c>
      <c r="T2626" s="11">
        <f t="shared" ref="T2626:T2689" si="167">(((J2626/60)/60)/24)+DATE(1970,1,1)</f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6">
        <f t="shared" si="165"/>
        <v>27.576923076923077</v>
      </c>
      <c r="Q2627" t="s">
        <v>8319</v>
      </c>
      <c r="R2627" t="s">
        <v>8355</v>
      </c>
      <c r="S2627" s="11">
        <f t="shared" si="166"/>
        <v>42683.851944444439</v>
      </c>
      <c r="T2627" s="11">
        <f t="shared" si="167"/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42158.628113425926</v>
      </c>
      <c r="T2628" s="11">
        <f t="shared" si="167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42334.871076388896</v>
      </c>
      <c r="T2629" s="11">
        <f t="shared" si="167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41973.966053240743</v>
      </c>
      <c r="T2630" s="11">
        <f t="shared" si="167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42138.538449074069</v>
      </c>
      <c r="T2631" s="11">
        <f t="shared" si="167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42551.416666666672</v>
      </c>
      <c r="T2632" s="11">
        <f t="shared" si="167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42246.169293981482</v>
      </c>
      <c r="T2633" s="11">
        <f t="shared" si="167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42519.061793981484</v>
      </c>
      <c r="T2634" s="11">
        <f t="shared" si="167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41697.958333333336</v>
      </c>
      <c r="T2635" s="11">
        <f t="shared" si="167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42642.656493055561</v>
      </c>
      <c r="T2636" s="11">
        <f t="shared" si="167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42072.909270833334</v>
      </c>
      <c r="T2637" s="11">
        <f t="shared" si="167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42659.041666666672</v>
      </c>
      <c r="T2638" s="11">
        <f t="shared" si="167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42655.549479166672</v>
      </c>
      <c r="T2639" s="11">
        <f t="shared" si="167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42019.913136574076</v>
      </c>
      <c r="T2640" s="11">
        <f t="shared" si="167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42054.86513888889</v>
      </c>
      <c r="T2641" s="11">
        <f t="shared" si="167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42163.160578703704</v>
      </c>
      <c r="T2642" s="11">
        <f t="shared" si="167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ref="O2643:O2706" si="168">(E2643/D2643)*100</f>
        <v>1</v>
      </c>
      <c r="P2643" s="6">
        <f t="shared" ref="P2643:P2706" si="169">E2643/L2643</f>
        <v>15</v>
      </c>
      <c r="Q2643" t="s">
        <v>8319</v>
      </c>
      <c r="R2643" t="s">
        <v>8355</v>
      </c>
      <c r="S2643" s="11">
        <f t="shared" si="166"/>
        <v>41897.839583333334</v>
      </c>
      <c r="T2643" s="11">
        <f t="shared" si="167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8"/>
        <v>0</v>
      </c>
      <c r="P2644" s="6" t="e">
        <f t="shared" si="169"/>
        <v>#DIV/0!</v>
      </c>
      <c r="Q2644" t="s">
        <v>8319</v>
      </c>
      <c r="R2644" t="s">
        <v>8355</v>
      </c>
      <c r="S2644" s="11">
        <f t="shared" si="166"/>
        <v>42566.289583333331</v>
      </c>
      <c r="T2644" s="11">
        <f t="shared" si="167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8"/>
        <v>33.559730999999999</v>
      </c>
      <c r="P2645" s="6">
        <f t="shared" si="169"/>
        <v>223.58248500999335</v>
      </c>
      <c r="Q2645" t="s">
        <v>8319</v>
      </c>
      <c r="R2645" t="s">
        <v>8355</v>
      </c>
      <c r="S2645" s="11">
        <f t="shared" si="166"/>
        <v>42725.332638888889</v>
      </c>
      <c r="T2645" s="11">
        <f t="shared" si="167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8"/>
        <v>2.0529999999999999</v>
      </c>
      <c r="P2646" s="6">
        <f t="shared" si="169"/>
        <v>39.480769230769234</v>
      </c>
      <c r="Q2646" t="s">
        <v>8319</v>
      </c>
      <c r="R2646" t="s">
        <v>8355</v>
      </c>
      <c r="S2646" s="11">
        <f t="shared" si="166"/>
        <v>42804.792071759264</v>
      </c>
      <c r="T2646" s="11">
        <f t="shared" si="167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8"/>
        <v>10.5</v>
      </c>
      <c r="P2647" s="6">
        <f t="shared" si="169"/>
        <v>91.304347826086953</v>
      </c>
      <c r="Q2647" t="s">
        <v>8319</v>
      </c>
      <c r="R2647" t="s">
        <v>8355</v>
      </c>
      <c r="S2647" s="11">
        <f t="shared" si="166"/>
        <v>41951.884293981479</v>
      </c>
      <c r="T2647" s="11">
        <f t="shared" si="167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8"/>
        <v>8.4172840000000004</v>
      </c>
      <c r="P2648" s="6">
        <f t="shared" si="169"/>
        <v>78.666205607476627</v>
      </c>
      <c r="Q2648" t="s">
        <v>8319</v>
      </c>
      <c r="R2648" t="s">
        <v>8355</v>
      </c>
      <c r="S2648" s="11">
        <f t="shared" si="166"/>
        <v>42256.313298611116</v>
      </c>
      <c r="T2648" s="11">
        <f t="shared" si="167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8"/>
        <v>1.44</v>
      </c>
      <c r="P2649" s="6">
        <f t="shared" si="169"/>
        <v>12</v>
      </c>
      <c r="Q2649" t="s">
        <v>8319</v>
      </c>
      <c r="R2649" t="s">
        <v>8355</v>
      </c>
      <c r="S2649" s="11">
        <f t="shared" si="166"/>
        <v>42230.261793981481</v>
      </c>
      <c r="T2649" s="11">
        <f t="shared" si="167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8"/>
        <v>0.88333333333333341</v>
      </c>
      <c r="P2650" s="6">
        <f t="shared" si="169"/>
        <v>17.666666666666668</v>
      </c>
      <c r="Q2650" t="s">
        <v>8319</v>
      </c>
      <c r="R2650" t="s">
        <v>8355</v>
      </c>
      <c r="S2650" s="11">
        <f t="shared" si="166"/>
        <v>42438.714814814812</v>
      </c>
      <c r="T2650" s="11">
        <f t="shared" si="167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8"/>
        <v>9.920000000000001E-2</v>
      </c>
      <c r="P2651" s="6">
        <f t="shared" si="169"/>
        <v>41.333333333333336</v>
      </c>
      <c r="Q2651" t="s">
        <v>8319</v>
      </c>
      <c r="R2651" t="s">
        <v>8355</v>
      </c>
      <c r="S2651" s="11">
        <f t="shared" si="166"/>
        <v>42401.99700231482</v>
      </c>
      <c r="T2651" s="11">
        <f t="shared" si="167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8"/>
        <v>0.59666666666666668</v>
      </c>
      <c r="P2652" s="6">
        <f t="shared" si="169"/>
        <v>71.599999999999994</v>
      </c>
      <c r="Q2652" t="s">
        <v>8319</v>
      </c>
      <c r="R2652" t="s">
        <v>8355</v>
      </c>
      <c r="S2652" s="11">
        <f t="shared" si="166"/>
        <v>42725.624340277776</v>
      </c>
      <c r="T2652" s="11">
        <f t="shared" si="167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8"/>
        <v>1.8689285714285715</v>
      </c>
      <c r="P2653" s="6">
        <f t="shared" si="169"/>
        <v>307.8235294117647</v>
      </c>
      <c r="Q2653" t="s">
        <v>8319</v>
      </c>
      <c r="R2653" t="s">
        <v>8355</v>
      </c>
      <c r="S2653" s="11">
        <f t="shared" si="166"/>
        <v>42355.805659722217</v>
      </c>
      <c r="T2653" s="11">
        <f t="shared" si="167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8"/>
        <v>0.88500000000000001</v>
      </c>
      <c r="P2654" s="6">
        <f t="shared" si="169"/>
        <v>80.454545454545453</v>
      </c>
      <c r="Q2654" t="s">
        <v>8319</v>
      </c>
      <c r="R2654" t="s">
        <v>8355</v>
      </c>
      <c r="S2654" s="11">
        <f t="shared" si="166"/>
        <v>41983.158854166672</v>
      </c>
      <c r="T2654" s="11">
        <f t="shared" si="167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8"/>
        <v>11.52156862745098</v>
      </c>
      <c r="P2655" s="6">
        <f t="shared" si="169"/>
        <v>83.942857142857136</v>
      </c>
      <c r="Q2655" t="s">
        <v>8319</v>
      </c>
      <c r="R2655" t="s">
        <v>8355</v>
      </c>
      <c r="S2655" s="11">
        <f t="shared" si="166"/>
        <v>41803.166666666664</v>
      </c>
      <c r="T2655" s="11">
        <f t="shared" si="167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8"/>
        <v>5.1000000000000004E-2</v>
      </c>
      <c r="P2656" s="6">
        <f t="shared" si="169"/>
        <v>8.5</v>
      </c>
      <c r="Q2656" t="s">
        <v>8319</v>
      </c>
      <c r="R2656" t="s">
        <v>8355</v>
      </c>
      <c r="S2656" s="11">
        <f t="shared" si="166"/>
        <v>42115.559328703705</v>
      </c>
      <c r="T2656" s="11">
        <f t="shared" si="167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8"/>
        <v>21.033333333333335</v>
      </c>
      <c r="P2657" s="6">
        <f t="shared" si="169"/>
        <v>73.372093023255815</v>
      </c>
      <c r="Q2657" t="s">
        <v>8319</v>
      </c>
      <c r="R2657" t="s">
        <v>8355</v>
      </c>
      <c r="S2657" s="11">
        <f t="shared" si="166"/>
        <v>42409.833333333328</v>
      </c>
      <c r="T2657" s="11">
        <f t="shared" si="167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8"/>
        <v>11.436666666666667</v>
      </c>
      <c r="P2658" s="6">
        <f t="shared" si="169"/>
        <v>112.86184210526316</v>
      </c>
      <c r="Q2658" t="s">
        <v>8319</v>
      </c>
      <c r="R2658" t="s">
        <v>8355</v>
      </c>
      <c r="S2658" s="11">
        <f t="shared" si="166"/>
        <v>42806.791666666672</v>
      </c>
      <c r="T2658" s="11">
        <f t="shared" si="167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8"/>
        <v>18.737933333333334</v>
      </c>
      <c r="P2659" s="6">
        <f t="shared" si="169"/>
        <v>95.277627118644077</v>
      </c>
      <c r="Q2659" t="s">
        <v>8319</v>
      </c>
      <c r="R2659" t="s">
        <v>8355</v>
      </c>
      <c r="S2659" s="11">
        <f t="shared" si="166"/>
        <v>42585.0625</v>
      </c>
      <c r="T2659" s="11">
        <f t="shared" si="167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8"/>
        <v>9.285714285714286E-2</v>
      </c>
      <c r="P2660" s="6">
        <f t="shared" si="169"/>
        <v>22.75</v>
      </c>
      <c r="Q2660" t="s">
        <v>8319</v>
      </c>
      <c r="R2660" t="s">
        <v>8355</v>
      </c>
      <c r="S2660" s="11">
        <f t="shared" si="166"/>
        <v>42581.884189814817</v>
      </c>
      <c r="T2660" s="11">
        <f t="shared" si="167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8"/>
        <v>2.7204081632653061</v>
      </c>
      <c r="P2661" s="6">
        <f t="shared" si="169"/>
        <v>133.30000000000001</v>
      </c>
      <c r="Q2661" t="s">
        <v>8319</v>
      </c>
      <c r="R2661" t="s">
        <v>8355</v>
      </c>
      <c r="S2661" s="11">
        <f t="shared" si="166"/>
        <v>42112.069560185191</v>
      </c>
      <c r="T2661" s="11">
        <f t="shared" si="167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8"/>
        <v>9.5000000000000001E-2</v>
      </c>
      <c r="P2662" s="6">
        <f t="shared" si="169"/>
        <v>3.8</v>
      </c>
      <c r="Q2662" t="s">
        <v>8319</v>
      </c>
      <c r="R2662" t="s">
        <v>8355</v>
      </c>
      <c r="S2662" s="11">
        <f t="shared" si="166"/>
        <v>42332.754837962959</v>
      </c>
      <c r="T2662" s="11">
        <f t="shared" si="167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8"/>
        <v>102.89999999999999</v>
      </c>
      <c r="P2663" s="6">
        <f t="shared" si="169"/>
        <v>85.75</v>
      </c>
      <c r="Q2663" t="s">
        <v>8319</v>
      </c>
      <c r="R2663" t="s">
        <v>8356</v>
      </c>
      <c r="S2663" s="11">
        <f t="shared" si="166"/>
        <v>41572.958449074074</v>
      </c>
      <c r="T2663" s="11">
        <f t="shared" si="167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8"/>
        <v>106.80000000000001</v>
      </c>
      <c r="P2664" s="6">
        <f t="shared" si="169"/>
        <v>267</v>
      </c>
      <c r="Q2664" t="s">
        <v>8319</v>
      </c>
      <c r="R2664" t="s">
        <v>8356</v>
      </c>
      <c r="S2664" s="11">
        <f t="shared" si="166"/>
        <v>42237.746678240743</v>
      </c>
      <c r="T2664" s="11">
        <f t="shared" si="167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8"/>
        <v>104.59625</v>
      </c>
      <c r="P2665" s="6">
        <f t="shared" si="169"/>
        <v>373.55803571428572</v>
      </c>
      <c r="Q2665" t="s">
        <v>8319</v>
      </c>
      <c r="R2665" t="s">
        <v>8356</v>
      </c>
      <c r="S2665" s="11">
        <f t="shared" si="166"/>
        <v>42251.625</v>
      </c>
      <c r="T2665" s="11">
        <f t="shared" si="167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8"/>
        <v>103.42857142857143</v>
      </c>
      <c r="P2666" s="6">
        <f t="shared" si="169"/>
        <v>174.03846153846155</v>
      </c>
      <c r="Q2666" t="s">
        <v>8319</v>
      </c>
      <c r="R2666" t="s">
        <v>8356</v>
      </c>
      <c r="S2666" s="11">
        <f t="shared" si="166"/>
        <v>42347.290972222225</v>
      </c>
      <c r="T2666" s="11">
        <f t="shared" si="167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8"/>
        <v>123.14285714285715</v>
      </c>
      <c r="P2667" s="6">
        <f t="shared" si="169"/>
        <v>93.695652173913047</v>
      </c>
      <c r="Q2667" t="s">
        <v>8319</v>
      </c>
      <c r="R2667" t="s">
        <v>8356</v>
      </c>
      <c r="S2667" s="11">
        <f t="shared" si="166"/>
        <v>42128.895532407405</v>
      </c>
      <c r="T2667" s="11">
        <f t="shared" si="167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8"/>
        <v>159.29509999999999</v>
      </c>
      <c r="P2668" s="6">
        <f t="shared" si="169"/>
        <v>77.327718446601949</v>
      </c>
      <c r="Q2668" t="s">
        <v>8319</v>
      </c>
      <c r="R2668" t="s">
        <v>8356</v>
      </c>
      <c r="S2668" s="11">
        <f t="shared" si="166"/>
        <v>42272.875</v>
      </c>
      <c r="T2668" s="11">
        <f t="shared" si="167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8"/>
        <v>110.66666666666667</v>
      </c>
      <c r="P2669" s="6">
        <f t="shared" si="169"/>
        <v>92.222222222222229</v>
      </c>
      <c r="Q2669" t="s">
        <v>8319</v>
      </c>
      <c r="R2669" t="s">
        <v>8356</v>
      </c>
      <c r="S2669" s="11">
        <f t="shared" si="166"/>
        <v>42410.926111111112</v>
      </c>
      <c r="T2669" s="11">
        <f t="shared" si="167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8"/>
        <v>170.70000000000002</v>
      </c>
      <c r="P2670" s="6">
        <f t="shared" si="169"/>
        <v>60.964285714285715</v>
      </c>
      <c r="Q2670" t="s">
        <v>8319</v>
      </c>
      <c r="R2670" t="s">
        <v>8356</v>
      </c>
      <c r="S2670" s="11">
        <f t="shared" si="166"/>
        <v>42317.60555555555</v>
      </c>
      <c r="T2670" s="11">
        <f t="shared" si="167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8"/>
        <v>125.125</v>
      </c>
      <c r="P2671" s="6">
        <f t="shared" si="169"/>
        <v>91</v>
      </c>
      <c r="Q2671" t="s">
        <v>8319</v>
      </c>
      <c r="R2671" t="s">
        <v>8356</v>
      </c>
      <c r="S2671" s="11">
        <f t="shared" si="166"/>
        <v>42379.035833333335</v>
      </c>
      <c r="T2671" s="11">
        <f t="shared" si="167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8"/>
        <v>6.4158609339642041</v>
      </c>
      <c r="P2672" s="6">
        <f t="shared" si="169"/>
        <v>41.583333333333336</v>
      </c>
      <c r="Q2672" t="s">
        <v>8319</v>
      </c>
      <c r="R2672" t="s">
        <v>8356</v>
      </c>
      <c r="S2672" s="11">
        <f t="shared" si="166"/>
        <v>41849.020601851851</v>
      </c>
      <c r="T2672" s="11">
        <f t="shared" si="167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8"/>
        <v>11.343999999999999</v>
      </c>
      <c r="P2673" s="6">
        <f t="shared" si="169"/>
        <v>33.761904761904759</v>
      </c>
      <c r="Q2673" t="s">
        <v>8319</v>
      </c>
      <c r="R2673" t="s">
        <v>8356</v>
      </c>
      <c r="S2673" s="11">
        <f t="shared" si="166"/>
        <v>41992.818055555559</v>
      </c>
      <c r="T2673" s="11">
        <f t="shared" si="167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8"/>
        <v>33.19</v>
      </c>
      <c r="P2674" s="6">
        <f t="shared" si="169"/>
        <v>70.61702127659575</v>
      </c>
      <c r="Q2674" t="s">
        <v>8319</v>
      </c>
      <c r="R2674" t="s">
        <v>8356</v>
      </c>
      <c r="S2674" s="11">
        <f t="shared" si="166"/>
        <v>42366.25</v>
      </c>
      <c r="T2674" s="11">
        <f t="shared" si="167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8"/>
        <v>27.58</v>
      </c>
      <c r="P2675" s="6">
        <f t="shared" si="169"/>
        <v>167.15151515151516</v>
      </c>
      <c r="Q2675" t="s">
        <v>8319</v>
      </c>
      <c r="R2675" t="s">
        <v>8356</v>
      </c>
      <c r="S2675" s="11">
        <f t="shared" si="166"/>
        <v>41941.947916666664</v>
      </c>
      <c r="T2675" s="11">
        <f t="shared" si="167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8"/>
        <v>62.839999999999996</v>
      </c>
      <c r="P2676" s="6">
        <f t="shared" si="169"/>
        <v>128.61988304093566</v>
      </c>
      <c r="Q2676" t="s">
        <v>8319</v>
      </c>
      <c r="R2676" t="s">
        <v>8356</v>
      </c>
      <c r="S2676" s="11">
        <f t="shared" si="166"/>
        <v>42556.207638888889</v>
      </c>
      <c r="T2676" s="11">
        <f t="shared" si="167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8"/>
        <v>7.5880000000000001</v>
      </c>
      <c r="P2677" s="6">
        <f t="shared" si="169"/>
        <v>65.41379310344827</v>
      </c>
      <c r="Q2677" t="s">
        <v>8319</v>
      </c>
      <c r="R2677" t="s">
        <v>8356</v>
      </c>
      <c r="S2677" s="11">
        <f t="shared" si="166"/>
        <v>41953.899178240739</v>
      </c>
      <c r="T2677" s="11">
        <f t="shared" si="167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8"/>
        <v>50.38095238095238</v>
      </c>
      <c r="P2678" s="6">
        <f t="shared" si="169"/>
        <v>117.55555555555556</v>
      </c>
      <c r="Q2678" t="s">
        <v>8319</v>
      </c>
      <c r="R2678" t="s">
        <v>8356</v>
      </c>
      <c r="S2678" s="11">
        <f t="shared" si="166"/>
        <v>42512.624699074076</v>
      </c>
      <c r="T2678" s="11">
        <f t="shared" si="167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8"/>
        <v>17.512820512820511</v>
      </c>
      <c r="P2679" s="6">
        <f t="shared" si="169"/>
        <v>126.48148148148148</v>
      </c>
      <c r="Q2679" t="s">
        <v>8319</v>
      </c>
      <c r="R2679" t="s">
        <v>8356</v>
      </c>
      <c r="S2679" s="11">
        <f t="shared" si="166"/>
        <v>41823.029432870368</v>
      </c>
      <c r="T2679" s="11">
        <f t="shared" si="167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8"/>
        <v>1.375E-2</v>
      </c>
      <c r="P2680" s="6">
        <f t="shared" si="169"/>
        <v>550</v>
      </c>
      <c r="Q2680" t="s">
        <v>8319</v>
      </c>
      <c r="R2680" t="s">
        <v>8356</v>
      </c>
      <c r="S2680" s="11">
        <f t="shared" si="166"/>
        <v>42271.798206018517</v>
      </c>
      <c r="T2680" s="11">
        <f t="shared" si="167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8"/>
        <v>0.33</v>
      </c>
      <c r="P2681" s="6">
        <f t="shared" si="169"/>
        <v>44</v>
      </c>
      <c r="Q2681" t="s">
        <v>8319</v>
      </c>
      <c r="R2681" t="s">
        <v>8356</v>
      </c>
      <c r="S2681" s="11">
        <f t="shared" si="166"/>
        <v>42063.001087962963</v>
      </c>
      <c r="T2681" s="11">
        <f t="shared" si="167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8"/>
        <v>0.86250000000000004</v>
      </c>
      <c r="P2682" s="6">
        <f t="shared" si="169"/>
        <v>69</v>
      </c>
      <c r="Q2682" t="s">
        <v>8319</v>
      </c>
      <c r="R2682" t="s">
        <v>8356</v>
      </c>
      <c r="S2682" s="11">
        <f t="shared" si="166"/>
        <v>42466.170034722221</v>
      </c>
      <c r="T2682" s="11">
        <f t="shared" si="167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8"/>
        <v>0.6875</v>
      </c>
      <c r="P2683" s="6">
        <f t="shared" si="169"/>
        <v>27.5</v>
      </c>
      <c r="Q2683" t="s">
        <v>8336</v>
      </c>
      <c r="R2683" t="s">
        <v>8337</v>
      </c>
      <c r="S2683" s="11">
        <f t="shared" si="166"/>
        <v>41830.895254629628</v>
      </c>
      <c r="T2683" s="11">
        <f t="shared" si="167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8"/>
        <v>28.299999999999997</v>
      </c>
      <c r="P2684" s="6">
        <f t="shared" si="169"/>
        <v>84.9</v>
      </c>
      <c r="Q2684" t="s">
        <v>8336</v>
      </c>
      <c r="R2684" t="s">
        <v>8337</v>
      </c>
      <c r="S2684" s="11">
        <f t="shared" si="166"/>
        <v>41965.249305555553</v>
      </c>
      <c r="T2684" s="11">
        <f t="shared" si="167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8"/>
        <v>0.24</v>
      </c>
      <c r="P2685" s="6">
        <f t="shared" si="169"/>
        <v>12</v>
      </c>
      <c r="Q2685" t="s">
        <v>8336</v>
      </c>
      <c r="R2685" t="s">
        <v>8337</v>
      </c>
      <c r="S2685" s="11">
        <f t="shared" si="166"/>
        <v>42064.75509259259</v>
      </c>
      <c r="T2685" s="11">
        <f t="shared" si="167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8"/>
        <v>1.1428571428571428</v>
      </c>
      <c r="P2686" s="6">
        <f t="shared" si="169"/>
        <v>200</v>
      </c>
      <c r="Q2686" t="s">
        <v>8336</v>
      </c>
      <c r="R2686" t="s">
        <v>8337</v>
      </c>
      <c r="S2686" s="11">
        <f t="shared" si="166"/>
        <v>41860.914641203701</v>
      </c>
      <c r="T2686" s="11">
        <f t="shared" si="167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8"/>
        <v>0.02</v>
      </c>
      <c r="P2687" s="6">
        <f t="shared" si="169"/>
        <v>10</v>
      </c>
      <c r="Q2687" t="s">
        <v>8336</v>
      </c>
      <c r="R2687" t="s">
        <v>8337</v>
      </c>
      <c r="S2687" s="11">
        <f t="shared" si="166"/>
        <v>42121.654282407413</v>
      </c>
      <c r="T2687" s="11">
        <f t="shared" si="167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8"/>
        <v>0</v>
      </c>
      <c r="P2688" s="6" t="e">
        <f t="shared" si="169"/>
        <v>#DIV/0!</v>
      </c>
      <c r="Q2688" t="s">
        <v>8336</v>
      </c>
      <c r="R2688" t="s">
        <v>8337</v>
      </c>
      <c r="S2688" s="11">
        <f t="shared" si="166"/>
        <v>41912.974803240737</v>
      </c>
      <c r="T2688" s="11">
        <f t="shared" si="167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8"/>
        <v>0</v>
      </c>
      <c r="P2689" s="6" t="e">
        <f t="shared" si="169"/>
        <v>#DIV/0!</v>
      </c>
      <c r="Q2689" t="s">
        <v>8336</v>
      </c>
      <c r="R2689" t="s">
        <v>8337</v>
      </c>
      <c r="S2689" s="11">
        <f t="shared" si="166"/>
        <v>42184.64025462963</v>
      </c>
      <c r="T2689" s="11">
        <f t="shared" si="167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8"/>
        <v>0.14799999999999999</v>
      </c>
      <c r="P2690" s="6">
        <f t="shared" si="169"/>
        <v>5.2857142857142856</v>
      </c>
      <c r="Q2690" t="s">
        <v>8336</v>
      </c>
      <c r="R2690" t="s">
        <v>8337</v>
      </c>
      <c r="S2690" s="11">
        <f t="shared" ref="S2690:S2753" si="170">(((I2690/60)/60/24)+DATE(1970,1,1))</f>
        <v>42059.125</v>
      </c>
      <c r="T2690" s="11">
        <f t="shared" ref="T2690:T2753" si="171">(((J2690/60)/60)/24)+DATE(1970,1,1)</f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6">
        <f t="shared" si="169"/>
        <v>1</v>
      </c>
      <c r="Q2691" t="s">
        <v>8336</v>
      </c>
      <c r="R2691" t="s">
        <v>8337</v>
      </c>
      <c r="S2691" s="11">
        <f t="shared" si="170"/>
        <v>42581.961689814809</v>
      </c>
      <c r="T2691" s="11">
        <f t="shared" si="171"/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42158.105046296296</v>
      </c>
      <c r="T2692" s="11">
        <f t="shared" si="171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42134.724039351851</v>
      </c>
      <c r="T2693" s="11">
        <f t="shared" si="171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42088.292361111111</v>
      </c>
      <c r="T2694" s="11">
        <f t="shared" si="171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41864.138495370367</v>
      </c>
      <c r="T2695" s="11">
        <f t="shared" si="171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41908.140497685185</v>
      </c>
      <c r="T2696" s="11">
        <f t="shared" si="171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42108.14025462963</v>
      </c>
      <c r="T2697" s="11">
        <f t="shared" si="171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41998.844444444447</v>
      </c>
      <c r="T2698" s="11">
        <f t="shared" si="171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42218.916666666672</v>
      </c>
      <c r="T2699" s="11">
        <f t="shared" si="171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41817.898240740738</v>
      </c>
      <c r="T2700" s="11">
        <f t="shared" si="171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41859.896562499998</v>
      </c>
      <c r="T2701" s="11">
        <f t="shared" si="171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41900.87467592593</v>
      </c>
      <c r="T2702" s="11">
        <f t="shared" si="171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42832.733032407406</v>
      </c>
      <c r="T2703" s="11">
        <f t="shared" si="171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42830.760150462964</v>
      </c>
      <c r="T2704" s="11">
        <f t="shared" si="171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42816.648495370369</v>
      </c>
      <c r="T2705" s="11">
        <f t="shared" si="171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42830.820763888885</v>
      </c>
      <c r="T2706" s="11">
        <f t="shared" si="171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ref="O2707:O2770" si="172">(E2707/D2707)*100</f>
        <v>10.539393939393939</v>
      </c>
      <c r="P2707" s="6">
        <f t="shared" ref="P2707:P2770" si="173">E2707/L2707</f>
        <v>217.375</v>
      </c>
      <c r="Q2707" t="s">
        <v>8317</v>
      </c>
      <c r="R2707" t="s">
        <v>8357</v>
      </c>
      <c r="S2707" s="11">
        <f t="shared" si="170"/>
        <v>42818.874513888892</v>
      </c>
      <c r="T2707" s="11">
        <f t="shared" si="171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2"/>
        <v>112.29714285714284</v>
      </c>
      <c r="P2708" s="6">
        <f t="shared" si="173"/>
        <v>149.44486692015209</v>
      </c>
      <c r="Q2708" t="s">
        <v>8317</v>
      </c>
      <c r="R2708" t="s">
        <v>8357</v>
      </c>
      <c r="S2708" s="11">
        <f t="shared" si="170"/>
        <v>41928.290972222225</v>
      </c>
      <c r="T2708" s="11">
        <f t="shared" si="171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2"/>
        <v>350.84462500000001</v>
      </c>
      <c r="P2709" s="6">
        <f t="shared" si="173"/>
        <v>71.237487309644663</v>
      </c>
      <c r="Q2709" t="s">
        <v>8317</v>
      </c>
      <c r="R2709" t="s">
        <v>8357</v>
      </c>
      <c r="S2709" s="11">
        <f t="shared" si="170"/>
        <v>41421.290972222225</v>
      </c>
      <c r="T2709" s="11">
        <f t="shared" si="171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2"/>
        <v>233.21535</v>
      </c>
      <c r="P2710" s="6">
        <f t="shared" si="173"/>
        <v>44.464318398474738</v>
      </c>
      <c r="Q2710" t="s">
        <v>8317</v>
      </c>
      <c r="R2710" t="s">
        <v>8357</v>
      </c>
      <c r="S2710" s="11">
        <f t="shared" si="170"/>
        <v>42572.698217592595</v>
      </c>
      <c r="T2710" s="11">
        <f t="shared" si="171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2"/>
        <v>101.60599999999999</v>
      </c>
      <c r="P2711" s="6">
        <f t="shared" si="173"/>
        <v>164.94480519480518</v>
      </c>
      <c r="Q2711" t="s">
        <v>8317</v>
      </c>
      <c r="R2711" t="s">
        <v>8357</v>
      </c>
      <c r="S2711" s="11">
        <f t="shared" si="170"/>
        <v>42647.165972222225</v>
      </c>
      <c r="T2711" s="11">
        <f t="shared" si="171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2"/>
        <v>153.90035000000003</v>
      </c>
      <c r="P2712" s="6">
        <f t="shared" si="173"/>
        <v>84.871516544117654</v>
      </c>
      <c r="Q2712" t="s">
        <v>8317</v>
      </c>
      <c r="R2712" t="s">
        <v>8357</v>
      </c>
      <c r="S2712" s="11">
        <f t="shared" si="170"/>
        <v>41860.083333333336</v>
      </c>
      <c r="T2712" s="11">
        <f t="shared" si="171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2"/>
        <v>100.7161125319693</v>
      </c>
      <c r="P2713" s="6">
        <f t="shared" si="173"/>
        <v>53.945205479452056</v>
      </c>
      <c r="Q2713" t="s">
        <v>8317</v>
      </c>
      <c r="R2713" t="s">
        <v>8357</v>
      </c>
      <c r="S2713" s="11">
        <f t="shared" si="170"/>
        <v>41810.917361111111</v>
      </c>
      <c r="T2713" s="11">
        <f t="shared" si="171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2"/>
        <v>131.38181818181818</v>
      </c>
      <c r="P2714" s="6">
        <f t="shared" si="173"/>
        <v>50.531468531468533</v>
      </c>
      <c r="Q2714" t="s">
        <v>8317</v>
      </c>
      <c r="R2714" t="s">
        <v>8357</v>
      </c>
      <c r="S2714" s="11">
        <f t="shared" si="170"/>
        <v>41468.75</v>
      </c>
      <c r="T2714" s="11">
        <f t="shared" si="171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2"/>
        <v>102.24133333333334</v>
      </c>
      <c r="P2715" s="6">
        <f t="shared" si="173"/>
        <v>108.00140845070422</v>
      </c>
      <c r="Q2715" t="s">
        <v>8317</v>
      </c>
      <c r="R2715" t="s">
        <v>8357</v>
      </c>
      <c r="S2715" s="11">
        <f t="shared" si="170"/>
        <v>42362.653749999998</v>
      </c>
      <c r="T2715" s="11">
        <f t="shared" si="171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2"/>
        <v>116.35599999999999</v>
      </c>
      <c r="P2716" s="6">
        <f t="shared" si="173"/>
        <v>95.373770491803285</v>
      </c>
      <c r="Q2716" t="s">
        <v>8317</v>
      </c>
      <c r="R2716" t="s">
        <v>8357</v>
      </c>
      <c r="S2716" s="11">
        <f t="shared" si="170"/>
        <v>42657.958333333328</v>
      </c>
      <c r="T2716" s="11">
        <f t="shared" si="171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2"/>
        <v>264.62241666666665</v>
      </c>
      <c r="P2717" s="6">
        <f t="shared" si="173"/>
        <v>57.631016333938291</v>
      </c>
      <c r="Q2717" t="s">
        <v>8317</v>
      </c>
      <c r="R2717" t="s">
        <v>8357</v>
      </c>
      <c r="S2717" s="11">
        <f t="shared" si="170"/>
        <v>42421.398472222223</v>
      </c>
      <c r="T2717" s="11">
        <f t="shared" si="171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2"/>
        <v>119.98010000000001</v>
      </c>
      <c r="P2718" s="6">
        <f t="shared" si="173"/>
        <v>64.160481283422456</v>
      </c>
      <c r="Q2718" t="s">
        <v>8317</v>
      </c>
      <c r="R2718" t="s">
        <v>8357</v>
      </c>
      <c r="S2718" s="11">
        <f t="shared" si="170"/>
        <v>42285.333252314813</v>
      </c>
      <c r="T2718" s="11">
        <f t="shared" si="171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2"/>
        <v>120.10400000000001</v>
      </c>
      <c r="P2719" s="6">
        <f t="shared" si="173"/>
        <v>92.387692307692305</v>
      </c>
      <c r="Q2719" t="s">
        <v>8317</v>
      </c>
      <c r="R2719" t="s">
        <v>8357</v>
      </c>
      <c r="S2719" s="11">
        <f t="shared" si="170"/>
        <v>41979.956585648149</v>
      </c>
      <c r="T2719" s="11">
        <f t="shared" si="171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2"/>
        <v>103.58333333333334</v>
      </c>
      <c r="P2720" s="6">
        <f t="shared" si="173"/>
        <v>125.97972972972973</v>
      </c>
      <c r="Q2720" t="s">
        <v>8317</v>
      </c>
      <c r="R2720" t="s">
        <v>8357</v>
      </c>
      <c r="S2720" s="11">
        <f t="shared" si="170"/>
        <v>42493.958333333328</v>
      </c>
      <c r="T2720" s="11">
        <f t="shared" si="171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2"/>
        <v>108.83333333333334</v>
      </c>
      <c r="P2721" s="6">
        <f t="shared" si="173"/>
        <v>94.637681159420296</v>
      </c>
      <c r="Q2721" t="s">
        <v>8317</v>
      </c>
      <c r="R2721" t="s">
        <v>8357</v>
      </c>
      <c r="S2721" s="11">
        <f t="shared" si="170"/>
        <v>42477.989513888882</v>
      </c>
      <c r="T2721" s="11">
        <f t="shared" si="171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2"/>
        <v>118.12400000000001</v>
      </c>
      <c r="P2722" s="6">
        <f t="shared" si="173"/>
        <v>170.69942196531792</v>
      </c>
      <c r="Q2722" t="s">
        <v>8317</v>
      </c>
      <c r="R2722" t="s">
        <v>8357</v>
      </c>
      <c r="S2722" s="11">
        <f t="shared" si="170"/>
        <v>42685.507557870369</v>
      </c>
      <c r="T2722" s="11">
        <f t="shared" si="171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2"/>
        <v>1462</v>
      </c>
      <c r="P2723" s="6">
        <f t="shared" si="173"/>
        <v>40.762081784386616</v>
      </c>
      <c r="Q2723" t="s">
        <v>8319</v>
      </c>
      <c r="R2723" t="s">
        <v>8349</v>
      </c>
      <c r="S2723" s="11">
        <f t="shared" si="170"/>
        <v>41523.791666666664</v>
      </c>
      <c r="T2723" s="11">
        <f t="shared" si="171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2"/>
        <v>252.54</v>
      </c>
      <c r="P2724" s="6">
        <f t="shared" si="173"/>
        <v>68.254054054054052</v>
      </c>
      <c r="Q2724" t="s">
        <v>8319</v>
      </c>
      <c r="R2724" t="s">
        <v>8349</v>
      </c>
      <c r="S2724" s="11">
        <f t="shared" si="170"/>
        <v>42764.857094907406</v>
      </c>
      <c r="T2724" s="11">
        <f t="shared" si="171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2"/>
        <v>140.05000000000001</v>
      </c>
      <c r="P2725" s="6">
        <f t="shared" si="173"/>
        <v>95.48863636363636</v>
      </c>
      <c r="Q2725" t="s">
        <v>8319</v>
      </c>
      <c r="R2725" t="s">
        <v>8349</v>
      </c>
      <c r="S2725" s="11">
        <f t="shared" si="170"/>
        <v>42004.880648148144</v>
      </c>
      <c r="T2725" s="11">
        <f t="shared" si="171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2"/>
        <v>296.87520259319291</v>
      </c>
      <c r="P2726" s="6">
        <f t="shared" si="173"/>
        <v>7.1902649656526005</v>
      </c>
      <c r="Q2726" t="s">
        <v>8319</v>
      </c>
      <c r="R2726" t="s">
        <v>8349</v>
      </c>
      <c r="S2726" s="11">
        <f t="shared" si="170"/>
        <v>42231.32707175926</v>
      </c>
      <c r="T2726" s="11">
        <f t="shared" si="171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2"/>
        <v>144.54249999999999</v>
      </c>
      <c r="P2727" s="6">
        <f t="shared" si="173"/>
        <v>511.65486725663715</v>
      </c>
      <c r="Q2727" t="s">
        <v>8319</v>
      </c>
      <c r="R2727" t="s">
        <v>8349</v>
      </c>
      <c r="S2727" s="11">
        <f t="shared" si="170"/>
        <v>42795.744618055556</v>
      </c>
      <c r="T2727" s="11">
        <f t="shared" si="171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2"/>
        <v>105.745</v>
      </c>
      <c r="P2728" s="6">
        <f t="shared" si="173"/>
        <v>261.74504950495049</v>
      </c>
      <c r="Q2728" t="s">
        <v>8319</v>
      </c>
      <c r="R2728" t="s">
        <v>8349</v>
      </c>
      <c r="S2728" s="11">
        <f t="shared" si="170"/>
        <v>42482.579988425925</v>
      </c>
      <c r="T2728" s="11">
        <f t="shared" si="171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2"/>
        <v>493.21000000000004</v>
      </c>
      <c r="P2729" s="6">
        <f t="shared" si="173"/>
        <v>69.760961810466767</v>
      </c>
      <c r="Q2729" t="s">
        <v>8319</v>
      </c>
      <c r="R2729" t="s">
        <v>8349</v>
      </c>
      <c r="S2729" s="11">
        <f t="shared" si="170"/>
        <v>42223.676655092597</v>
      </c>
      <c r="T2729" s="11">
        <f t="shared" si="171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2"/>
        <v>201.82666666666668</v>
      </c>
      <c r="P2730" s="6">
        <f t="shared" si="173"/>
        <v>77.229591836734699</v>
      </c>
      <c r="Q2730" t="s">
        <v>8319</v>
      </c>
      <c r="R2730" t="s">
        <v>8349</v>
      </c>
      <c r="S2730" s="11">
        <f t="shared" si="170"/>
        <v>42368.59993055556</v>
      </c>
      <c r="T2730" s="11">
        <f t="shared" si="171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2"/>
        <v>104.44</v>
      </c>
      <c r="P2731" s="6">
        <f t="shared" si="173"/>
        <v>340.56521739130437</v>
      </c>
      <c r="Q2731" t="s">
        <v>8319</v>
      </c>
      <c r="R2731" t="s">
        <v>8349</v>
      </c>
      <c r="S2731" s="11">
        <f t="shared" si="170"/>
        <v>42125.240706018521</v>
      </c>
      <c r="T2731" s="11">
        <f t="shared" si="171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2"/>
        <v>170.29262962962963</v>
      </c>
      <c r="P2732" s="6">
        <f t="shared" si="173"/>
        <v>67.417903225806455</v>
      </c>
      <c r="Q2732" t="s">
        <v>8319</v>
      </c>
      <c r="R2732" t="s">
        <v>8349</v>
      </c>
      <c r="S2732" s="11">
        <f t="shared" si="170"/>
        <v>41386.541377314818</v>
      </c>
      <c r="T2732" s="11">
        <f t="shared" si="171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2"/>
        <v>104.30333333333333</v>
      </c>
      <c r="P2733" s="6">
        <f t="shared" si="173"/>
        <v>845.70270270270271</v>
      </c>
      <c r="Q2733" t="s">
        <v>8319</v>
      </c>
      <c r="R2733" t="s">
        <v>8349</v>
      </c>
      <c r="S2733" s="11">
        <f t="shared" si="170"/>
        <v>41930.166666666664</v>
      </c>
      <c r="T2733" s="11">
        <f t="shared" si="171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2"/>
        <v>118.25000000000001</v>
      </c>
      <c r="P2734" s="6">
        <f t="shared" si="173"/>
        <v>97.191780821917803</v>
      </c>
      <c r="Q2734" t="s">
        <v>8319</v>
      </c>
      <c r="R2734" t="s">
        <v>8349</v>
      </c>
      <c r="S2734" s="11">
        <f t="shared" si="170"/>
        <v>41422</v>
      </c>
      <c r="T2734" s="11">
        <f t="shared" si="171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2"/>
        <v>107.538</v>
      </c>
      <c r="P2735" s="6">
        <f t="shared" si="173"/>
        <v>451.84033613445376</v>
      </c>
      <c r="Q2735" t="s">
        <v>8319</v>
      </c>
      <c r="R2735" t="s">
        <v>8349</v>
      </c>
      <c r="S2735" s="11">
        <f t="shared" si="170"/>
        <v>42104.231180555551</v>
      </c>
      <c r="T2735" s="11">
        <f t="shared" si="171"/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2"/>
        <v>2260300</v>
      </c>
      <c r="P2736" s="6">
        <f t="shared" si="173"/>
        <v>138.66871165644173</v>
      </c>
      <c r="Q2736" t="s">
        <v>8319</v>
      </c>
      <c r="R2736" t="s">
        <v>8349</v>
      </c>
      <c r="S2736" s="11">
        <f t="shared" si="170"/>
        <v>42656.915972222225</v>
      </c>
      <c r="T2736" s="11">
        <f t="shared" si="171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2"/>
        <v>978.13466666666682</v>
      </c>
      <c r="P2737" s="6">
        <f t="shared" si="173"/>
        <v>21.640147492625371</v>
      </c>
      <c r="Q2737" t="s">
        <v>8319</v>
      </c>
      <c r="R2737" t="s">
        <v>8349</v>
      </c>
      <c r="S2737" s="11">
        <f t="shared" si="170"/>
        <v>41346.833333333336</v>
      </c>
      <c r="T2737" s="11">
        <f t="shared" si="171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2"/>
        <v>122.9</v>
      </c>
      <c r="P2738" s="6">
        <f t="shared" si="173"/>
        <v>169.51724137931035</v>
      </c>
      <c r="Q2738" t="s">
        <v>8319</v>
      </c>
      <c r="R2738" t="s">
        <v>8349</v>
      </c>
      <c r="S2738" s="11">
        <f t="shared" si="170"/>
        <v>41752.666354166664</v>
      </c>
      <c r="T2738" s="11">
        <f t="shared" si="171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2"/>
        <v>246.0608</v>
      </c>
      <c r="P2739" s="6">
        <f t="shared" si="173"/>
        <v>161.88210526315791</v>
      </c>
      <c r="Q2739" t="s">
        <v>8319</v>
      </c>
      <c r="R2739" t="s">
        <v>8349</v>
      </c>
      <c r="S2739" s="11">
        <f t="shared" si="170"/>
        <v>41654.791666666664</v>
      </c>
      <c r="T2739" s="11">
        <f t="shared" si="171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2"/>
        <v>147.94</v>
      </c>
      <c r="P2740" s="6">
        <f t="shared" si="173"/>
        <v>493.13333333333333</v>
      </c>
      <c r="Q2740" t="s">
        <v>8319</v>
      </c>
      <c r="R2740" t="s">
        <v>8349</v>
      </c>
      <c r="S2740" s="11">
        <f t="shared" si="170"/>
        <v>42680.143564814818</v>
      </c>
      <c r="T2740" s="11">
        <f t="shared" si="171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2"/>
        <v>384.09090909090907</v>
      </c>
      <c r="P2741" s="6">
        <f t="shared" si="173"/>
        <v>22.120418848167539</v>
      </c>
      <c r="Q2741" t="s">
        <v>8319</v>
      </c>
      <c r="R2741" t="s">
        <v>8349</v>
      </c>
      <c r="S2741" s="11">
        <f t="shared" si="170"/>
        <v>41764.887928240743</v>
      </c>
      <c r="T2741" s="11">
        <f t="shared" si="171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2"/>
        <v>103.33333333333334</v>
      </c>
      <c r="P2742" s="6">
        <f t="shared" si="173"/>
        <v>18.235294117647058</v>
      </c>
      <c r="Q2742" t="s">
        <v>8319</v>
      </c>
      <c r="R2742" t="s">
        <v>8349</v>
      </c>
      <c r="S2742" s="11">
        <f t="shared" si="170"/>
        <v>42074.99018518519</v>
      </c>
      <c r="T2742" s="11">
        <f t="shared" si="171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2"/>
        <v>0.43750000000000006</v>
      </c>
      <c r="P2743" s="6">
        <f t="shared" si="173"/>
        <v>8.75</v>
      </c>
      <c r="Q2743" t="s">
        <v>8322</v>
      </c>
      <c r="R2743" t="s">
        <v>8358</v>
      </c>
      <c r="S2743" s="11">
        <f t="shared" si="170"/>
        <v>41932.088194444441</v>
      </c>
      <c r="T2743" s="11">
        <f t="shared" si="171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2"/>
        <v>29.24</v>
      </c>
      <c r="P2744" s="6">
        <f t="shared" si="173"/>
        <v>40.611111111111114</v>
      </c>
      <c r="Q2744" t="s">
        <v>8322</v>
      </c>
      <c r="R2744" t="s">
        <v>8358</v>
      </c>
      <c r="S2744" s="11">
        <f t="shared" si="170"/>
        <v>41044.719756944447</v>
      </c>
      <c r="T2744" s="11">
        <f t="shared" si="171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2"/>
        <v>0</v>
      </c>
      <c r="P2745" s="6" t="e">
        <f t="shared" si="173"/>
        <v>#DIV/0!</v>
      </c>
      <c r="Q2745" t="s">
        <v>8322</v>
      </c>
      <c r="R2745" t="s">
        <v>8358</v>
      </c>
      <c r="S2745" s="11">
        <f t="shared" si="170"/>
        <v>42662.328784722224</v>
      </c>
      <c r="T2745" s="11">
        <f t="shared" si="171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2"/>
        <v>5.21875</v>
      </c>
      <c r="P2746" s="6">
        <f t="shared" si="173"/>
        <v>37.954545454545453</v>
      </c>
      <c r="Q2746" t="s">
        <v>8322</v>
      </c>
      <c r="R2746" t="s">
        <v>8358</v>
      </c>
      <c r="S2746" s="11">
        <f t="shared" si="170"/>
        <v>40968.062476851854</v>
      </c>
      <c r="T2746" s="11">
        <f t="shared" si="171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2"/>
        <v>21.887499999999999</v>
      </c>
      <c r="P2747" s="6">
        <f t="shared" si="173"/>
        <v>35.734693877551024</v>
      </c>
      <c r="Q2747" t="s">
        <v>8322</v>
      </c>
      <c r="R2747" t="s">
        <v>8358</v>
      </c>
      <c r="S2747" s="11">
        <f t="shared" si="170"/>
        <v>41104.988055555557</v>
      </c>
      <c r="T2747" s="11">
        <f t="shared" si="171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2"/>
        <v>26.700000000000003</v>
      </c>
      <c r="P2748" s="6">
        <f t="shared" si="173"/>
        <v>42.157894736842103</v>
      </c>
      <c r="Q2748" t="s">
        <v>8322</v>
      </c>
      <c r="R2748" t="s">
        <v>8358</v>
      </c>
      <c r="S2748" s="11">
        <f t="shared" si="170"/>
        <v>41880.781377314815</v>
      </c>
      <c r="T2748" s="11">
        <f t="shared" si="171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2"/>
        <v>28.000000000000004</v>
      </c>
      <c r="P2749" s="6">
        <f t="shared" si="173"/>
        <v>35</v>
      </c>
      <c r="Q2749" t="s">
        <v>8322</v>
      </c>
      <c r="R2749" t="s">
        <v>8358</v>
      </c>
      <c r="S2749" s="11">
        <f t="shared" si="170"/>
        <v>41076.131944444445</v>
      </c>
      <c r="T2749" s="11">
        <f t="shared" si="171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2"/>
        <v>1.06</v>
      </c>
      <c r="P2750" s="6">
        <f t="shared" si="173"/>
        <v>13.25</v>
      </c>
      <c r="Q2750" t="s">
        <v>8322</v>
      </c>
      <c r="R2750" t="s">
        <v>8358</v>
      </c>
      <c r="S2750" s="11">
        <f t="shared" si="170"/>
        <v>42615.7106712963</v>
      </c>
      <c r="T2750" s="11">
        <f t="shared" si="171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2"/>
        <v>1.0999999999999999</v>
      </c>
      <c r="P2751" s="6">
        <f t="shared" si="173"/>
        <v>55</v>
      </c>
      <c r="Q2751" t="s">
        <v>8322</v>
      </c>
      <c r="R2751" t="s">
        <v>8358</v>
      </c>
      <c r="S2751" s="11">
        <f t="shared" si="170"/>
        <v>42098.757372685184</v>
      </c>
      <c r="T2751" s="11">
        <f t="shared" si="171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2"/>
        <v>0</v>
      </c>
      <c r="P2752" s="6" t="e">
        <f t="shared" si="173"/>
        <v>#DIV/0!</v>
      </c>
      <c r="Q2752" t="s">
        <v>8322</v>
      </c>
      <c r="R2752" t="s">
        <v>8358</v>
      </c>
      <c r="S2752" s="11">
        <f t="shared" si="170"/>
        <v>41090.833333333336</v>
      </c>
      <c r="T2752" s="11">
        <f t="shared" si="171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2"/>
        <v>0</v>
      </c>
      <c r="P2753" s="6" t="e">
        <f t="shared" si="173"/>
        <v>#DIV/0!</v>
      </c>
      <c r="Q2753" t="s">
        <v>8322</v>
      </c>
      <c r="R2753" t="s">
        <v>8358</v>
      </c>
      <c r="S2753" s="11">
        <f t="shared" si="170"/>
        <v>41807.887060185189</v>
      </c>
      <c r="T2753" s="11">
        <f t="shared" si="171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2"/>
        <v>11.458333333333332</v>
      </c>
      <c r="P2754" s="6">
        <f t="shared" si="173"/>
        <v>39.285714285714285</v>
      </c>
      <c r="Q2754" t="s">
        <v>8322</v>
      </c>
      <c r="R2754" t="s">
        <v>8358</v>
      </c>
      <c r="S2754" s="11">
        <f t="shared" ref="S2754:S2817" si="174">(((I2754/60)/60/24)+DATE(1970,1,1))</f>
        <v>40895.765092592592</v>
      </c>
      <c r="T2754" s="11">
        <f t="shared" ref="T2754:T2817" si="175">(((J2754/60)/60)/24)+DATE(1970,1,1)</f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6">
        <f t="shared" si="173"/>
        <v>47.5</v>
      </c>
      <c r="Q2755" t="s">
        <v>8322</v>
      </c>
      <c r="R2755" t="s">
        <v>8358</v>
      </c>
      <c r="S2755" s="11">
        <f t="shared" si="174"/>
        <v>41147.900729166664</v>
      </c>
      <c r="T2755" s="11">
        <f t="shared" si="175"/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41893.636006944449</v>
      </c>
      <c r="T2756" s="11">
        <f t="shared" si="175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42102.790821759263</v>
      </c>
      <c r="T2757" s="11">
        <f t="shared" si="175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41650.90047453704</v>
      </c>
      <c r="T2758" s="11">
        <f t="shared" si="175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42588.65662037037</v>
      </c>
      <c r="T2759" s="11">
        <f t="shared" si="175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42653.441932870366</v>
      </c>
      <c r="T2760" s="11">
        <f t="shared" si="175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42567.36650462963</v>
      </c>
      <c r="T2761" s="11">
        <f t="shared" si="175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41445.461319444446</v>
      </c>
      <c r="T2762" s="11">
        <f t="shared" si="175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41277.063576388886</v>
      </c>
      <c r="T2763" s="11">
        <f t="shared" si="175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40986.995312500003</v>
      </c>
      <c r="T2764" s="11">
        <f t="shared" si="175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41418.579675925925</v>
      </c>
      <c r="T2765" s="11">
        <f t="shared" si="175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41059.791666666664</v>
      </c>
      <c r="T2766" s="11">
        <f t="shared" si="175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41210.579027777778</v>
      </c>
      <c r="T2767" s="11">
        <f t="shared" si="175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40766.668032407404</v>
      </c>
      <c r="T2768" s="11">
        <f t="shared" si="175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42232.958912037036</v>
      </c>
      <c r="T2769" s="11">
        <f t="shared" si="175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40997.573182870372</v>
      </c>
      <c r="T2770" s="11">
        <f t="shared" si="175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ref="O2771:O2834" si="176">(E2771/D2771)*100</f>
        <v>0.25</v>
      </c>
      <c r="P2771" s="6">
        <f t="shared" ref="P2771:P2834" si="177">E2771/L2771</f>
        <v>1</v>
      </c>
      <c r="Q2771" t="s">
        <v>8322</v>
      </c>
      <c r="R2771" t="s">
        <v>8358</v>
      </c>
      <c r="S2771" s="11">
        <f t="shared" si="174"/>
        <v>41795.826273148145</v>
      </c>
      <c r="T2771" s="11">
        <f t="shared" si="175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6"/>
        <v>10.411249999999999</v>
      </c>
      <c r="P2772" s="6">
        <f t="shared" si="177"/>
        <v>63.098484848484851</v>
      </c>
      <c r="Q2772" t="s">
        <v>8322</v>
      </c>
      <c r="R2772" t="s">
        <v>8358</v>
      </c>
      <c r="S2772" s="11">
        <f t="shared" si="174"/>
        <v>41716.663541666669</v>
      </c>
      <c r="T2772" s="11">
        <f t="shared" si="175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6"/>
        <v>0</v>
      </c>
      <c r="P2773" s="6" t="e">
        <f t="shared" si="177"/>
        <v>#DIV/0!</v>
      </c>
      <c r="Q2773" t="s">
        <v>8322</v>
      </c>
      <c r="R2773" t="s">
        <v>8358</v>
      </c>
      <c r="S2773" s="11">
        <f t="shared" si="174"/>
        <v>41306.708333333336</v>
      </c>
      <c r="T2773" s="11">
        <f t="shared" si="175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6"/>
        <v>0</v>
      </c>
      <c r="P2774" s="6" t="e">
        <f t="shared" si="177"/>
        <v>#DIV/0!</v>
      </c>
      <c r="Q2774" t="s">
        <v>8322</v>
      </c>
      <c r="R2774" t="s">
        <v>8358</v>
      </c>
      <c r="S2774" s="11">
        <f t="shared" si="174"/>
        <v>41552.869143518517</v>
      </c>
      <c r="T2774" s="11">
        <f t="shared" si="175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6"/>
        <v>0.18867924528301888</v>
      </c>
      <c r="P2775" s="6">
        <f t="shared" si="177"/>
        <v>1</v>
      </c>
      <c r="Q2775" t="s">
        <v>8322</v>
      </c>
      <c r="R2775" t="s">
        <v>8358</v>
      </c>
      <c r="S2775" s="11">
        <f t="shared" si="174"/>
        <v>42484.86482638889</v>
      </c>
      <c r="T2775" s="11">
        <f t="shared" si="175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6"/>
        <v>14.249999999999998</v>
      </c>
      <c r="P2776" s="6">
        <f t="shared" si="177"/>
        <v>43.846153846153847</v>
      </c>
      <c r="Q2776" t="s">
        <v>8322</v>
      </c>
      <c r="R2776" t="s">
        <v>8358</v>
      </c>
      <c r="S2776" s="11">
        <f t="shared" si="174"/>
        <v>41341.126481481479</v>
      </c>
      <c r="T2776" s="11">
        <f t="shared" si="175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6"/>
        <v>3</v>
      </c>
      <c r="P2777" s="6">
        <f t="shared" si="177"/>
        <v>75</v>
      </c>
      <c r="Q2777" t="s">
        <v>8322</v>
      </c>
      <c r="R2777" t="s">
        <v>8358</v>
      </c>
      <c r="S2777" s="11">
        <f t="shared" si="174"/>
        <v>40893.013356481482</v>
      </c>
      <c r="T2777" s="11">
        <f t="shared" si="175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6"/>
        <v>7.8809523809523814</v>
      </c>
      <c r="P2778" s="6">
        <f t="shared" si="177"/>
        <v>45.972222222222221</v>
      </c>
      <c r="Q2778" t="s">
        <v>8322</v>
      </c>
      <c r="R2778" t="s">
        <v>8358</v>
      </c>
      <c r="S2778" s="11">
        <f t="shared" si="174"/>
        <v>42167.297175925924</v>
      </c>
      <c r="T2778" s="11">
        <f t="shared" si="175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6"/>
        <v>0.33333333333333337</v>
      </c>
      <c r="P2779" s="6">
        <f t="shared" si="177"/>
        <v>10</v>
      </c>
      <c r="Q2779" t="s">
        <v>8322</v>
      </c>
      <c r="R2779" t="s">
        <v>8358</v>
      </c>
      <c r="S2779" s="11">
        <f t="shared" si="174"/>
        <v>42202.669027777782</v>
      </c>
      <c r="T2779" s="11">
        <f t="shared" si="175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6"/>
        <v>25.545454545454543</v>
      </c>
      <c r="P2780" s="6">
        <f t="shared" si="177"/>
        <v>93.666666666666671</v>
      </c>
      <c r="Q2780" t="s">
        <v>8322</v>
      </c>
      <c r="R2780" t="s">
        <v>8358</v>
      </c>
      <c r="S2780" s="11">
        <f t="shared" si="174"/>
        <v>41876.978078703702</v>
      </c>
      <c r="T2780" s="11">
        <f t="shared" si="175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6"/>
        <v>2.12</v>
      </c>
      <c r="P2781" s="6">
        <f t="shared" si="177"/>
        <v>53</v>
      </c>
      <c r="Q2781" t="s">
        <v>8322</v>
      </c>
      <c r="R2781" t="s">
        <v>8358</v>
      </c>
      <c r="S2781" s="11">
        <f t="shared" si="174"/>
        <v>42330.627557870372</v>
      </c>
      <c r="T2781" s="11">
        <f t="shared" si="175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6"/>
        <v>0</v>
      </c>
      <c r="P2782" s="6" t="e">
        <f t="shared" si="177"/>
        <v>#DIV/0!</v>
      </c>
      <c r="Q2782" t="s">
        <v>8322</v>
      </c>
      <c r="R2782" t="s">
        <v>8358</v>
      </c>
      <c r="S2782" s="11">
        <f t="shared" si="174"/>
        <v>42804.447777777779</v>
      </c>
      <c r="T2782" s="11">
        <f t="shared" si="175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6"/>
        <v>105.28</v>
      </c>
      <c r="P2783" s="6">
        <f t="shared" si="177"/>
        <v>47</v>
      </c>
      <c r="Q2783" t="s">
        <v>8317</v>
      </c>
      <c r="R2783" t="s">
        <v>8318</v>
      </c>
      <c r="S2783" s="11">
        <f t="shared" si="174"/>
        <v>42047.291666666672</v>
      </c>
      <c r="T2783" s="11">
        <f t="shared" si="175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6"/>
        <v>120</v>
      </c>
      <c r="P2784" s="6">
        <f t="shared" si="177"/>
        <v>66.666666666666671</v>
      </c>
      <c r="Q2784" t="s">
        <v>8317</v>
      </c>
      <c r="R2784" t="s">
        <v>8318</v>
      </c>
      <c r="S2784" s="11">
        <f t="shared" si="174"/>
        <v>42052.207638888889</v>
      </c>
      <c r="T2784" s="11">
        <f t="shared" si="175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6"/>
        <v>114.5</v>
      </c>
      <c r="P2785" s="6">
        <f t="shared" si="177"/>
        <v>18.770491803278688</v>
      </c>
      <c r="Q2785" t="s">
        <v>8317</v>
      </c>
      <c r="R2785" t="s">
        <v>8318</v>
      </c>
      <c r="S2785" s="11">
        <f t="shared" si="174"/>
        <v>42117.535254629634</v>
      </c>
      <c r="T2785" s="11">
        <f t="shared" si="175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6"/>
        <v>119</v>
      </c>
      <c r="P2786" s="6">
        <f t="shared" si="177"/>
        <v>66.111111111111114</v>
      </c>
      <c r="Q2786" t="s">
        <v>8317</v>
      </c>
      <c r="R2786" t="s">
        <v>8318</v>
      </c>
      <c r="S2786" s="11">
        <f t="shared" si="174"/>
        <v>41941.787534722222</v>
      </c>
      <c r="T2786" s="11">
        <f t="shared" si="175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6"/>
        <v>104.67999999999999</v>
      </c>
      <c r="P2787" s="6">
        <f t="shared" si="177"/>
        <v>36.859154929577464</v>
      </c>
      <c r="Q2787" t="s">
        <v>8317</v>
      </c>
      <c r="R2787" t="s">
        <v>8318</v>
      </c>
      <c r="S2787" s="11">
        <f t="shared" si="174"/>
        <v>42587.875</v>
      </c>
      <c r="T2787" s="11">
        <f t="shared" si="175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6"/>
        <v>117.83999999999999</v>
      </c>
      <c r="P2788" s="6">
        <f t="shared" si="177"/>
        <v>39.810810810810814</v>
      </c>
      <c r="Q2788" t="s">
        <v>8317</v>
      </c>
      <c r="R2788" t="s">
        <v>8318</v>
      </c>
      <c r="S2788" s="11">
        <f t="shared" si="174"/>
        <v>41829.569212962961</v>
      </c>
      <c r="T2788" s="11">
        <f t="shared" si="175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6"/>
        <v>119.7</v>
      </c>
      <c r="P2789" s="6">
        <f t="shared" si="177"/>
        <v>31.5</v>
      </c>
      <c r="Q2789" t="s">
        <v>8317</v>
      </c>
      <c r="R2789" t="s">
        <v>8318</v>
      </c>
      <c r="S2789" s="11">
        <f t="shared" si="174"/>
        <v>41838.198518518519</v>
      </c>
      <c r="T2789" s="11">
        <f t="shared" si="175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6"/>
        <v>102.49999999999999</v>
      </c>
      <c r="P2790" s="6">
        <f t="shared" si="177"/>
        <v>102.5</v>
      </c>
      <c r="Q2790" t="s">
        <v>8317</v>
      </c>
      <c r="R2790" t="s">
        <v>8318</v>
      </c>
      <c r="S2790" s="11">
        <f t="shared" si="174"/>
        <v>42580.701886574068</v>
      </c>
      <c r="T2790" s="11">
        <f t="shared" si="175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6"/>
        <v>101.16666666666667</v>
      </c>
      <c r="P2791" s="6">
        <f t="shared" si="177"/>
        <v>126.45833333333333</v>
      </c>
      <c r="Q2791" t="s">
        <v>8317</v>
      </c>
      <c r="R2791" t="s">
        <v>8318</v>
      </c>
      <c r="S2791" s="11">
        <f t="shared" si="174"/>
        <v>42075.166666666672</v>
      </c>
      <c r="T2791" s="11">
        <f t="shared" si="175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6"/>
        <v>105.33333333333333</v>
      </c>
      <c r="P2792" s="6">
        <f t="shared" si="177"/>
        <v>47.878787878787875</v>
      </c>
      <c r="Q2792" t="s">
        <v>8317</v>
      </c>
      <c r="R2792" t="s">
        <v>8318</v>
      </c>
      <c r="S2792" s="11">
        <f t="shared" si="174"/>
        <v>42046.938692129625</v>
      </c>
      <c r="T2792" s="11">
        <f t="shared" si="175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6"/>
        <v>102.49999999999999</v>
      </c>
      <c r="P2793" s="6">
        <f t="shared" si="177"/>
        <v>73.214285714285708</v>
      </c>
      <c r="Q2793" t="s">
        <v>8317</v>
      </c>
      <c r="R2793" t="s">
        <v>8318</v>
      </c>
      <c r="S2793" s="11">
        <f t="shared" si="174"/>
        <v>42622.166666666672</v>
      </c>
      <c r="T2793" s="11">
        <f t="shared" si="175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6"/>
        <v>107.60000000000001</v>
      </c>
      <c r="P2794" s="6">
        <f t="shared" si="177"/>
        <v>89.666666666666671</v>
      </c>
      <c r="Q2794" t="s">
        <v>8317</v>
      </c>
      <c r="R2794" t="s">
        <v>8318</v>
      </c>
      <c r="S2794" s="11">
        <f t="shared" si="174"/>
        <v>42228.231006944443</v>
      </c>
      <c r="T2794" s="11">
        <f t="shared" si="175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6"/>
        <v>110.5675</v>
      </c>
      <c r="P2795" s="6">
        <f t="shared" si="177"/>
        <v>151.4623287671233</v>
      </c>
      <c r="Q2795" t="s">
        <v>8317</v>
      </c>
      <c r="R2795" t="s">
        <v>8318</v>
      </c>
      <c r="S2795" s="11">
        <f t="shared" si="174"/>
        <v>42206.419039351851</v>
      </c>
      <c r="T2795" s="11">
        <f t="shared" si="175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6"/>
        <v>150</v>
      </c>
      <c r="P2796" s="6">
        <f t="shared" si="177"/>
        <v>25</v>
      </c>
      <c r="Q2796" t="s">
        <v>8317</v>
      </c>
      <c r="R2796" t="s">
        <v>8318</v>
      </c>
      <c r="S2796" s="11">
        <f t="shared" si="174"/>
        <v>42432.791666666672</v>
      </c>
      <c r="T2796" s="11">
        <f t="shared" si="175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6"/>
        <v>104.28571428571429</v>
      </c>
      <c r="P2797" s="6">
        <f t="shared" si="177"/>
        <v>36.5</v>
      </c>
      <c r="Q2797" t="s">
        <v>8317</v>
      </c>
      <c r="R2797" t="s">
        <v>8318</v>
      </c>
      <c r="S2797" s="11">
        <f t="shared" si="174"/>
        <v>41796.958333333336</v>
      </c>
      <c r="T2797" s="11">
        <f t="shared" si="175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6"/>
        <v>115.5</v>
      </c>
      <c r="P2798" s="6">
        <f t="shared" si="177"/>
        <v>44</v>
      </c>
      <c r="Q2798" t="s">
        <v>8317</v>
      </c>
      <c r="R2798" t="s">
        <v>8318</v>
      </c>
      <c r="S2798" s="11">
        <f t="shared" si="174"/>
        <v>41825.528101851851</v>
      </c>
      <c r="T2798" s="11">
        <f t="shared" si="175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6"/>
        <v>102.64512500000001</v>
      </c>
      <c r="P2799" s="6">
        <f t="shared" si="177"/>
        <v>87.357553191489373</v>
      </c>
      <c r="Q2799" t="s">
        <v>8317</v>
      </c>
      <c r="R2799" t="s">
        <v>8318</v>
      </c>
      <c r="S2799" s="11">
        <f t="shared" si="174"/>
        <v>41828.94027777778</v>
      </c>
      <c r="T2799" s="11">
        <f t="shared" si="175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6"/>
        <v>101.4</v>
      </c>
      <c r="P2800" s="6">
        <f t="shared" si="177"/>
        <v>36.474820143884891</v>
      </c>
      <c r="Q2800" t="s">
        <v>8317</v>
      </c>
      <c r="R2800" t="s">
        <v>8318</v>
      </c>
      <c r="S2800" s="11">
        <f t="shared" si="174"/>
        <v>42216.666666666672</v>
      </c>
      <c r="T2800" s="11">
        <f t="shared" si="175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6"/>
        <v>116.6348</v>
      </c>
      <c r="P2801" s="6">
        <f t="shared" si="177"/>
        <v>44.859538461538463</v>
      </c>
      <c r="Q2801" t="s">
        <v>8317</v>
      </c>
      <c r="R2801" t="s">
        <v>8318</v>
      </c>
      <c r="S2801" s="11">
        <f t="shared" si="174"/>
        <v>42538.666666666672</v>
      </c>
      <c r="T2801" s="11">
        <f t="shared" si="175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6"/>
        <v>133</v>
      </c>
      <c r="P2802" s="6">
        <f t="shared" si="177"/>
        <v>42.903225806451616</v>
      </c>
      <c r="Q2802" t="s">
        <v>8317</v>
      </c>
      <c r="R2802" t="s">
        <v>8318</v>
      </c>
      <c r="S2802" s="11">
        <f t="shared" si="174"/>
        <v>42008.552847222221</v>
      </c>
      <c r="T2802" s="11">
        <f t="shared" si="175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6"/>
        <v>133.20000000000002</v>
      </c>
      <c r="P2803" s="6">
        <f t="shared" si="177"/>
        <v>51.230769230769234</v>
      </c>
      <c r="Q2803" t="s">
        <v>8317</v>
      </c>
      <c r="R2803" t="s">
        <v>8318</v>
      </c>
      <c r="S2803" s="11">
        <f t="shared" si="174"/>
        <v>41922.458333333336</v>
      </c>
      <c r="T2803" s="11">
        <f t="shared" si="175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6"/>
        <v>101.83333333333333</v>
      </c>
      <c r="P2804" s="6">
        <f t="shared" si="177"/>
        <v>33.944444444444443</v>
      </c>
      <c r="Q2804" t="s">
        <v>8317</v>
      </c>
      <c r="R2804" t="s">
        <v>8318</v>
      </c>
      <c r="S2804" s="11">
        <f t="shared" si="174"/>
        <v>42222.64707175926</v>
      </c>
      <c r="T2804" s="11">
        <f t="shared" si="175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6"/>
        <v>127.95</v>
      </c>
      <c r="P2805" s="6">
        <f t="shared" si="177"/>
        <v>90.744680851063833</v>
      </c>
      <c r="Q2805" t="s">
        <v>8317</v>
      </c>
      <c r="R2805" t="s">
        <v>8318</v>
      </c>
      <c r="S2805" s="11">
        <f t="shared" si="174"/>
        <v>42201</v>
      </c>
      <c r="T2805" s="11">
        <f t="shared" si="175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6"/>
        <v>114.99999999999999</v>
      </c>
      <c r="P2806" s="6">
        <f t="shared" si="177"/>
        <v>50</v>
      </c>
      <c r="Q2806" t="s">
        <v>8317</v>
      </c>
      <c r="R2806" t="s">
        <v>8318</v>
      </c>
      <c r="S2806" s="11">
        <f t="shared" si="174"/>
        <v>41911.453587962962</v>
      </c>
      <c r="T2806" s="11">
        <f t="shared" si="175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6"/>
        <v>110.00000000000001</v>
      </c>
      <c r="P2807" s="6">
        <f t="shared" si="177"/>
        <v>24.444444444444443</v>
      </c>
      <c r="Q2807" t="s">
        <v>8317</v>
      </c>
      <c r="R2807" t="s">
        <v>8318</v>
      </c>
      <c r="S2807" s="11">
        <f t="shared" si="174"/>
        <v>42238.505474537036</v>
      </c>
      <c r="T2807" s="11">
        <f t="shared" si="175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6"/>
        <v>112.1</v>
      </c>
      <c r="P2808" s="6">
        <f t="shared" si="177"/>
        <v>44.25</v>
      </c>
      <c r="Q2808" t="s">
        <v>8317</v>
      </c>
      <c r="R2808" t="s">
        <v>8318</v>
      </c>
      <c r="S2808" s="11">
        <f t="shared" si="174"/>
        <v>42221.458333333328</v>
      </c>
      <c r="T2808" s="11">
        <f t="shared" si="175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6"/>
        <v>126</v>
      </c>
      <c r="P2809" s="6">
        <f t="shared" si="177"/>
        <v>67.741935483870961</v>
      </c>
      <c r="Q2809" t="s">
        <v>8317</v>
      </c>
      <c r="R2809" t="s">
        <v>8318</v>
      </c>
      <c r="S2809" s="11">
        <f t="shared" si="174"/>
        <v>42184.873124999998</v>
      </c>
      <c r="T2809" s="11">
        <f t="shared" si="175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6"/>
        <v>100.24444444444444</v>
      </c>
      <c r="P2810" s="6">
        <f t="shared" si="177"/>
        <v>65.376811594202906</v>
      </c>
      <c r="Q2810" t="s">
        <v>8317</v>
      </c>
      <c r="R2810" t="s">
        <v>8318</v>
      </c>
      <c r="S2810" s="11">
        <f t="shared" si="174"/>
        <v>42238.84646990741</v>
      </c>
      <c r="T2810" s="11">
        <f t="shared" si="175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6"/>
        <v>102.4</v>
      </c>
      <c r="P2811" s="6">
        <f t="shared" si="177"/>
        <v>121.9047619047619</v>
      </c>
      <c r="Q2811" t="s">
        <v>8317</v>
      </c>
      <c r="R2811" t="s">
        <v>8318</v>
      </c>
      <c r="S2811" s="11">
        <f t="shared" si="174"/>
        <v>42459.610416666663</v>
      </c>
      <c r="T2811" s="11">
        <f t="shared" si="175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6"/>
        <v>108.2</v>
      </c>
      <c r="P2812" s="6">
        <f t="shared" si="177"/>
        <v>47.456140350877192</v>
      </c>
      <c r="Q2812" t="s">
        <v>8317</v>
      </c>
      <c r="R2812" t="s">
        <v>8318</v>
      </c>
      <c r="S2812" s="11">
        <f t="shared" si="174"/>
        <v>41791.165972222225</v>
      </c>
      <c r="T2812" s="11">
        <f t="shared" si="175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6"/>
        <v>100.27</v>
      </c>
      <c r="P2813" s="6">
        <f t="shared" si="177"/>
        <v>92.842592592592595</v>
      </c>
      <c r="Q2813" t="s">
        <v>8317</v>
      </c>
      <c r="R2813" t="s">
        <v>8318</v>
      </c>
      <c r="S2813" s="11">
        <f t="shared" si="174"/>
        <v>42058.496562500004</v>
      </c>
      <c r="T2813" s="11">
        <f t="shared" si="175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6"/>
        <v>113.3</v>
      </c>
      <c r="P2814" s="6">
        <f t="shared" si="177"/>
        <v>68.253012048192772</v>
      </c>
      <c r="Q2814" t="s">
        <v>8317</v>
      </c>
      <c r="R2814" t="s">
        <v>8318</v>
      </c>
      <c r="S2814" s="11">
        <f t="shared" si="174"/>
        <v>42100.166666666672</v>
      </c>
      <c r="T2814" s="11">
        <f t="shared" si="175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6"/>
        <v>127.57571428571428</v>
      </c>
      <c r="P2815" s="6">
        <f t="shared" si="177"/>
        <v>37.209583333333335</v>
      </c>
      <c r="Q2815" t="s">
        <v>8317</v>
      </c>
      <c r="R2815" t="s">
        <v>8318</v>
      </c>
      <c r="S2815" s="11">
        <f t="shared" si="174"/>
        <v>42718.742604166662</v>
      </c>
      <c r="T2815" s="11">
        <f t="shared" si="175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6"/>
        <v>107.73333333333332</v>
      </c>
      <c r="P2816" s="6">
        <f t="shared" si="177"/>
        <v>25.25</v>
      </c>
      <c r="Q2816" t="s">
        <v>8317</v>
      </c>
      <c r="R2816" t="s">
        <v>8318</v>
      </c>
      <c r="S2816" s="11">
        <f t="shared" si="174"/>
        <v>42133.399479166663</v>
      </c>
      <c r="T2816" s="11">
        <f t="shared" si="175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6"/>
        <v>242</v>
      </c>
      <c r="P2817" s="6">
        <f t="shared" si="177"/>
        <v>43.214285714285715</v>
      </c>
      <c r="Q2817" t="s">
        <v>8317</v>
      </c>
      <c r="R2817" t="s">
        <v>8318</v>
      </c>
      <c r="S2817" s="11">
        <f t="shared" si="174"/>
        <v>42589.776724537034</v>
      </c>
      <c r="T2817" s="11">
        <f t="shared" si="175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6"/>
        <v>141.56666666666666</v>
      </c>
      <c r="P2818" s="6">
        <f t="shared" si="177"/>
        <v>25.130177514792898</v>
      </c>
      <c r="Q2818" t="s">
        <v>8317</v>
      </c>
      <c r="R2818" t="s">
        <v>8318</v>
      </c>
      <c r="S2818" s="11">
        <f t="shared" ref="S2818:S2881" si="178">(((I2818/60)/60/24)+DATE(1970,1,1))</f>
        <v>42218.666666666672</v>
      </c>
      <c r="T2818" s="11">
        <f t="shared" ref="T2818:T2881" si="179">(((J2818/60)/60)/24)+DATE(1970,1,1)</f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6">
        <f t="shared" si="177"/>
        <v>23.636363636363637</v>
      </c>
      <c r="Q2819" t="s">
        <v>8317</v>
      </c>
      <c r="R2819" t="s">
        <v>8318</v>
      </c>
      <c r="S2819" s="11">
        <f t="shared" si="178"/>
        <v>42063.634976851856</v>
      </c>
      <c r="T2819" s="11">
        <f t="shared" si="179"/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42270.598217592589</v>
      </c>
      <c r="T2820" s="11">
        <f t="shared" si="179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42169.525567129633</v>
      </c>
      <c r="T2821" s="11">
        <f t="shared" si="179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42426</v>
      </c>
      <c r="T2822" s="11">
        <f t="shared" si="179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41905.922858796301</v>
      </c>
      <c r="T2823" s="11">
        <f t="shared" si="179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42090.642268518524</v>
      </c>
      <c r="T2824" s="11">
        <f t="shared" si="179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42094.957638888889</v>
      </c>
      <c r="T2825" s="11">
        <f t="shared" si="179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42168.071527777778</v>
      </c>
      <c r="T2826" s="11">
        <f t="shared" si="179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42342.792662037042</v>
      </c>
      <c r="T2827" s="11">
        <f t="shared" si="179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42195.291666666672</v>
      </c>
      <c r="T2828" s="11">
        <f t="shared" si="179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42524.6875</v>
      </c>
      <c r="T2829" s="11">
        <f t="shared" si="179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42279.958333333328</v>
      </c>
      <c r="T2830" s="11">
        <f t="shared" si="17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42523.434236111112</v>
      </c>
      <c r="T2831" s="11">
        <f t="shared" si="17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41771.165972222225</v>
      </c>
      <c r="T2832" s="11">
        <f t="shared" si="179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42201.824884259258</v>
      </c>
      <c r="T2833" s="11">
        <f t="shared" si="179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41966.916666666672</v>
      </c>
      <c r="T2834" s="11">
        <f t="shared" si="17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ref="O2835:O2898" si="180">(E2835/D2835)*100</f>
        <v>108.25925925925925</v>
      </c>
      <c r="P2835" s="6">
        <f t="shared" ref="P2835:P2898" si="181">E2835/L2835</f>
        <v>83.51428571428572</v>
      </c>
      <c r="Q2835" t="s">
        <v>8317</v>
      </c>
      <c r="R2835" t="s">
        <v>8318</v>
      </c>
      <c r="S2835" s="11">
        <f t="shared" si="178"/>
        <v>42288.083333333328</v>
      </c>
      <c r="T2835" s="11">
        <f t="shared" si="179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80"/>
        <v>170</v>
      </c>
      <c r="P2836" s="6">
        <f t="shared" si="181"/>
        <v>64.761904761904759</v>
      </c>
      <c r="Q2836" t="s">
        <v>8317</v>
      </c>
      <c r="R2836" t="s">
        <v>8318</v>
      </c>
      <c r="S2836" s="11">
        <f t="shared" si="178"/>
        <v>42034.959837962961</v>
      </c>
      <c r="T2836" s="11">
        <f t="shared" si="17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80"/>
        <v>187.09899999999999</v>
      </c>
      <c r="P2837" s="6">
        <f t="shared" si="181"/>
        <v>20.118172043010752</v>
      </c>
      <c r="Q2837" t="s">
        <v>8317</v>
      </c>
      <c r="R2837" t="s">
        <v>8318</v>
      </c>
      <c r="S2837" s="11">
        <f t="shared" si="178"/>
        <v>42343</v>
      </c>
      <c r="T2837" s="11">
        <f t="shared" si="179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80"/>
        <v>107.77777777777777</v>
      </c>
      <c r="P2838" s="6">
        <f t="shared" si="181"/>
        <v>44.090909090909093</v>
      </c>
      <c r="Q2838" t="s">
        <v>8317</v>
      </c>
      <c r="R2838" t="s">
        <v>8318</v>
      </c>
      <c r="S2838" s="11">
        <f t="shared" si="178"/>
        <v>42784.207638888889</v>
      </c>
      <c r="T2838" s="11">
        <f t="shared" si="179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80"/>
        <v>100</v>
      </c>
      <c r="P2839" s="6">
        <f t="shared" si="181"/>
        <v>40.476190476190474</v>
      </c>
      <c r="Q2839" t="s">
        <v>8317</v>
      </c>
      <c r="R2839" t="s">
        <v>8318</v>
      </c>
      <c r="S2839" s="11">
        <f t="shared" si="178"/>
        <v>42347.950046296297</v>
      </c>
      <c r="T2839" s="11">
        <f t="shared" si="17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80"/>
        <v>120.24999999999999</v>
      </c>
      <c r="P2840" s="6">
        <f t="shared" si="181"/>
        <v>44.537037037037038</v>
      </c>
      <c r="Q2840" t="s">
        <v>8317</v>
      </c>
      <c r="R2840" t="s">
        <v>8318</v>
      </c>
      <c r="S2840" s="11">
        <f t="shared" si="178"/>
        <v>41864.916666666664</v>
      </c>
      <c r="T2840" s="11">
        <f t="shared" si="17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80"/>
        <v>111.42857142857143</v>
      </c>
      <c r="P2841" s="6">
        <f t="shared" si="181"/>
        <v>125.80645161290323</v>
      </c>
      <c r="Q2841" t="s">
        <v>8317</v>
      </c>
      <c r="R2841" t="s">
        <v>8318</v>
      </c>
      <c r="S2841" s="11">
        <f t="shared" si="178"/>
        <v>41876.207638888889</v>
      </c>
      <c r="T2841" s="11">
        <f t="shared" si="179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80"/>
        <v>104</v>
      </c>
      <c r="P2842" s="6">
        <f t="shared" si="181"/>
        <v>19.696969696969695</v>
      </c>
      <c r="Q2842" t="s">
        <v>8317</v>
      </c>
      <c r="R2842" t="s">
        <v>8318</v>
      </c>
      <c r="S2842" s="11">
        <f t="shared" si="178"/>
        <v>42081.708333333328</v>
      </c>
      <c r="T2842" s="11">
        <f t="shared" si="179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0"/>
        <v>1</v>
      </c>
      <c r="P2843" s="6">
        <f t="shared" si="181"/>
        <v>10</v>
      </c>
      <c r="Q2843" t="s">
        <v>8317</v>
      </c>
      <c r="R2843" t="s">
        <v>8318</v>
      </c>
      <c r="S2843" s="11">
        <f t="shared" si="178"/>
        <v>42351.781215277777</v>
      </c>
      <c r="T2843" s="11">
        <f t="shared" si="179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0"/>
        <v>0</v>
      </c>
      <c r="P2844" s="6" t="e">
        <f t="shared" si="181"/>
        <v>#DIV/0!</v>
      </c>
      <c r="Q2844" t="s">
        <v>8317</v>
      </c>
      <c r="R2844" t="s">
        <v>8318</v>
      </c>
      <c r="S2844" s="11">
        <f t="shared" si="178"/>
        <v>41811.458333333336</v>
      </c>
      <c r="T2844" s="11">
        <f t="shared" si="179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0"/>
        <v>0</v>
      </c>
      <c r="P2845" s="6" t="e">
        <f t="shared" si="181"/>
        <v>#DIV/0!</v>
      </c>
      <c r="Q2845" t="s">
        <v>8317</v>
      </c>
      <c r="R2845" t="s">
        <v>8318</v>
      </c>
      <c r="S2845" s="11">
        <f t="shared" si="178"/>
        <v>42534.166666666672</v>
      </c>
      <c r="T2845" s="11">
        <f t="shared" si="179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0"/>
        <v>5.4545454545454541</v>
      </c>
      <c r="P2846" s="6">
        <f t="shared" si="181"/>
        <v>30</v>
      </c>
      <c r="Q2846" t="s">
        <v>8317</v>
      </c>
      <c r="R2846" t="s">
        <v>8318</v>
      </c>
      <c r="S2846" s="11">
        <f t="shared" si="178"/>
        <v>42739.546064814815</v>
      </c>
      <c r="T2846" s="11">
        <f t="shared" si="179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0"/>
        <v>31.546666666666667</v>
      </c>
      <c r="P2847" s="6">
        <f t="shared" si="181"/>
        <v>60.666666666666664</v>
      </c>
      <c r="Q2847" t="s">
        <v>8317</v>
      </c>
      <c r="R2847" t="s">
        <v>8318</v>
      </c>
      <c r="S2847" s="11">
        <f t="shared" si="178"/>
        <v>42163.016585648147</v>
      </c>
      <c r="T2847" s="11">
        <f t="shared" si="179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0"/>
        <v>0</v>
      </c>
      <c r="P2848" s="6" t="e">
        <f t="shared" si="181"/>
        <v>#DIV/0!</v>
      </c>
      <c r="Q2848" t="s">
        <v>8317</v>
      </c>
      <c r="R2848" t="s">
        <v>8318</v>
      </c>
      <c r="S2848" s="11">
        <f t="shared" si="178"/>
        <v>42153.692060185189</v>
      </c>
      <c r="T2848" s="11">
        <f t="shared" si="179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0"/>
        <v>0</v>
      </c>
      <c r="P2849" s="6" t="e">
        <f t="shared" si="181"/>
        <v>#DIV/0!</v>
      </c>
      <c r="Q2849" t="s">
        <v>8317</v>
      </c>
      <c r="R2849" t="s">
        <v>8318</v>
      </c>
      <c r="S2849" s="11">
        <f t="shared" si="178"/>
        <v>42513.806307870371</v>
      </c>
      <c r="T2849" s="11">
        <f t="shared" si="179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0"/>
        <v>0.2</v>
      </c>
      <c r="P2850" s="6">
        <f t="shared" si="181"/>
        <v>23.333333333333332</v>
      </c>
      <c r="Q2850" t="s">
        <v>8317</v>
      </c>
      <c r="R2850" t="s">
        <v>8318</v>
      </c>
      <c r="S2850" s="11">
        <f t="shared" si="178"/>
        <v>42153.648831018523</v>
      </c>
      <c r="T2850" s="11">
        <f t="shared" si="179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0"/>
        <v>1</v>
      </c>
      <c r="P2851" s="6">
        <f t="shared" si="181"/>
        <v>5</v>
      </c>
      <c r="Q2851" t="s">
        <v>8317</v>
      </c>
      <c r="R2851" t="s">
        <v>8318</v>
      </c>
      <c r="S2851" s="11">
        <f t="shared" si="178"/>
        <v>42483.428240740745</v>
      </c>
      <c r="T2851" s="11">
        <f t="shared" si="179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0"/>
        <v>3.8875000000000002</v>
      </c>
      <c r="P2852" s="6">
        <f t="shared" si="181"/>
        <v>23.923076923076923</v>
      </c>
      <c r="Q2852" t="s">
        <v>8317</v>
      </c>
      <c r="R2852" t="s">
        <v>8318</v>
      </c>
      <c r="S2852" s="11">
        <f t="shared" si="178"/>
        <v>41888.007071759261</v>
      </c>
      <c r="T2852" s="11">
        <f t="shared" si="179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0"/>
        <v>0</v>
      </c>
      <c r="P2853" s="6" t="e">
        <f t="shared" si="181"/>
        <v>#DIV/0!</v>
      </c>
      <c r="Q2853" t="s">
        <v>8317</v>
      </c>
      <c r="R2853" t="s">
        <v>8318</v>
      </c>
      <c r="S2853" s="11">
        <f t="shared" si="178"/>
        <v>42398.970138888893</v>
      </c>
      <c r="T2853" s="11">
        <f t="shared" si="179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0"/>
        <v>1.9</v>
      </c>
      <c r="P2854" s="6">
        <f t="shared" si="181"/>
        <v>15.833333333333334</v>
      </c>
      <c r="Q2854" t="s">
        <v>8317</v>
      </c>
      <c r="R2854" t="s">
        <v>8318</v>
      </c>
      <c r="S2854" s="11">
        <f t="shared" si="178"/>
        <v>41811.045173611114</v>
      </c>
      <c r="T2854" s="11">
        <f t="shared" si="179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0"/>
        <v>0</v>
      </c>
      <c r="P2855" s="6" t="e">
        <f t="shared" si="181"/>
        <v>#DIV/0!</v>
      </c>
      <c r="Q2855" t="s">
        <v>8317</v>
      </c>
      <c r="R2855" t="s">
        <v>8318</v>
      </c>
      <c r="S2855" s="11">
        <f t="shared" si="178"/>
        <v>41896.190937499996</v>
      </c>
      <c r="T2855" s="11">
        <f t="shared" si="179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0"/>
        <v>41.699999999999996</v>
      </c>
      <c r="P2856" s="6">
        <f t="shared" si="181"/>
        <v>29.785714285714285</v>
      </c>
      <c r="Q2856" t="s">
        <v>8317</v>
      </c>
      <c r="R2856" t="s">
        <v>8318</v>
      </c>
      <c r="S2856" s="11">
        <f t="shared" si="178"/>
        <v>42131.71665509259</v>
      </c>
      <c r="T2856" s="11">
        <f t="shared" si="179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0"/>
        <v>50</v>
      </c>
      <c r="P2857" s="6">
        <f t="shared" si="181"/>
        <v>60</v>
      </c>
      <c r="Q2857" t="s">
        <v>8317</v>
      </c>
      <c r="R2857" t="s">
        <v>8318</v>
      </c>
      <c r="S2857" s="11">
        <f t="shared" si="178"/>
        <v>42398.981944444444</v>
      </c>
      <c r="T2857" s="11">
        <f t="shared" si="179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0"/>
        <v>4.8666666666666663</v>
      </c>
      <c r="P2858" s="6">
        <f t="shared" si="181"/>
        <v>24.333333333333332</v>
      </c>
      <c r="Q2858" t="s">
        <v>8317</v>
      </c>
      <c r="R2858" t="s">
        <v>8318</v>
      </c>
      <c r="S2858" s="11">
        <f t="shared" si="178"/>
        <v>42224.898611111115</v>
      </c>
      <c r="T2858" s="11">
        <f t="shared" si="179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0"/>
        <v>19.736842105263158</v>
      </c>
      <c r="P2859" s="6">
        <f t="shared" si="181"/>
        <v>500</v>
      </c>
      <c r="Q2859" t="s">
        <v>8317</v>
      </c>
      <c r="R2859" t="s">
        <v>8318</v>
      </c>
      <c r="S2859" s="11">
        <f t="shared" si="178"/>
        <v>42786.75</v>
      </c>
      <c r="T2859" s="11">
        <f t="shared" si="179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0"/>
        <v>0</v>
      </c>
      <c r="P2860" s="6" t="e">
        <f t="shared" si="181"/>
        <v>#DIV/0!</v>
      </c>
      <c r="Q2860" t="s">
        <v>8317</v>
      </c>
      <c r="R2860" t="s">
        <v>8318</v>
      </c>
      <c r="S2860" s="11">
        <f t="shared" si="178"/>
        <v>41978.477777777778</v>
      </c>
      <c r="T2860" s="11">
        <f t="shared" si="179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0"/>
        <v>1.7500000000000002</v>
      </c>
      <c r="P2861" s="6">
        <f t="shared" si="181"/>
        <v>35</v>
      </c>
      <c r="Q2861" t="s">
        <v>8317</v>
      </c>
      <c r="R2861" t="s">
        <v>8318</v>
      </c>
      <c r="S2861" s="11">
        <f t="shared" si="178"/>
        <v>42293.362314814818</v>
      </c>
      <c r="T2861" s="11">
        <f t="shared" si="179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0"/>
        <v>6.65</v>
      </c>
      <c r="P2862" s="6">
        <f t="shared" si="181"/>
        <v>29.555555555555557</v>
      </c>
      <c r="Q2862" t="s">
        <v>8317</v>
      </c>
      <c r="R2862" t="s">
        <v>8318</v>
      </c>
      <c r="S2862" s="11">
        <f t="shared" si="178"/>
        <v>42540.800648148142</v>
      </c>
      <c r="T2862" s="11">
        <f t="shared" si="179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0"/>
        <v>32</v>
      </c>
      <c r="P2863" s="6">
        <f t="shared" si="181"/>
        <v>26.666666666666668</v>
      </c>
      <c r="Q2863" t="s">
        <v>8317</v>
      </c>
      <c r="R2863" t="s">
        <v>8318</v>
      </c>
      <c r="S2863" s="11">
        <f t="shared" si="178"/>
        <v>42271.590833333335</v>
      </c>
      <c r="T2863" s="11">
        <f t="shared" si="179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0"/>
        <v>0.43307086614173229</v>
      </c>
      <c r="P2864" s="6">
        <f t="shared" si="181"/>
        <v>18.333333333333332</v>
      </c>
      <c r="Q2864" t="s">
        <v>8317</v>
      </c>
      <c r="R2864" t="s">
        <v>8318</v>
      </c>
      <c r="S2864" s="11">
        <f t="shared" si="178"/>
        <v>41814.789687500001</v>
      </c>
      <c r="T2864" s="11">
        <f t="shared" si="179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0"/>
        <v>0.04</v>
      </c>
      <c r="P2865" s="6">
        <f t="shared" si="181"/>
        <v>20</v>
      </c>
      <c r="Q2865" t="s">
        <v>8317</v>
      </c>
      <c r="R2865" t="s">
        <v>8318</v>
      </c>
      <c r="S2865" s="11">
        <f t="shared" si="178"/>
        <v>41891.675034722226</v>
      </c>
      <c r="T2865" s="11">
        <f t="shared" si="179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0"/>
        <v>1.6</v>
      </c>
      <c r="P2866" s="6">
        <f t="shared" si="181"/>
        <v>13.333333333333334</v>
      </c>
      <c r="Q2866" t="s">
        <v>8317</v>
      </c>
      <c r="R2866" t="s">
        <v>8318</v>
      </c>
      <c r="S2866" s="11">
        <f t="shared" si="178"/>
        <v>42202.554166666669</v>
      </c>
      <c r="T2866" s="11">
        <f t="shared" si="179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0"/>
        <v>0</v>
      </c>
      <c r="P2867" s="6" t="e">
        <f t="shared" si="181"/>
        <v>#DIV/0!</v>
      </c>
      <c r="Q2867" t="s">
        <v>8317</v>
      </c>
      <c r="R2867" t="s">
        <v>8318</v>
      </c>
      <c r="S2867" s="11">
        <f t="shared" si="178"/>
        <v>42010.114108796297</v>
      </c>
      <c r="T2867" s="11">
        <f t="shared" si="179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0"/>
        <v>0.89999999999999991</v>
      </c>
      <c r="P2868" s="6">
        <f t="shared" si="181"/>
        <v>22.5</v>
      </c>
      <c r="Q2868" t="s">
        <v>8317</v>
      </c>
      <c r="R2868" t="s">
        <v>8318</v>
      </c>
      <c r="S2868" s="11">
        <f t="shared" si="178"/>
        <v>42657.916666666672</v>
      </c>
      <c r="T2868" s="11">
        <f t="shared" si="179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0"/>
        <v>20.16</v>
      </c>
      <c r="P2869" s="6">
        <f t="shared" si="181"/>
        <v>50.4</v>
      </c>
      <c r="Q2869" t="s">
        <v>8317</v>
      </c>
      <c r="R2869" t="s">
        <v>8318</v>
      </c>
      <c r="S2869" s="11">
        <f t="shared" si="178"/>
        <v>42555.166666666672</v>
      </c>
      <c r="T2869" s="11">
        <f t="shared" si="179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0"/>
        <v>42.011733333333332</v>
      </c>
      <c r="P2870" s="6">
        <f t="shared" si="181"/>
        <v>105.02933333333334</v>
      </c>
      <c r="Q2870" t="s">
        <v>8317</v>
      </c>
      <c r="R2870" t="s">
        <v>8318</v>
      </c>
      <c r="S2870" s="11">
        <f t="shared" si="178"/>
        <v>42648.827013888891</v>
      </c>
      <c r="T2870" s="11">
        <f t="shared" si="179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0"/>
        <v>0.88500000000000001</v>
      </c>
      <c r="P2871" s="6">
        <f t="shared" si="181"/>
        <v>35.4</v>
      </c>
      <c r="Q2871" t="s">
        <v>8317</v>
      </c>
      <c r="R2871" t="s">
        <v>8318</v>
      </c>
      <c r="S2871" s="11">
        <f t="shared" si="178"/>
        <v>42570.593530092592</v>
      </c>
      <c r="T2871" s="11">
        <f t="shared" si="179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0"/>
        <v>15</v>
      </c>
      <c r="P2872" s="6">
        <f t="shared" si="181"/>
        <v>83.333333333333329</v>
      </c>
      <c r="Q2872" t="s">
        <v>8317</v>
      </c>
      <c r="R2872" t="s">
        <v>8318</v>
      </c>
      <c r="S2872" s="11">
        <f t="shared" si="178"/>
        <v>41776.189409722225</v>
      </c>
      <c r="T2872" s="11">
        <f t="shared" si="179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0"/>
        <v>4.67</v>
      </c>
      <c r="P2873" s="6">
        <f t="shared" si="181"/>
        <v>35.92307692307692</v>
      </c>
      <c r="Q2873" t="s">
        <v>8317</v>
      </c>
      <c r="R2873" t="s">
        <v>8318</v>
      </c>
      <c r="S2873" s="11">
        <f t="shared" si="178"/>
        <v>41994.738576388889</v>
      </c>
      <c r="T2873" s="11">
        <f t="shared" si="179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0"/>
        <v>0</v>
      </c>
      <c r="P2874" s="6" t="e">
        <f t="shared" si="181"/>
        <v>#DIV/0!</v>
      </c>
      <c r="Q2874" t="s">
        <v>8317</v>
      </c>
      <c r="R2874" t="s">
        <v>8318</v>
      </c>
      <c r="S2874" s="11">
        <f t="shared" si="178"/>
        <v>42175.11618055556</v>
      </c>
      <c r="T2874" s="11">
        <f t="shared" si="179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0"/>
        <v>38.119999999999997</v>
      </c>
      <c r="P2875" s="6">
        <f t="shared" si="181"/>
        <v>119.125</v>
      </c>
      <c r="Q2875" t="s">
        <v>8317</v>
      </c>
      <c r="R2875" t="s">
        <v>8318</v>
      </c>
      <c r="S2875" s="11">
        <f t="shared" si="178"/>
        <v>42032.817488425921</v>
      </c>
      <c r="T2875" s="11">
        <f t="shared" si="179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0"/>
        <v>5.42</v>
      </c>
      <c r="P2876" s="6">
        <f t="shared" si="181"/>
        <v>90.333333333333329</v>
      </c>
      <c r="Q2876" t="s">
        <v>8317</v>
      </c>
      <c r="R2876" t="s">
        <v>8318</v>
      </c>
      <c r="S2876" s="11">
        <f t="shared" si="178"/>
        <v>42752.84474537037</v>
      </c>
      <c r="T2876" s="11">
        <f t="shared" si="179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0"/>
        <v>3.4999999999999996E-2</v>
      </c>
      <c r="P2877" s="6">
        <f t="shared" si="181"/>
        <v>2.3333333333333335</v>
      </c>
      <c r="Q2877" t="s">
        <v>8317</v>
      </c>
      <c r="R2877" t="s">
        <v>8318</v>
      </c>
      <c r="S2877" s="11">
        <f t="shared" si="178"/>
        <v>42495.128391203703</v>
      </c>
      <c r="T2877" s="11">
        <f t="shared" si="179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0"/>
        <v>0</v>
      </c>
      <c r="P2878" s="6" t="e">
        <f t="shared" si="181"/>
        <v>#DIV/0!</v>
      </c>
      <c r="Q2878" t="s">
        <v>8317</v>
      </c>
      <c r="R2878" t="s">
        <v>8318</v>
      </c>
      <c r="S2878" s="11">
        <f t="shared" si="178"/>
        <v>42201.743969907402</v>
      </c>
      <c r="T2878" s="11">
        <f t="shared" si="179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0"/>
        <v>10.833333333333334</v>
      </c>
      <c r="P2879" s="6">
        <f t="shared" si="181"/>
        <v>108.33333333333333</v>
      </c>
      <c r="Q2879" t="s">
        <v>8317</v>
      </c>
      <c r="R2879" t="s">
        <v>8318</v>
      </c>
      <c r="S2879" s="11">
        <f t="shared" si="178"/>
        <v>42704.708333333328</v>
      </c>
      <c r="T2879" s="11">
        <f t="shared" si="179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0"/>
        <v>2.1</v>
      </c>
      <c r="P2880" s="6">
        <f t="shared" si="181"/>
        <v>15.75</v>
      </c>
      <c r="Q2880" t="s">
        <v>8317</v>
      </c>
      <c r="R2880" t="s">
        <v>8318</v>
      </c>
      <c r="S2880" s="11">
        <f t="shared" si="178"/>
        <v>42188.615682870368</v>
      </c>
      <c r="T2880" s="11">
        <f t="shared" si="179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0"/>
        <v>0.2589285714285714</v>
      </c>
      <c r="P2881" s="6">
        <f t="shared" si="181"/>
        <v>29</v>
      </c>
      <c r="Q2881" t="s">
        <v>8317</v>
      </c>
      <c r="R2881" t="s">
        <v>8318</v>
      </c>
      <c r="S2881" s="11">
        <f t="shared" si="178"/>
        <v>42389.725243055553</v>
      </c>
      <c r="T2881" s="11">
        <f t="shared" si="179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0"/>
        <v>23.333333333333332</v>
      </c>
      <c r="P2882" s="6">
        <f t="shared" si="181"/>
        <v>96.551724137931032</v>
      </c>
      <c r="Q2882" t="s">
        <v>8317</v>
      </c>
      <c r="R2882" t="s">
        <v>8318</v>
      </c>
      <c r="S2882" s="11">
        <f t="shared" ref="S2882:S2945" si="182">(((I2882/60)/60/24)+DATE(1970,1,1))</f>
        <v>42236.711805555555</v>
      </c>
      <c r="T2882" s="11">
        <f t="shared" ref="T2882:T2945" si="183">(((J2882/60)/60)/24)+DATE(1970,1,1)</f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t="s">
        <v>8317</v>
      </c>
      <c r="R2883" t="s">
        <v>8318</v>
      </c>
      <c r="S2883" s="11">
        <f t="shared" si="182"/>
        <v>41976.639305555553</v>
      </c>
      <c r="T2883" s="11">
        <f t="shared" si="183"/>
        <v>41916.597638888888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42491.596273148149</v>
      </c>
      <c r="T2884" s="11">
        <f t="shared" si="183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42406.207638888889</v>
      </c>
      <c r="T2885" s="11">
        <f t="shared" si="183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41978.727256944447</v>
      </c>
      <c r="T2886" s="11">
        <f t="shared" si="183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42077.034733796296</v>
      </c>
      <c r="T2887" s="11">
        <f t="shared" si="183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42266.165972222225</v>
      </c>
      <c r="T2888" s="11">
        <f t="shared" si="183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42015.427361111113</v>
      </c>
      <c r="T2889" s="11">
        <f t="shared" si="183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41930.207638888889</v>
      </c>
      <c r="T2890" s="11">
        <f t="shared" si="183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41880.863252314812</v>
      </c>
      <c r="T2891" s="11">
        <f t="shared" si="183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41860.125</v>
      </c>
      <c r="T2892" s="11">
        <f t="shared" si="183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42475.84175925926</v>
      </c>
      <c r="T2893" s="11">
        <f t="shared" si="183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41876.875</v>
      </c>
      <c r="T2894" s="11">
        <f t="shared" si="183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42013.083333333328</v>
      </c>
      <c r="T2895" s="11">
        <f t="shared" si="183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42097.944618055553</v>
      </c>
      <c r="T2896" s="11">
        <f t="shared" si="183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41812.875</v>
      </c>
      <c r="T2897" s="11">
        <f t="shared" si="183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42716.25</v>
      </c>
      <c r="T2898" s="11">
        <f t="shared" si="183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ref="O2899:O2962" si="184">(E2899/D2899)*100</f>
        <v>4.583333333333333</v>
      </c>
      <c r="P2899" s="6">
        <f t="shared" ref="P2899:P2962" si="185">E2899/L2899</f>
        <v>183.33333333333334</v>
      </c>
      <c r="Q2899" t="s">
        <v>8317</v>
      </c>
      <c r="R2899" t="s">
        <v>8318</v>
      </c>
      <c r="S2899" s="11">
        <f t="shared" si="182"/>
        <v>42288.645196759258</v>
      </c>
      <c r="T2899" s="11">
        <f t="shared" si="183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4"/>
        <v>4.2133333333333338</v>
      </c>
      <c r="P2900" s="6">
        <f t="shared" si="185"/>
        <v>26.333333333333332</v>
      </c>
      <c r="Q2900" t="s">
        <v>8317</v>
      </c>
      <c r="R2900" t="s">
        <v>8318</v>
      </c>
      <c r="S2900" s="11">
        <f t="shared" si="182"/>
        <v>42308.664965277778</v>
      </c>
      <c r="T2900" s="11">
        <f t="shared" si="183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4"/>
        <v>0</v>
      </c>
      <c r="P2901" s="6" t="e">
        <f t="shared" si="185"/>
        <v>#DIV/0!</v>
      </c>
      <c r="Q2901" t="s">
        <v>8317</v>
      </c>
      <c r="R2901" t="s">
        <v>8318</v>
      </c>
      <c r="S2901" s="11">
        <f t="shared" si="182"/>
        <v>42575.078217592592</v>
      </c>
      <c r="T2901" s="11">
        <f t="shared" si="183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4"/>
        <v>61.909090909090914</v>
      </c>
      <c r="P2902" s="6">
        <f t="shared" si="185"/>
        <v>486.42857142857144</v>
      </c>
      <c r="Q2902" t="s">
        <v>8317</v>
      </c>
      <c r="R2902" t="s">
        <v>8318</v>
      </c>
      <c r="S2902" s="11">
        <f t="shared" si="182"/>
        <v>41860.234166666669</v>
      </c>
      <c r="T2902" s="11">
        <f t="shared" si="183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4"/>
        <v>0.8</v>
      </c>
      <c r="P2903" s="6">
        <f t="shared" si="185"/>
        <v>3</v>
      </c>
      <c r="Q2903" t="s">
        <v>8317</v>
      </c>
      <c r="R2903" t="s">
        <v>8318</v>
      </c>
      <c r="S2903" s="11">
        <f t="shared" si="182"/>
        <v>42042.904386574075</v>
      </c>
      <c r="T2903" s="11">
        <f t="shared" si="183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4"/>
        <v>1.6666666666666666E-2</v>
      </c>
      <c r="P2904" s="6">
        <f t="shared" si="185"/>
        <v>25</v>
      </c>
      <c r="Q2904" t="s">
        <v>8317</v>
      </c>
      <c r="R2904" t="s">
        <v>8318</v>
      </c>
      <c r="S2904" s="11">
        <f t="shared" si="182"/>
        <v>42240.439768518518</v>
      </c>
      <c r="T2904" s="11">
        <f t="shared" si="183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4"/>
        <v>0.77999999999999992</v>
      </c>
      <c r="P2905" s="6">
        <f t="shared" si="185"/>
        <v>9.75</v>
      </c>
      <c r="Q2905" t="s">
        <v>8317</v>
      </c>
      <c r="R2905" t="s">
        <v>8318</v>
      </c>
      <c r="S2905" s="11">
        <f t="shared" si="182"/>
        <v>42256.166874999995</v>
      </c>
      <c r="T2905" s="11">
        <f t="shared" si="183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4"/>
        <v>5</v>
      </c>
      <c r="P2906" s="6">
        <f t="shared" si="185"/>
        <v>18.75</v>
      </c>
      <c r="Q2906" t="s">
        <v>8317</v>
      </c>
      <c r="R2906" t="s">
        <v>8318</v>
      </c>
      <c r="S2906" s="11">
        <f t="shared" si="182"/>
        <v>41952.5</v>
      </c>
      <c r="T2906" s="11">
        <f t="shared" si="183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4"/>
        <v>17.771428571428572</v>
      </c>
      <c r="P2907" s="6">
        <f t="shared" si="185"/>
        <v>36.588235294117645</v>
      </c>
      <c r="Q2907" t="s">
        <v>8317</v>
      </c>
      <c r="R2907" t="s">
        <v>8318</v>
      </c>
      <c r="S2907" s="11">
        <f t="shared" si="182"/>
        <v>42620.056863425925</v>
      </c>
      <c r="T2907" s="11">
        <f t="shared" si="183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4"/>
        <v>9.4166666666666661</v>
      </c>
      <c r="P2908" s="6">
        <f t="shared" si="185"/>
        <v>80.714285714285708</v>
      </c>
      <c r="Q2908" t="s">
        <v>8317</v>
      </c>
      <c r="R2908" t="s">
        <v>8318</v>
      </c>
      <c r="S2908" s="11">
        <f t="shared" si="182"/>
        <v>42217.041666666672</v>
      </c>
      <c r="T2908" s="11">
        <f t="shared" si="183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4"/>
        <v>0.08</v>
      </c>
      <c r="P2909" s="6">
        <f t="shared" si="185"/>
        <v>1</v>
      </c>
      <c r="Q2909" t="s">
        <v>8317</v>
      </c>
      <c r="R2909" t="s">
        <v>8318</v>
      </c>
      <c r="S2909" s="11">
        <f t="shared" si="182"/>
        <v>42504.877743055549</v>
      </c>
      <c r="T2909" s="11">
        <f t="shared" si="183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4"/>
        <v>2.75</v>
      </c>
      <c r="P2910" s="6">
        <f t="shared" si="185"/>
        <v>52.8</v>
      </c>
      <c r="Q2910" t="s">
        <v>8317</v>
      </c>
      <c r="R2910" t="s">
        <v>8318</v>
      </c>
      <c r="S2910" s="11">
        <f t="shared" si="182"/>
        <v>42529.731701388882</v>
      </c>
      <c r="T2910" s="11">
        <f t="shared" si="183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4"/>
        <v>1.1111111111111112E-2</v>
      </c>
      <c r="P2911" s="6">
        <f t="shared" si="185"/>
        <v>20</v>
      </c>
      <c r="Q2911" t="s">
        <v>8317</v>
      </c>
      <c r="R2911" t="s">
        <v>8318</v>
      </c>
      <c r="S2911" s="11">
        <f t="shared" si="182"/>
        <v>41968.823611111111</v>
      </c>
      <c r="T2911" s="11">
        <f t="shared" si="183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4"/>
        <v>3.3333333333333335E-3</v>
      </c>
      <c r="P2912" s="6">
        <f t="shared" si="185"/>
        <v>1</v>
      </c>
      <c r="Q2912" t="s">
        <v>8317</v>
      </c>
      <c r="R2912" t="s">
        <v>8318</v>
      </c>
      <c r="S2912" s="11">
        <f t="shared" si="182"/>
        <v>42167.841284722221</v>
      </c>
      <c r="T2912" s="11">
        <f t="shared" si="183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4"/>
        <v>36.5</v>
      </c>
      <c r="P2913" s="6">
        <f t="shared" si="185"/>
        <v>46.928571428571431</v>
      </c>
      <c r="Q2913" t="s">
        <v>8317</v>
      </c>
      <c r="R2913" t="s">
        <v>8318</v>
      </c>
      <c r="S2913" s="11">
        <f t="shared" si="182"/>
        <v>42182.768819444449</v>
      </c>
      <c r="T2913" s="11">
        <f t="shared" si="183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4"/>
        <v>14.058171745152354</v>
      </c>
      <c r="P2914" s="6">
        <f t="shared" si="185"/>
        <v>78.07692307692308</v>
      </c>
      <c r="Q2914" t="s">
        <v>8317</v>
      </c>
      <c r="R2914" t="s">
        <v>8318</v>
      </c>
      <c r="S2914" s="11">
        <f t="shared" si="182"/>
        <v>42384.131643518514</v>
      </c>
      <c r="T2914" s="11">
        <f t="shared" si="183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4"/>
        <v>0.02</v>
      </c>
      <c r="P2915" s="6">
        <f t="shared" si="185"/>
        <v>1</v>
      </c>
      <c r="Q2915" t="s">
        <v>8317</v>
      </c>
      <c r="R2915" t="s">
        <v>8318</v>
      </c>
      <c r="S2915" s="11">
        <f t="shared" si="182"/>
        <v>41888.922905092593</v>
      </c>
      <c r="T2915" s="11">
        <f t="shared" si="183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4"/>
        <v>4.0000000000000001E-3</v>
      </c>
      <c r="P2916" s="6">
        <f t="shared" si="185"/>
        <v>1</v>
      </c>
      <c r="Q2916" t="s">
        <v>8317</v>
      </c>
      <c r="R2916" t="s">
        <v>8318</v>
      </c>
      <c r="S2916" s="11">
        <f t="shared" si="182"/>
        <v>42077.865671296298</v>
      </c>
      <c r="T2916" s="11">
        <f t="shared" si="183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4"/>
        <v>61.1</v>
      </c>
      <c r="P2917" s="6">
        <f t="shared" si="185"/>
        <v>203.66666666666666</v>
      </c>
      <c r="Q2917" t="s">
        <v>8317</v>
      </c>
      <c r="R2917" t="s">
        <v>8318</v>
      </c>
      <c r="S2917" s="11">
        <f t="shared" si="182"/>
        <v>42445.356365740736</v>
      </c>
      <c r="T2917" s="11">
        <f t="shared" si="183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4"/>
        <v>7.8378378378378386</v>
      </c>
      <c r="P2918" s="6">
        <f t="shared" si="185"/>
        <v>20.714285714285715</v>
      </c>
      <c r="Q2918" t="s">
        <v>8317</v>
      </c>
      <c r="R2918" t="s">
        <v>8318</v>
      </c>
      <c r="S2918" s="11">
        <f t="shared" si="182"/>
        <v>41778.476724537039</v>
      </c>
      <c r="T2918" s="11">
        <f t="shared" si="183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4"/>
        <v>21.85</v>
      </c>
      <c r="P2919" s="6">
        <f t="shared" si="185"/>
        <v>48.555555555555557</v>
      </c>
      <c r="Q2919" t="s">
        <v>8317</v>
      </c>
      <c r="R2919" t="s">
        <v>8318</v>
      </c>
      <c r="S2919" s="11">
        <f t="shared" si="182"/>
        <v>42263.234340277777</v>
      </c>
      <c r="T2919" s="11">
        <f t="shared" si="183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4"/>
        <v>27.24</v>
      </c>
      <c r="P2920" s="6">
        <f t="shared" si="185"/>
        <v>68.099999999999994</v>
      </c>
      <c r="Q2920" t="s">
        <v>8317</v>
      </c>
      <c r="R2920" t="s">
        <v>8318</v>
      </c>
      <c r="S2920" s="11">
        <f t="shared" si="182"/>
        <v>42306.629710648151</v>
      </c>
      <c r="T2920" s="11">
        <f t="shared" si="183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4"/>
        <v>8.5</v>
      </c>
      <c r="P2921" s="6">
        <f t="shared" si="185"/>
        <v>8.5</v>
      </c>
      <c r="Q2921" t="s">
        <v>8317</v>
      </c>
      <c r="R2921" t="s">
        <v>8318</v>
      </c>
      <c r="S2921" s="11">
        <f t="shared" si="182"/>
        <v>41856.61954861111</v>
      </c>
      <c r="T2921" s="11">
        <f t="shared" si="183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4"/>
        <v>26.840000000000003</v>
      </c>
      <c r="P2922" s="6">
        <f t="shared" si="185"/>
        <v>51.615384615384613</v>
      </c>
      <c r="Q2922" t="s">
        <v>8317</v>
      </c>
      <c r="R2922" t="s">
        <v>8318</v>
      </c>
      <c r="S2922" s="11">
        <f t="shared" si="182"/>
        <v>42088.750810185185</v>
      </c>
      <c r="T2922" s="11">
        <f t="shared" si="183"/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4"/>
        <v>129</v>
      </c>
      <c r="P2923" s="6">
        <f t="shared" si="185"/>
        <v>43</v>
      </c>
      <c r="Q2923" t="s">
        <v>8317</v>
      </c>
      <c r="R2923" t="s">
        <v>8359</v>
      </c>
      <c r="S2923" s="11">
        <f t="shared" si="182"/>
        <v>41907.886620370373</v>
      </c>
      <c r="T2923" s="11">
        <f t="shared" si="183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4"/>
        <v>100</v>
      </c>
      <c r="P2924" s="6">
        <f t="shared" si="185"/>
        <v>83.333333333333329</v>
      </c>
      <c r="Q2924" t="s">
        <v>8317</v>
      </c>
      <c r="R2924" t="s">
        <v>8359</v>
      </c>
      <c r="S2924" s="11">
        <f t="shared" si="182"/>
        <v>42142.874155092592</v>
      </c>
      <c r="T2924" s="11">
        <f t="shared" si="183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4"/>
        <v>100</v>
      </c>
      <c r="P2925" s="6">
        <f t="shared" si="185"/>
        <v>30</v>
      </c>
      <c r="Q2925" t="s">
        <v>8317</v>
      </c>
      <c r="R2925" t="s">
        <v>8359</v>
      </c>
      <c r="S2925" s="11">
        <f t="shared" si="182"/>
        <v>42028.125</v>
      </c>
      <c r="T2925" s="11">
        <f t="shared" si="183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4"/>
        <v>103.2</v>
      </c>
      <c r="P2926" s="6">
        <f t="shared" si="185"/>
        <v>175.51020408163265</v>
      </c>
      <c r="Q2926" t="s">
        <v>8317</v>
      </c>
      <c r="R2926" t="s">
        <v>8359</v>
      </c>
      <c r="S2926" s="11">
        <f t="shared" si="182"/>
        <v>42133.165972222225</v>
      </c>
      <c r="T2926" s="11">
        <f t="shared" si="183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4"/>
        <v>102.44597777777777</v>
      </c>
      <c r="P2927" s="6">
        <f t="shared" si="185"/>
        <v>231.66175879396985</v>
      </c>
      <c r="Q2927" t="s">
        <v>8317</v>
      </c>
      <c r="R2927" t="s">
        <v>8359</v>
      </c>
      <c r="S2927" s="11">
        <f t="shared" si="182"/>
        <v>41893.584120370368</v>
      </c>
      <c r="T2927" s="11">
        <f t="shared" si="183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4"/>
        <v>125</v>
      </c>
      <c r="P2928" s="6">
        <f t="shared" si="185"/>
        <v>75</v>
      </c>
      <c r="Q2928" t="s">
        <v>8317</v>
      </c>
      <c r="R2928" t="s">
        <v>8359</v>
      </c>
      <c r="S2928" s="11">
        <f t="shared" si="182"/>
        <v>42058.765960648147</v>
      </c>
      <c r="T2928" s="11">
        <f t="shared" si="183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4"/>
        <v>130.83333333333334</v>
      </c>
      <c r="P2929" s="6">
        <f t="shared" si="185"/>
        <v>112.14285714285714</v>
      </c>
      <c r="Q2929" t="s">
        <v>8317</v>
      </c>
      <c r="R2929" t="s">
        <v>8359</v>
      </c>
      <c r="S2929" s="11">
        <f t="shared" si="182"/>
        <v>41835.208333333336</v>
      </c>
      <c r="T2929" s="11">
        <f t="shared" si="183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4"/>
        <v>100</v>
      </c>
      <c r="P2930" s="6">
        <f t="shared" si="185"/>
        <v>41.666666666666664</v>
      </c>
      <c r="Q2930" t="s">
        <v>8317</v>
      </c>
      <c r="R2930" t="s">
        <v>8359</v>
      </c>
      <c r="S2930" s="11">
        <f t="shared" si="182"/>
        <v>42433.998217592598</v>
      </c>
      <c r="T2930" s="11">
        <f t="shared" si="183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4"/>
        <v>102.06937499999999</v>
      </c>
      <c r="P2931" s="6">
        <f t="shared" si="185"/>
        <v>255.17343750000001</v>
      </c>
      <c r="Q2931" t="s">
        <v>8317</v>
      </c>
      <c r="R2931" t="s">
        <v>8359</v>
      </c>
      <c r="S2931" s="11">
        <f t="shared" si="182"/>
        <v>41784.564328703702</v>
      </c>
      <c r="T2931" s="11">
        <f t="shared" si="183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4"/>
        <v>100.92000000000002</v>
      </c>
      <c r="P2932" s="6">
        <f t="shared" si="185"/>
        <v>162.7741935483871</v>
      </c>
      <c r="Q2932" t="s">
        <v>8317</v>
      </c>
      <c r="R2932" t="s">
        <v>8359</v>
      </c>
      <c r="S2932" s="11">
        <f t="shared" si="182"/>
        <v>42131.584074074075</v>
      </c>
      <c r="T2932" s="11">
        <f t="shared" si="183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4"/>
        <v>106</v>
      </c>
      <c r="P2933" s="6">
        <f t="shared" si="185"/>
        <v>88.333333333333329</v>
      </c>
      <c r="Q2933" t="s">
        <v>8317</v>
      </c>
      <c r="R2933" t="s">
        <v>8359</v>
      </c>
      <c r="S2933" s="11">
        <f t="shared" si="182"/>
        <v>41897.255555555559</v>
      </c>
      <c r="T2933" s="11">
        <f t="shared" si="183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4"/>
        <v>105.0967741935484</v>
      </c>
      <c r="P2934" s="6">
        <f t="shared" si="185"/>
        <v>85.736842105263165</v>
      </c>
      <c r="Q2934" t="s">
        <v>8317</v>
      </c>
      <c r="R2934" t="s">
        <v>8359</v>
      </c>
      <c r="S2934" s="11">
        <f t="shared" si="182"/>
        <v>42056.458333333328</v>
      </c>
      <c r="T2934" s="11">
        <f t="shared" si="183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4"/>
        <v>102.76</v>
      </c>
      <c r="P2935" s="6">
        <f t="shared" si="185"/>
        <v>47.574074074074076</v>
      </c>
      <c r="Q2935" t="s">
        <v>8317</v>
      </c>
      <c r="R2935" t="s">
        <v>8359</v>
      </c>
      <c r="S2935" s="11">
        <f t="shared" si="182"/>
        <v>42525.956631944442</v>
      </c>
      <c r="T2935" s="11">
        <f t="shared" si="183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4"/>
        <v>108</v>
      </c>
      <c r="P2936" s="6">
        <f t="shared" si="185"/>
        <v>72.972972972972968</v>
      </c>
      <c r="Q2936" t="s">
        <v>8317</v>
      </c>
      <c r="R2936" t="s">
        <v>8359</v>
      </c>
      <c r="S2936" s="11">
        <f t="shared" si="182"/>
        <v>41805.636157407411</v>
      </c>
      <c r="T2936" s="11">
        <f t="shared" si="183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4"/>
        <v>100.88571428571429</v>
      </c>
      <c r="P2937" s="6">
        <f t="shared" si="185"/>
        <v>90.538461538461533</v>
      </c>
      <c r="Q2937" t="s">
        <v>8317</v>
      </c>
      <c r="R2937" t="s">
        <v>8359</v>
      </c>
      <c r="S2937" s="11">
        <f t="shared" si="182"/>
        <v>42611.708333333328</v>
      </c>
      <c r="T2937" s="11">
        <f t="shared" si="183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4"/>
        <v>128</v>
      </c>
      <c r="P2938" s="6">
        <f t="shared" si="185"/>
        <v>37.647058823529413</v>
      </c>
      <c r="Q2938" t="s">
        <v>8317</v>
      </c>
      <c r="R2938" t="s">
        <v>8359</v>
      </c>
      <c r="S2938" s="11">
        <f t="shared" si="182"/>
        <v>41925.207638888889</v>
      </c>
      <c r="T2938" s="11">
        <f t="shared" si="183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4"/>
        <v>133.33333333333331</v>
      </c>
      <c r="P2939" s="6">
        <f t="shared" si="185"/>
        <v>36.363636363636367</v>
      </c>
      <c r="Q2939" t="s">
        <v>8317</v>
      </c>
      <c r="R2939" t="s">
        <v>8359</v>
      </c>
      <c r="S2939" s="11">
        <f t="shared" si="182"/>
        <v>41833.457326388889</v>
      </c>
      <c r="T2939" s="11">
        <f t="shared" si="183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4"/>
        <v>101.375</v>
      </c>
      <c r="P2940" s="6">
        <f t="shared" si="185"/>
        <v>126.71875</v>
      </c>
      <c r="Q2940" t="s">
        <v>8317</v>
      </c>
      <c r="R2940" t="s">
        <v>8359</v>
      </c>
      <c r="S2940" s="11">
        <f t="shared" si="182"/>
        <v>42034.703865740739</v>
      </c>
      <c r="T2940" s="11">
        <f t="shared" si="183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4"/>
        <v>102.875</v>
      </c>
      <c r="P2941" s="6">
        <f t="shared" si="185"/>
        <v>329.2</v>
      </c>
      <c r="Q2941" t="s">
        <v>8317</v>
      </c>
      <c r="R2941" t="s">
        <v>8359</v>
      </c>
      <c r="S2941" s="11">
        <f t="shared" si="182"/>
        <v>41879.041666666664</v>
      </c>
      <c r="T2941" s="11">
        <f t="shared" si="183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4"/>
        <v>107.24000000000001</v>
      </c>
      <c r="P2942" s="6">
        <f t="shared" si="185"/>
        <v>81.242424242424249</v>
      </c>
      <c r="Q2942" t="s">
        <v>8317</v>
      </c>
      <c r="R2942" t="s">
        <v>8359</v>
      </c>
      <c r="S2942" s="11">
        <f t="shared" si="182"/>
        <v>42022.773356481484</v>
      </c>
      <c r="T2942" s="11">
        <f t="shared" si="183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4"/>
        <v>4.0000000000000001E-3</v>
      </c>
      <c r="P2943" s="6">
        <f t="shared" si="185"/>
        <v>1</v>
      </c>
      <c r="Q2943" t="s">
        <v>8317</v>
      </c>
      <c r="R2943" t="s">
        <v>8357</v>
      </c>
      <c r="S2943" s="11">
        <f t="shared" si="182"/>
        <v>42064.960127314815</v>
      </c>
      <c r="T2943" s="11">
        <f t="shared" si="183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4"/>
        <v>20.424999999999997</v>
      </c>
      <c r="P2944" s="6">
        <f t="shared" si="185"/>
        <v>202.22772277227722</v>
      </c>
      <c r="Q2944" t="s">
        <v>8317</v>
      </c>
      <c r="R2944" t="s">
        <v>8357</v>
      </c>
      <c r="S2944" s="11">
        <f t="shared" si="182"/>
        <v>42354.845833333333</v>
      </c>
      <c r="T2944" s="11">
        <f t="shared" si="183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4"/>
        <v>0</v>
      </c>
      <c r="P2945" s="6" t="e">
        <f t="shared" si="185"/>
        <v>#DIV/0!</v>
      </c>
      <c r="Q2945" t="s">
        <v>8317</v>
      </c>
      <c r="R2945" t="s">
        <v>8357</v>
      </c>
      <c r="S2945" s="11">
        <f t="shared" si="182"/>
        <v>42107.129398148143</v>
      </c>
      <c r="T2945" s="11">
        <f t="shared" si="183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4"/>
        <v>1</v>
      </c>
      <c r="P2946" s="6">
        <f t="shared" si="185"/>
        <v>100</v>
      </c>
      <c r="Q2946" t="s">
        <v>8317</v>
      </c>
      <c r="R2946" t="s">
        <v>8357</v>
      </c>
      <c r="S2946" s="11">
        <f t="shared" ref="S2946:S3009" si="186">(((I2946/60)/60/24)+DATE(1970,1,1))</f>
        <v>42162.9143287037</v>
      </c>
      <c r="T2946" s="11">
        <f t="shared" ref="T2946:T3009" si="187">(((J2946/60)/60)/24)+DATE(1970,1,1)</f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t="s">
        <v>8317</v>
      </c>
      <c r="R2947" t="s">
        <v>8357</v>
      </c>
      <c r="S2947" s="11">
        <f t="shared" si="186"/>
        <v>42148.139583333337</v>
      </c>
      <c r="T2947" s="11">
        <f t="shared" si="187"/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42597.531157407408</v>
      </c>
      <c r="T2948" s="11">
        <f t="shared" si="187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42698.715972222228</v>
      </c>
      <c r="T2949" s="11">
        <f t="shared" si="187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42157.649224537032</v>
      </c>
      <c r="T2950" s="11">
        <f t="shared" si="187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42327.864780092597</v>
      </c>
      <c r="T2951" s="11">
        <f t="shared" si="187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42392.36518518519</v>
      </c>
      <c r="T2952" s="11">
        <f t="shared" si="187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41917.802928240737</v>
      </c>
      <c r="T2953" s="11">
        <f t="shared" si="187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42660.166666666672</v>
      </c>
      <c r="T2954" s="11">
        <f t="shared" si="187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42285.791909722218</v>
      </c>
      <c r="T2955" s="11">
        <f t="shared" si="187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42810.541701388895</v>
      </c>
      <c r="T2956" s="11">
        <f t="shared" si="187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42171.741307870368</v>
      </c>
      <c r="T2957" s="11">
        <f t="shared" si="187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42494.958912037036</v>
      </c>
      <c r="T2958" s="11">
        <f t="shared" si="187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42090.969583333332</v>
      </c>
      <c r="T2959" s="11">
        <f t="shared" si="187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42498.73746527778</v>
      </c>
      <c r="T2960" s="11">
        <f t="shared" si="187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42528.008391203708</v>
      </c>
      <c r="T2961" s="11">
        <f t="shared" si="187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41893.757210648146</v>
      </c>
      <c r="T2962" s="11">
        <f t="shared" si="187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ref="O2963:O3026" si="188">(E2963/D2963)*100</f>
        <v>109.62</v>
      </c>
      <c r="P2963" s="6">
        <f t="shared" ref="P2963:P3026" si="189">E2963/L2963</f>
        <v>50.75</v>
      </c>
      <c r="Q2963" t="s">
        <v>8317</v>
      </c>
      <c r="R2963" t="s">
        <v>8318</v>
      </c>
      <c r="S2963" s="11">
        <f t="shared" si="186"/>
        <v>42089.166666666672</v>
      </c>
      <c r="T2963" s="11">
        <f t="shared" si="187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8"/>
        <v>121.8</v>
      </c>
      <c r="P2964" s="6">
        <f t="shared" si="189"/>
        <v>60.9</v>
      </c>
      <c r="Q2964" t="s">
        <v>8317</v>
      </c>
      <c r="R2964" t="s">
        <v>8318</v>
      </c>
      <c r="S2964" s="11">
        <f t="shared" si="186"/>
        <v>42064.290972222225</v>
      </c>
      <c r="T2964" s="11">
        <f t="shared" si="187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8"/>
        <v>106.85</v>
      </c>
      <c r="P2965" s="6">
        <f t="shared" si="189"/>
        <v>109.03061224489795</v>
      </c>
      <c r="Q2965" t="s">
        <v>8317</v>
      </c>
      <c r="R2965" t="s">
        <v>8318</v>
      </c>
      <c r="S2965" s="11">
        <f t="shared" si="186"/>
        <v>42187.470185185186</v>
      </c>
      <c r="T2965" s="11">
        <f t="shared" si="187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8"/>
        <v>100.71379999999999</v>
      </c>
      <c r="P2966" s="6">
        <f t="shared" si="189"/>
        <v>25.692295918367346</v>
      </c>
      <c r="Q2966" t="s">
        <v>8317</v>
      </c>
      <c r="R2966" t="s">
        <v>8318</v>
      </c>
      <c r="S2966" s="11">
        <f t="shared" si="186"/>
        <v>41857.897222222222</v>
      </c>
      <c r="T2966" s="11">
        <f t="shared" si="187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8"/>
        <v>109.00000000000001</v>
      </c>
      <c r="P2967" s="6">
        <f t="shared" si="189"/>
        <v>41.92307692307692</v>
      </c>
      <c r="Q2967" t="s">
        <v>8317</v>
      </c>
      <c r="R2967" t="s">
        <v>8318</v>
      </c>
      <c r="S2967" s="11">
        <f t="shared" si="186"/>
        <v>42192.729548611111</v>
      </c>
      <c r="T2967" s="11">
        <f t="shared" si="187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8"/>
        <v>113.63000000000001</v>
      </c>
      <c r="P2968" s="6">
        <f t="shared" si="189"/>
        <v>88.7734375</v>
      </c>
      <c r="Q2968" t="s">
        <v>8317</v>
      </c>
      <c r="R2968" t="s">
        <v>8318</v>
      </c>
      <c r="S2968" s="11">
        <f t="shared" si="186"/>
        <v>42263.738564814819</v>
      </c>
      <c r="T2968" s="11">
        <f t="shared" si="187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8"/>
        <v>113.92</v>
      </c>
      <c r="P2969" s="6">
        <f t="shared" si="189"/>
        <v>80.225352112676063</v>
      </c>
      <c r="Q2969" t="s">
        <v>8317</v>
      </c>
      <c r="R2969" t="s">
        <v>8318</v>
      </c>
      <c r="S2969" s="11">
        <f t="shared" si="186"/>
        <v>42072.156157407408</v>
      </c>
      <c r="T2969" s="11">
        <f t="shared" si="187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8"/>
        <v>106</v>
      </c>
      <c r="P2970" s="6">
        <f t="shared" si="189"/>
        <v>78.936170212765958</v>
      </c>
      <c r="Q2970" t="s">
        <v>8317</v>
      </c>
      <c r="R2970" t="s">
        <v>8318</v>
      </c>
      <c r="S2970" s="11">
        <f t="shared" si="186"/>
        <v>42599.165972222225</v>
      </c>
      <c r="T2970" s="11">
        <f t="shared" si="187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8"/>
        <v>162.5</v>
      </c>
      <c r="P2971" s="6">
        <f t="shared" si="189"/>
        <v>95.588235294117652</v>
      </c>
      <c r="Q2971" t="s">
        <v>8317</v>
      </c>
      <c r="R2971" t="s">
        <v>8318</v>
      </c>
      <c r="S2971" s="11">
        <f t="shared" si="186"/>
        <v>42127.952083333337</v>
      </c>
      <c r="T2971" s="11">
        <f t="shared" si="187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8"/>
        <v>106</v>
      </c>
      <c r="P2972" s="6">
        <f t="shared" si="189"/>
        <v>69.890109890109883</v>
      </c>
      <c r="Q2972" t="s">
        <v>8317</v>
      </c>
      <c r="R2972" t="s">
        <v>8318</v>
      </c>
      <c r="S2972" s="11">
        <f t="shared" si="186"/>
        <v>41838.669571759259</v>
      </c>
      <c r="T2972" s="11">
        <f t="shared" si="187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8"/>
        <v>100.15624999999999</v>
      </c>
      <c r="P2973" s="6">
        <f t="shared" si="189"/>
        <v>74.534883720930239</v>
      </c>
      <c r="Q2973" t="s">
        <v>8317</v>
      </c>
      <c r="R2973" t="s">
        <v>8318</v>
      </c>
      <c r="S2973" s="11">
        <f t="shared" si="186"/>
        <v>41882.658310185187</v>
      </c>
      <c r="T2973" s="11">
        <f t="shared" si="187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8"/>
        <v>105.35000000000001</v>
      </c>
      <c r="P2974" s="6">
        <f t="shared" si="189"/>
        <v>123.94117647058823</v>
      </c>
      <c r="Q2974" t="s">
        <v>8317</v>
      </c>
      <c r="R2974" t="s">
        <v>8318</v>
      </c>
      <c r="S2974" s="11">
        <f t="shared" si="186"/>
        <v>42709.041666666672</v>
      </c>
      <c r="T2974" s="11">
        <f t="shared" si="187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8"/>
        <v>174.8</v>
      </c>
      <c r="P2975" s="6">
        <f t="shared" si="189"/>
        <v>264.84848484848487</v>
      </c>
      <c r="Q2975" t="s">
        <v>8317</v>
      </c>
      <c r="R2975" t="s">
        <v>8318</v>
      </c>
      <c r="S2975" s="11">
        <f t="shared" si="186"/>
        <v>42370.166666666672</v>
      </c>
      <c r="T2975" s="11">
        <f t="shared" si="187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8"/>
        <v>102</v>
      </c>
      <c r="P2976" s="6">
        <f t="shared" si="189"/>
        <v>58.620689655172413</v>
      </c>
      <c r="Q2976" t="s">
        <v>8317</v>
      </c>
      <c r="R2976" t="s">
        <v>8318</v>
      </c>
      <c r="S2976" s="11">
        <f t="shared" si="186"/>
        <v>41908.065972222219</v>
      </c>
      <c r="T2976" s="11">
        <f t="shared" si="187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8"/>
        <v>100.125</v>
      </c>
      <c r="P2977" s="6">
        <f t="shared" si="189"/>
        <v>70.884955752212392</v>
      </c>
      <c r="Q2977" t="s">
        <v>8317</v>
      </c>
      <c r="R2977" t="s">
        <v>8318</v>
      </c>
      <c r="S2977" s="11">
        <f t="shared" si="186"/>
        <v>41970.125</v>
      </c>
      <c r="T2977" s="11">
        <f t="shared" si="187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8"/>
        <v>171.42857142857142</v>
      </c>
      <c r="P2978" s="6">
        <f t="shared" si="189"/>
        <v>8.5714285714285712</v>
      </c>
      <c r="Q2978" t="s">
        <v>8317</v>
      </c>
      <c r="R2978" t="s">
        <v>8318</v>
      </c>
      <c r="S2978" s="11">
        <f t="shared" si="186"/>
        <v>42442.5</v>
      </c>
      <c r="T2978" s="11">
        <f t="shared" si="187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8"/>
        <v>113.56666666666666</v>
      </c>
      <c r="P2979" s="6">
        <f t="shared" si="189"/>
        <v>113.56666666666666</v>
      </c>
      <c r="Q2979" t="s">
        <v>8317</v>
      </c>
      <c r="R2979" t="s">
        <v>8318</v>
      </c>
      <c r="S2979" s="11">
        <f t="shared" si="186"/>
        <v>42086.093055555553</v>
      </c>
      <c r="T2979" s="11">
        <f t="shared" si="187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8"/>
        <v>129.46666666666667</v>
      </c>
      <c r="P2980" s="6">
        <f t="shared" si="189"/>
        <v>60.6875</v>
      </c>
      <c r="Q2980" t="s">
        <v>8317</v>
      </c>
      <c r="R2980" t="s">
        <v>8318</v>
      </c>
      <c r="S2980" s="11">
        <f t="shared" si="186"/>
        <v>41932.249305555553</v>
      </c>
      <c r="T2980" s="11">
        <f t="shared" si="187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8"/>
        <v>101.4</v>
      </c>
      <c r="P2981" s="6">
        <f t="shared" si="189"/>
        <v>110.21739130434783</v>
      </c>
      <c r="Q2981" t="s">
        <v>8317</v>
      </c>
      <c r="R2981" t="s">
        <v>8318</v>
      </c>
      <c r="S2981" s="11">
        <f t="shared" si="186"/>
        <v>42010.25</v>
      </c>
      <c r="T2981" s="11">
        <f t="shared" si="187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8"/>
        <v>109.16666666666666</v>
      </c>
      <c r="P2982" s="6">
        <f t="shared" si="189"/>
        <v>136.45833333333334</v>
      </c>
      <c r="Q2982" t="s">
        <v>8317</v>
      </c>
      <c r="R2982" t="s">
        <v>8318</v>
      </c>
      <c r="S2982" s="11">
        <f t="shared" si="186"/>
        <v>42240.083333333328</v>
      </c>
      <c r="T2982" s="11">
        <f t="shared" si="187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8"/>
        <v>128.92500000000001</v>
      </c>
      <c r="P2983" s="6">
        <f t="shared" si="189"/>
        <v>53.164948453608247</v>
      </c>
      <c r="Q2983" t="s">
        <v>8317</v>
      </c>
      <c r="R2983" t="s">
        <v>8357</v>
      </c>
      <c r="S2983" s="11">
        <f t="shared" si="186"/>
        <v>42270.559675925921</v>
      </c>
      <c r="T2983" s="11">
        <f t="shared" si="187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8"/>
        <v>102.06</v>
      </c>
      <c r="P2984" s="6">
        <f t="shared" si="189"/>
        <v>86.491525423728817</v>
      </c>
      <c r="Q2984" t="s">
        <v>8317</v>
      </c>
      <c r="R2984" t="s">
        <v>8357</v>
      </c>
      <c r="S2984" s="11">
        <f t="shared" si="186"/>
        <v>42411.686840277776</v>
      </c>
      <c r="T2984" s="11">
        <f t="shared" si="187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8"/>
        <v>146.53957758620692</v>
      </c>
      <c r="P2985" s="6">
        <f t="shared" si="189"/>
        <v>155.23827397260274</v>
      </c>
      <c r="Q2985" t="s">
        <v>8317</v>
      </c>
      <c r="R2985" t="s">
        <v>8357</v>
      </c>
      <c r="S2985" s="11">
        <f t="shared" si="186"/>
        <v>41954.674027777779</v>
      </c>
      <c r="T2985" s="11">
        <f t="shared" si="187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8"/>
        <v>100.352</v>
      </c>
      <c r="P2986" s="6">
        <f t="shared" si="189"/>
        <v>115.08256880733946</v>
      </c>
      <c r="Q2986" t="s">
        <v>8317</v>
      </c>
      <c r="R2986" t="s">
        <v>8357</v>
      </c>
      <c r="S2986" s="11">
        <f t="shared" si="186"/>
        <v>42606.278715277775</v>
      </c>
      <c r="T2986" s="11">
        <f t="shared" si="187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8"/>
        <v>121.64999999999999</v>
      </c>
      <c r="P2987" s="6">
        <f t="shared" si="189"/>
        <v>109.5945945945946</v>
      </c>
      <c r="Q2987" t="s">
        <v>8317</v>
      </c>
      <c r="R2987" t="s">
        <v>8357</v>
      </c>
      <c r="S2987" s="11">
        <f t="shared" si="186"/>
        <v>42674.166666666672</v>
      </c>
      <c r="T2987" s="11">
        <f t="shared" si="187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8"/>
        <v>105.5</v>
      </c>
      <c r="P2988" s="6">
        <f t="shared" si="189"/>
        <v>45.214285714285715</v>
      </c>
      <c r="Q2988" t="s">
        <v>8317</v>
      </c>
      <c r="R2988" t="s">
        <v>8357</v>
      </c>
      <c r="S2988" s="11">
        <f t="shared" si="186"/>
        <v>42491.458402777775</v>
      </c>
      <c r="T2988" s="11">
        <f t="shared" si="187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8"/>
        <v>110.4008</v>
      </c>
      <c r="P2989" s="6">
        <f t="shared" si="189"/>
        <v>104.15169811320754</v>
      </c>
      <c r="Q2989" t="s">
        <v>8317</v>
      </c>
      <c r="R2989" t="s">
        <v>8357</v>
      </c>
      <c r="S2989" s="11">
        <f t="shared" si="186"/>
        <v>42656</v>
      </c>
      <c r="T2989" s="11">
        <f t="shared" si="187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8"/>
        <v>100</v>
      </c>
      <c r="P2990" s="6">
        <f t="shared" si="189"/>
        <v>35.714285714285715</v>
      </c>
      <c r="Q2990" t="s">
        <v>8317</v>
      </c>
      <c r="R2990" t="s">
        <v>8357</v>
      </c>
      <c r="S2990" s="11">
        <f t="shared" si="186"/>
        <v>42541.362048611118</v>
      </c>
      <c r="T2990" s="11">
        <f t="shared" si="187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8"/>
        <v>176.535</v>
      </c>
      <c r="P2991" s="6">
        <f t="shared" si="189"/>
        <v>96.997252747252745</v>
      </c>
      <c r="Q2991" t="s">
        <v>8317</v>
      </c>
      <c r="R2991" t="s">
        <v>8357</v>
      </c>
      <c r="S2991" s="11">
        <f t="shared" si="186"/>
        <v>42359.207638888889</v>
      </c>
      <c r="T2991" s="11">
        <f t="shared" si="187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8"/>
        <v>100</v>
      </c>
      <c r="P2992" s="6">
        <f t="shared" si="189"/>
        <v>370.37037037037038</v>
      </c>
      <c r="Q2992" t="s">
        <v>8317</v>
      </c>
      <c r="R2992" t="s">
        <v>8357</v>
      </c>
      <c r="S2992" s="11">
        <f t="shared" si="186"/>
        <v>42376.57430555555</v>
      </c>
      <c r="T2992" s="11">
        <f t="shared" si="187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8"/>
        <v>103.29411764705883</v>
      </c>
      <c r="P2993" s="6">
        <f t="shared" si="189"/>
        <v>94.408602150537632</v>
      </c>
      <c r="Q2993" t="s">
        <v>8317</v>
      </c>
      <c r="R2993" t="s">
        <v>8357</v>
      </c>
      <c r="S2993" s="11">
        <f t="shared" si="186"/>
        <v>42762.837152777778</v>
      </c>
      <c r="T2993" s="11">
        <f t="shared" si="187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8"/>
        <v>104.5</v>
      </c>
      <c r="P2994" s="6">
        <f t="shared" si="189"/>
        <v>48.984375</v>
      </c>
      <c r="Q2994" t="s">
        <v>8317</v>
      </c>
      <c r="R2994" t="s">
        <v>8357</v>
      </c>
      <c r="S2994" s="11">
        <f t="shared" si="186"/>
        <v>42652.767476851848</v>
      </c>
      <c r="T2994" s="11">
        <f t="shared" si="187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8"/>
        <v>100.29999999999998</v>
      </c>
      <c r="P2995" s="6">
        <f t="shared" si="189"/>
        <v>45.590909090909093</v>
      </c>
      <c r="Q2995" t="s">
        <v>8317</v>
      </c>
      <c r="R2995" t="s">
        <v>8357</v>
      </c>
      <c r="S2995" s="11">
        <f t="shared" si="186"/>
        <v>42420.838738425926</v>
      </c>
      <c r="T2995" s="11">
        <f t="shared" si="187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8"/>
        <v>457.74666666666673</v>
      </c>
      <c r="P2996" s="6">
        <f t="shared" si="189"/>
        <v>23.275254237288134</v>
      </c>
      <c r="Q2996" t="s">
        <v>8317</v>
      </c>
      <c r="R2996" t="s">
        <v>8357</v>
      </c>
      <c r="S2996" s="11">
        <f t="shared" si="186"/>
        <v>41915.478842592594</v>
      </c>
      <c r="T2996" s="11">
        <f t="shared" si="187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8"/>
        <v>104.96000000000001</v>
      </c>
      <c r="P2997" s="6">
        <f t="shared" si="189"/>
        <v>63.2289156626506</v>
      </c>
      <c r="Q2997" t="s">
        <v>8317</v>
      </c>
      <c r="R2997" t="s">
        <v>8357</v>
      </c>
      <c r="S2997" s="11">
        <f t="shared" si="186"/>
        <v>42754.665173611109</v>
      </c>
      <c r="T2997" s="11">
        <f t="shared" si="187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8"/>
        <v>171.94285714285715</v>
      </c>
      <c r="P2998" s="6">
        <f t="shared" si="189"/>
        <v>153.5204081632653</v>
      </c>
      <c r="Q2998" t="s">
        <v>8317</v>
      </c>
      <c r="R2998" t="s">
        <v>8357</v>
      </c>
      <c r="S2998" s="11">
        <f t="shared" si="186"/>
        <v>42150.912500000006</v>
      </c>
      <c r="T2998" s="11">
        <f t="shared" si="187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8"/>
        <v>103.73000000000002</v>
      </c>
      <c r="P2999" s="6">
        <f t="shared" si="189"/>
        <v>90.2</v>
      </c>
      <c r="Q2999" t="s">
        <v>8317</v>
      </c>
      <c r="R2999" t="s">
        <v>8357</v>
      </c>
      <c r="S2999" s="11">
        <f t="shared" si="186"/>
        <v>42793.207638888889</v>
      </c>
      <c r="T2999" s="11">
        <f t="shared" si="187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8"/>
        <v>103.029</v>
      </c>
      <c r="P3000" s="6">
        <f t="shared" si="189"/>
        <v>118.97113163972287</v>
      </c>
      <c r="Q3000" t="s">
        <v>8317</v>
      </c>
      <c r="R3000" t="s">
        <v>8357</v>
      </c>
      <c r="S3000" s="11">
        <f t="shared" si="186"/>
        <v>41806.184027777781</v>
      </c>
      <c r="T3000" s="11">
        <f t="shared" si="187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8"/>
        <v>118.88888888888889</v>
      </c>
      <c r="P3001" s="6">
        <f t="shared" si="189"/>
        <v>80.25</v>
      </c>
      <c r="Q3001" t="s">
        <v>8317</v>
      </c>
      <c r="R3001" t="s">
        <v>8357</v>
      </c>
      <c r="S3001" s="11">
        <f t="shared" si="186"/>
        <v>42795.083333333328</v>
      </c>
      <c r="T3001" s="11">
        <f t="shared" si="187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8"/>
        <v>100</v>
      </c>
      <c r="P3002" s="6">
        <f t="shared" si="189"/>
        <v>62.5</v>
      </c>
      <c r="Q3002" t="s">
        <v>8317</v>
      </c>
      <c r="R3002" t="s">
        <v>8357</v>
      </c>
      <c r="S3002" s="11">
        <f t="shared" si="186"/>
        <v>42766.75</v>
      </c>
      <c r="T3002" s="11">
        <f t="shared" si="187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8"/>
        <v>318.69988910451895</v>
      </c>
      <c r="P3003" s="6">
        <f t="shared" si="189"/>
        <v>131.37719999999999</v>
      </c>
      <c r="Q3003" t="s">
        <v>8317</v>
      </c>
      <c r="R3003" t="s">
        <v>8357</v>
      </c>
      <c r="S3003" s="11">
        <f t="shared" si="186"/>
        <v>42564.895625000005</v>
      </c>
      <c r="T3003" s="11">
        <f t="shared" si="187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8"/>
        <v>108.50614285714286</v>
      </c>
      <c r="P3004" s="6">
        <f t="shared" si="189"/>
        <v>73.032980769230775</v>
      </c>
      <c r="Q3004" t="s">
        <v>8317</v>
      </c>
      <c r="R3004" t="s">
        <v>8357</v>
      </c>
      <c r="S3004" s="11">
        <f t="shared" si="186"/>
        <v>41269.83625</v>
      </c>
      <c r="T3004" s="11">
        <f t="shared" si="187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8"/>
        <v>101.16666666666667</v>
      </c>
      <c r="P3005" s="6">
        <f t="shared" si="189"/>
        <v>178.52941176470588</v>
      </c>
      <c r="Q3005" t="s">
        <v>8317</v>
      </c>
      <c r="R3005" t="s">
        <v>8357</v>
      </c>
      <c r="S3005" s="11">
        <f t="shared" si="186"/>
        <v>42430.249305555553</v>
      </c>
      <c r="T3005" s="11">
        <f t="shared" si="187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8"/>
        <v>112.815</v>
      </c>
      <c r="P3006" s="6">
        <f t="shared" si="189"/>
        <v>162.90974729241879</v>
      </c>
      <c r="Q3006" t="s">
        <v>8317</v>
      </c>
      <c r="R3006" t="s">
        <v>8357</v>
      </c>
      <c r="S3006" s="11">
        <f t="shared" si="186"/>
        <v>41958.922731481478</v>
      </c>
      <c r="T3006" s="11">
        <f t="shared" si="187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8"/>
        <v>120.49622641509434</v>
      </c>
      <c r="P3007" s="6">
        <f t="shared" si="189"/>
        <v>108.24237288135593</v>
      </c>
      <c r="Q3007" t="s">
        <v>8317</v>
      </c>
      <c r="R3007" t="s">
        <v>8357</v>
      </c>
      <c r="S3007" s="11">
        <f t="shared" si="186"/>
        <v>41918.674826388888</v>
      </c>
      <c r="T3007" s="11">
        <f t="shared" si="187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8"/>
        <v>107.74999999999999</v>
      </c>
      <c r="P3008" s="6">
        <f t="shared" si="189"/>
        <v>88.865979381443296</v>
      </c>
      <c r="Q3008" t="s">
        <v>8317</v>
      </c>
      <c r="R3008" t="s">
        <v>8357</v>
      </c>
      <c r="S3008" s="11">
        <f t="shared" si="186"/>
        <v>41987.756840277783</v>
      </c>
      <c r="T3008" s="11">
        <f t="shared" si="187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8"/>
        <v>180</v>
      </c>
      <c r="P3009" s="6">
        <f t="shared" si="189"/>
        <v>54</v>
      </c>
      <c r="Q3009" t="s">
        <v>8317</v>
      </c>
      <c r="R3009" t="s">
        <v>8357</v>
      </c>
      <c r="S3009" s="11">
        <f t="shared" si="186"/>
        <v>42119.216238425928</v>
      </c>
      <c r="T3009" s="11">
        <f t="shared" si="187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8"/>
        <v>101.16666666666667</v>
      </c>
      <c r="P3010" s="6">
        <f t="shared" si="189"/>
        <v>116.73076923076923</v>
      </c>
      <c r="Q3010" t="s">
        <v>8317</v>
      </c>
      <c r="R3010" t="s">
        <v>8357</v>
      </c>
      <c r="S3010" s="11">
        <f t="shared" ref="S3010:S3073" si="190">(((I3010/60)/60/24)+DATE(1970,1,1))</f>
        <v>42390.212025462963</v>
      </c>
      <c r="T3010" s="11">
        <f t="shared" ref="T3010:T3073" si="191">(((J3010/60)/60)/24)+DATE(1970,1,1)</f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6">
        <f t="shared" si="189"/>
        <v>233.8984375</v>
      </c>
      <c r="Q3011" t="s">
        <v>8317</v>
      </c>
      <c r="R3011" t="s">
        <v>8357</v>
      </c>
      <c r="S3011" s="11">
        <f t="shared" si="190"/>
        <v>41969.611574074079</v>
      </c>
      <c r="T3011" s="11">
        <f t="shared" si="191"/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42056.832395833335</v>
      </c>
      <c r="T3012" s="11">
        <f t="shared" si="191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42361.957638888889</v>
      </c>
      <c r="T3013" s="11">
        <f t="shared" si="191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42045.702893518523</v>
      </c>
      <c r="T3014" s="11">
        <f t="shared" si="191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42176.836215277777</v>
      </c>
      <c r="T3015" s="11">
        <f t="shared" si="191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41948.208333333336</v>
      </c>
      <c r="T3016" s="11">
        <f t="shared" si="191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41801.166666666664</v>
      </c>
      <c r="T3017" s="11">
        <f t="shared" si="191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41838.548055555555</v>
      </c>
      <c r="T3018" s="11">
        <f t="shared" si="191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41871.850034722222</v>
      </c>
      <c r="T3019" s="11">
        <f t="shared" si="191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42205.916666666672</v>
      </c>
      <c r="T3020" s="11">
        <f t="shared" si="191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41786.125</v>
      </c>
      <c r="T3021" s="11">
        <f t="shared" si="191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42230.846446759257</v>
      </c>
      <c r="T3022" s="11">
        <f t="shared" si="191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42696.249305555553</v>
      </c>
      <c r="T3023" s="11">
        <f t="shared" si="191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42609.95380787037</v>
      </c>
      <c r="T3024" s="11">
        <f t="shared" si="191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42166.675763888896</v>
      </c>
      <c r="T3025" s="11">
        <f t="shared" si="191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41188.993923611109</v>
      </c>
      <c r="T3026" s="11">
        <f t="shared" si="191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ref="O3027:O3090" si="192">(E3027/D3027)*100</f>
        <v>302.2</v>
      </c>
      <c r="P3027" s="6">
        <f t="shared" ref="P3027:P3090" si="193">E3027/L3027</f>
        <v>52.103448275862071</v>
      </c>
      <c r="Q3027" t="s">
        <v>8317</v>
      </c>
      <c r="R3027" t="s">
        <v>8357</v>
      </c>
      <c r="S3027" s="11">
        <f t="shared" si="190"/>
        <v>41789.666666666664</v>
      </c>
      <c r="T3027" s="11">
        <f t="shared" si="191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2"/>
        <v>143.33333333333334</v>
      </c>
      <c r="P3028" s="6">
        <f t="shared" si="193"/>
        <v>51.6</v>
      </c>
      <c r="Q3028" t="s">
        <v>8317</v>
      </c>
      <c r="R3028" t="s">
        <v>8357</v>
      </c>
      <c r="S3028" s="11">
        <f t="shared" si="190"/>
        <v>42797.459398148145</v>
      </c>
      <c r="T3028" s="11">
        <f t="shared" si="191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2"/>
        <v>131.44</v>
      </c>
      <c r="P3029" s="6">
        <f t="shared" si="193"/>
        <v>164.3</v>
      </c>
      <c r="Q3029" t="s">
        <v>8317</v>
      </c>
      <c r="R3029" t="s">
        <v>8357</v>
      </c>
      <c r="S3029" s="11">
        <f t="shared" si="190"/>
        <v>42083.662627314814</v>
      </c>
      <c r="T3029" s="11">
        <f t="shared" si="191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2"/>
        <v>168.01999999999998</v>
      </c>
      <c r="P3030" s="6">
        <f t="shared" si="193"/>
        <v>84.858585858585855</v>
      </c>
      <c r="Q3030" t="s">
        <v>8317</v>
      </c>
      <c r="R3030" t="s">
        <v>8357</v>
      </c>
      <c r="S3030" s="11">
        <f t="shared" si="190"/>
        <v>42597.264178240745</v>
      </c>
      <c r="T3030" s="11">
        <f t="shared" si="191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2"/>
        <v>109.67666666666666</v>
      </c>
      <c r="P3031" s="6">
        <f t="shared" si="193"/>
        <v>94.548850574712645</v>
      </c>
      <c r="Q3031" t="s">
        <v>8317</v>
      </c>
      <c r="R3031" t="s">
        <v>8357</v>
      </c>
      <c r="S3031" s="11">
        <f t="shared" si="190"/>
        <v>41961.190972222219</v>
      </c>
      <c r="T3031" s="11">
        <f t="shared" si="191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2"/>
        <v>106.6857142857143</v>
      </c>
      <c r="P3032" s="6">
        <f t="shared" si="193"/>
        <v>45.536585365853661</v>
      </c>
      <c r="Q3032" t="s">
        <v>8317</v>
      </c>
      <c r="R3032" t="s">
        <v>8357</v>
      </c>
      <c r="S3032" s="11">
        <f t="shared" si="190"/>
        <v>42263.747349537036</v>
      </c>
      <c r="T3032" s="11">
        <f t="shared" si="191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2"/>
        <v>100</v>
      </c>
      <c r="P3033" s="6">
        <f t="shared" si="193"/>
        <v>51.724137931034484</v>
      </c>
      <c r="Q3033" t="s">
        <v>8317</v>
      </c>
      <c r="R3033" t="s">
        <v>8357</v>
      </c>
      <c r="S3033" s="11">
        <f t="shared" si="190"/>
        <v>42657.882488425923</v>
      </c>
      <c r="T3033" s="11">
        <f t="shared" si="191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2"/>
        <v>127.2</v>
      </c>
      <c r="P3034" s="6">
        <f t="shared" si="193"/>
        <v>50.88</v>
      </c>
      <c r="Q3034" t="s">
        <v>8317</v>
      </c>
      <c r="R3034" t="s">
        <v>8357</v>
      </c>
      <c r="S3034" s="11">
        <f t="shared" si="190"/>
        <v>42258.044664351852</v>
      </c>
      <c r="T3034" s="11">
        <f t="shared" si="191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2"/>
        <v>146.53333333333333</v>
      </c>
      <c r="P3035" s="6">
        <f t="shared" si="193"/>
        <v>191.13043478260869</v>
      </c>
      <c r="Q3035" t="s">
        <v>8317</v>
      </c>
      <c r="R3035" t="s">
        <v>8357</v>
      </c>
      <c r="S3035" s="11">
        <f t="shared" si="190"/>
        <v>42600.110243055555</v>
      </c>
      <c r="T3035" s="11">
        <f t="shared" si="191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2"/>
        <v>112.53599999999999</v>
      </c>
      <c r="P3036" s="6">
        <f t="shared" si="193"/>
        <v>89.314285714285717</v>
      </c>
      <c r="Q3036" t="s">
        <v>8317</v>
      </c>
      <c r="R3036" t="s">
        <v>8357</v>
      </c>
      <c r="S3036" s="11">
        <f t="shared" si="190"/>
        <v>42675.165972222225</v>
      </c>
      <c r="T3036" s="11">
        <f t="shared" si="191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2"/>
        <v>108.78684000000001</v>
      </c>
      <c r="P3037" s="6">
        <f t="shared" si="193"/>
        <v>88.588631921824103</v>
      </c>
      <c r="Q3037" t="s">
        <v>8317</v>
      </c>
      <c r="R3037" t="s">
        <v>8357</v>
      </c>
      <c r="S3037" s="11">
        <f t="shared" si="190"/>
        <v>41398.560289351852</v>
      </c>
      <c r="T3037" s="11">
        <f t="shared" si="191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2"/>
        <v>126.732</v>
      </c>
      <c r="P3038" s="6">
        <f t="shared" si="193"/>
        <v>96.300911854103347</v>
      </c>
      <c r="Q3038" t="s">
        <v>8317</v>
      </c>
      <c r="R3038" t="s">
        <v>8357</v>
      </c>
      <c r="S3038" s="11">
        <f t="shared" si="190"/>
        <v>41502.499305555553</v>
      </c>
      <c r="T3038" s="11">
        <f t="shared" si="191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2"/>
        <v>213.20000000000002</v>
      </c>
      <c r="P3039" s="6">
        <f t="shared" si="193"/>
        <v>33.3125</v>
      </c>
      <c r="Q3039" t="s">
        <v>8317</v>
      </c>
      <c r="R3039" t="s">
        <v>8357</v>
      </c>
      <c r="S3039" s="11">
        <f t="shared" si="190"/>
        <v>40453.207638888889</v>
      </c>
      <c r="T3039" s="11">
        <f t="shared" si="191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2"/>
        <v>100.49999999999999</v>
      </c>
      <c r="P3040" s="6">
        <f t="shared" si="193"/>
        <v>37.222222222222221</v>
      </c>
      <c r="Q3040" t="s">
        <v>8317</v>
      </c>
      <c r="R3040" t="s">
        <v>8357</v>
      </c>
      <c r="S3040" s="11">
        <f t="shared" si="190"/>
        <v>42433.252280092594</v>
      </c>
      <c r="T3040" s="11">
        <f t="shared" si="191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2"/>
        <v>108.71389999999998</v>
      </c>
      <c r="P3041" s="6">
        <f t="shared" si="193"/>
        <v>92.130423728813554</v>
      </c>
      <c r="Q3041" t="s">
        <v>8317</v>
      </c>
      <c r="R3041" t="s">
        <v>8357</v>
      </c>
      <c r="S3041" s="11">
        <f t="shared" si="190"/>
        <v>41637.332638888889</v>
      </c>
      <c r="T3041" s="11">
        <f t="shared" si="191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2"/>
        <v>107.5</v>
      </c>
      <c r="P3042" s="6">
        <f t="shared" si="193"/>
        <v>76.785714285714292</v>
      </c>
      <c r="Q3042" t="s">
        <v>8317</v>
      </c>
      <c r="R3042" t="s">
        <v>8357</v>
      </c>
      <c r="S3042" s="11">
        <f t="shared" si="190"/>
        <v>42181.958333333328</v>
      </c>
      <c r="T3042" s="11">
        <f t="shared" si="191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2"/>
        <v>110.48192771084338</v>
      </c>
      <c r="P3043" s="6">
        <f t="shared" si="193"/>
        <v>96.526315789473685</v>
      </c>
      <c r="Q3043" t="s">
        <v>8317</v>
      </c>
      <c r="R3043" t="s">
        <v>8357</v>
      </c>
      <c r="S3043" s="11">
        <f t="shared" si="190"/>
        <v>42389.868611111116</v>
      </c>
      <c r="T3043" s="11">
        <f t="shared" si="191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2"/>
        <v>128</v>
      </c>
      <c r="P3044" s="6">
        <f t="shared" si="193"/>
        <v>51.891891891891895</v>
      </c>
      <c r="Q3044" t="s">
        <v>8317</v>
      </c>
      <c r="R3044" t="s">
        <v>8357</v>
      </c>
      <c r="S3044" s="11">
        <f t="shared" si="190"/>
        <v>42283.688043981485</v>
      </c>
      <c r="T3044" s="11">
        <f t="shared" si="191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2"/>
        <v>110.00666666666667</v>
      </c>
      <c r="P3045" s="6">
        <f t="shared" si="193"/>
        <v>128.9140625</v>
      </c>
      <c r="Q3045" t="s">
        <v>8317</v>
      </c>
      <c r="R3045" t="s">
        <v>8357</v>
      </c>
      <c r="S3045" s="11">
        <f t="shared" si="190"/>
        <v>42110.118055555555</v>
      </c>
      <c r="T3045" s="11">
        <f t="shared" si="191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2"/>
        <v>109.34166666666667</v>
      </c>
      <c r="P3046" s="6">
        <f t="shared" si="193"/>
        <v>84.108974358974365</v>
      </c>
      <c r="Q3046" t="s">
        <v>8317</v>
      </c>
      <c r="R3046" t="s">
        <v>8357</v>
      </c>
      <c r="S3046" s="11">
        <f t="shared" si="190"/>
        <v>42402.7268287037</v>
      </c>
      <c r="T3046" s="11">
        <f t="shared" si="191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2"/>
        <v>132.70650000000001</v>
      </c>
      <c r="P3047" s="6">
        <f t="shared" si="193"/>
        <v>82.941562500000003</v>
      </c>
      <c r="Q3047" t="s">
        <v>8317</v>
      </c>
      <c r="R3047" t="s">
        <v>8357</v>
      </c>
      <c r="S3047" s="11">
        <f t="shared" si="190"/>
        <v>41873.155729166669</v>
      </c>
      <c r="T3047" s="11">
        <f t="shared" si="191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2"/>
        <v>190.84810126582278</v>
      </c>
      <c r="P3048" s="6">
        <f t="shared" si="193"/>
        <v>259.94827586206895</v>
      </c>
      <c r="Q3048" t="s">
        <v>8317</v>
      </c>
      <c r="R3048" t="s">
        <v>8357</v>
      </c>
      <c r="S3048" s="11">
        <f t="shared" si="190"/>
        <v>41892.202777777777</v>
      </c>
      <c r="T3048" s="11">
        <f t="shared" si="191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2"/>
        <v>149</v>
      </c>
      <c r="P3049" s="6">
        <f t="shared" si="193"/>
        <v>37.25</v>
      </c>
      <c r="Q3049" t="s">
        <v>8317</v>
      </c>
      <c r="R3049" t="s">
        <v>8357</v>
      </c>
      <c r="S3049" s="11">
        <f t="shared" si="190"/>
        <v>42487.552777777775</v>
      </c>
      <c r="T3049" s="11">
        <f t="shared" si="191"/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2"/>
        <v>166.4</v>
      </c>
      <c r="P3050" s="6">
        <f t="shared" si="193"/>
        <v>177.02127659574469</v>
      </c>
      <c r="Q3050" t="s">
        <v>8317</v>
      </c>
      <c r="R3050" t="s">
        <v>8357</v>
      </c>
      <c r="S3050" s="11">
        <f t="shared" si="190"/>
        <v>42004.890277777777</v>
      </c>
      <c r="T3050" s="11">
        <f t="shared" si="191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2"/>
        <v>106.66666666666667</v>
      </c>
      <c r="P3051" s="6">
        <f t="shared" si="193"/>
        <v>74.074074074074076</v>
      </c>
      <c r="Q3051" t="s">
        <v>8317</v>
      </c>
      <c r="R3051" t="s">
        <v>8357</v>
      </c>
      <c r="S3051" s="11">
        <f t="shared" si="190"/>
        <v>42169.014525462961</v>
      </c>
      <c r="T3051" s="11">
        <f t="shared" si="191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2"/>
        <v>106</v>
      </c>
      <c r="P3052" s="6">
        <f t="shared" si="193"/>
        <v>70.666666666666671</v>
      </c>
      <c r="Q3052" t="s">
        <v>8317</v>
      </c>
      <c r="R3052" t="s">
        <v>8357</v>
      </c>
      <c r="S3052" s="11">
        <f t="shared" si="190"/>
        <v>42495.16851851852</v>
      </c>
      <c r="T3052" s="11">
        <f t="shared" si="191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2"/>
        <v>23.62857142857143</v>
      </c>
      <c r="P3053" s="6">
        <f t="shared" si="193"/>
        <v>23.62857142857143</v>
      </c>
      <c r="Q3053" t="s">
        <v>8317</v>
      </c>
      <c r="R3053" t="s">
        <v>8357</v>
      </c>
      <c r="S3053" s="11">
        <f t="shared" si="190"/>
        <v>42774.416030092587</v>
      </c>
      <c r="T3053" s="11">
        <f t="shared" si="191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2"/>
        <v>0.15</v>
      </c>
      <c r="P3054" s="6">
        <f t="shared" si="193"/>
        <v>37.5</v>
      </c>
      <c r="Q3054" t="s">
        <v>8317</v>
      </c>
      <c r="R3054" t="s">
        <v>8357</v>
      </c>
      <c r="S3054" s="11">
        <f t="shared" si="190"/>
        <v>42152.665972222225</v>
      </c>
      <c r="T3054" s="11">
        <f t="shared" si="191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2"/>
        <v>0.4</v>
      </c>
      <c r="P3055" s="6">
        <f t="shared" si="193"/>
        <v>13.333333333333334</v>
      </c>
      <c r="Q3055" t="s">
        <v>8317</v>
      </c>
      <c r="R3055" t="s">
        <v>8357</v>
      </c>
      <c r="S3055" s="11">
        <f t="shared" si="190"/>
        <v>41914.165972222225</v>
      </c>
      <c r="T3055" s="11">
        <f t="shared" si="191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2"/>
        <v>0</v>
      </c>
      <c r="P3056" s="6" t="e">
        <f t="shared" si="193"/>
        <v>#DIV/0!</v>
      </c>
      <c r="Q3056" t="s">
        <v>8317</v>
      </c>
      <c r="R3056" t="s">
        <v>8357</v>
      </c>
      <c r="S3056" s="11">
        <f t="shared" si="190"/>
        <v>42065.044444444444</v>
      </c>
      <c r="T3056" s="11">
        <f t="shared" si="191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2"/>
        <v>5.0000000000000001E-3</v>
      </c>
      <c r="P3057" s="6">
        <f t="shared" si="193"/>
        <v>1</v>
      </c>
      <c r="Q3057" t="s">
        <v>8317</v>
      </c>
      <c r="R3057" t="s">
        <v>8357</v>
      </c>
      <c r="S3057" s="11">
        <f t="shared" si="190"/>
        <v>42013.95821759259</v>
      </c>
      <c r="T3057" s="11">
        <f t="shared" si="191"/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2"/>
        <v>0</v>
      </c>
      <c r="P3058" s="6" t="e">
        <f t="shared" si="193"/>
        <v>#DIV/0!</v>
      </c>
      <c r="Q3058" t="s">
        <v>8317</v>
      </c>
      <c r="R3058" t="s">
        <v>8357</v>
      </c>
      <c r="S3058" s="11">
        <f t="shared" si="190"/>
        <v>41911.636388888888</v>
      </c>
      <c r="T3058" s="11">
        <f t="shared" si="191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2"/>
        <v>0</v>
      </c>
      <c r="P3059" s="6" t="e">
        <f t="shared" si="193"/>
        <v>#DIV/0!</v>
      </c>
      <c r="Q3059" t="s">
        <v>8317</v>
      </c>
      <c r="R3059" t="s">
        <v>8357</v>
      </c>
      <c r="S3059" s="11">
        <f t="shared" si="190"/>
        <v>42463.608923611115</v>
      </c>
      <c r="T3059" s="11">
        <f t="shared" si="191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2"/>
        <v>1.6666666666666666E-2</v>
      </c>
      <c r="P3060" s="6">
        <f t="shared" si="193"/>
        <v>1</v>
      </c>
      <c r="Q3060" t="s">
        <v>8317</v>
      </c>
      <c r="R3060" t="s">
        <v>8357</v>
      </c>
      <c r="S3060" s="11">
        <f t="shared" si="190"/>
        <v>42510.374305555553</v>
      </c>
      <c r="T3060" s="11">
        <f t="shared" si="191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2"/>
        <v>3.0066666666666664</v>
      </c>
      <c r="P3061" s="6">
        <f t="shared" si="193"/>
        <v>41</v>
      </c>
      <c r="Q3061" t="s">
        <v>8317</v>
      </c>
      <c r="R3061" t="s">
        <v>8357</v>
      </c>
      <c r="S3061" s="11">
        <f t="shared" si="190"/>
        <v>41859.935717592591</v>
      </c>
      <c r="T3061" s="11">
        <f t="shared" si="191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2"/>
        <v>0.15227272727272728</v>
      </c>
      <c r="P3062" s="6">
        <f t="shared" si="193"/>
        <v>55.833333333333336</v>
      </c>
      <c r="Q3062" t="s">
        <v>8317</v>
      </c>
      <c r="R3062" t="s">
        <v>8357</v>
      </c>
      <c r="S3062" s="11">
        <f t="shared" si="190"/>
        <v>42275.274699074071</v>
      </c>
      <c r="T3062" s="11">
        <f t="shared" si="191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2"/>
        <v>0</v>
      </c>
      <c r="P3063" s="6" t="e">
        <f t="shared" si="193"/>
        <v>#DIV/0!</v>
      </c>
      <c r="Q3063" t="s">
        <v>8317</v>
      </c>
      <c r="R3063" t="s">
        <v>8357</v>
      </c>
      <c r="S3063" s="11">
        <f t="shared" si="190"/>
        <v>41864.784120370372</v>
      </c>
      <c r="T3063" s="11">
        <f t="shared" si="191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2"/>
        <v>66.84</v>
      </c>
      <c r="P3064" s="6">
        <f t="shared" si="193"/>
        <v>99.761194029850742</v>
      </c>
      <c r="Q3064" t="s">
        <v>8317</v>
      </c>
      <c r="R3064" t="s">
        <v>8357</v>
      </c>
      <c r="S3064" s="11">
        <f t="shared" si="190"/>
        <v>42277.75</v>
      </c>
      <c r="T3064" s="11">
        <f t="shared" si="191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2"/>
        <v>19.566666666666666</v>
      </c>
      <c r="P3065" s="6">
        <f t="shared" si="193"/>
        <v>25.521739130434781</v>
      </c>
      <c r="Q3065" t="s">
        <v>8317</v>
      </c>
      <c r="R3065" t="s">
        <v>8357</v>
      </c>
      <c r="S3065" s="11">
        <f t="shared" si="190"/>
        <v>42665.922893518517</v>
      </c>
      <c r="T3065" s="11">
        <f t="shared" si="191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2"/>
        <v>11.294666666666666</v>
      </c>
      <c r="P3066" s="6">
        <f t="shared" si="193"/>
        <v>117.65277777777777</v>
      </c>
      <c r="Q3066" t="s">
        <v>8317</v>
      </c>
      <c r="R3066" t="s">
        <v>8357</v>
      </c>
      <c r="S3066" s="11">
        <f t="shared" si="190"/>
        <v>42330.290972222225</v>
      </c>
      <c r="T3066" s="11">
        <f t="shared" si="191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2"/>
        <v>0.04</v>
      </c>
      <c r="P3067" s="6">
        <f t="shared" si="193"/>
        <v>5</v>
      </c>
      <c r="Q3067" t="s">
        <v>8317</v>
      </c>
      <c r="R3067" t="s">
        <v>8357</v>
      </c>
      <c r="S3067" s="11">
        <f t="shared" si="190"/>
        <v>41850.055231481485</v>
      </c>
      <c r="T3067" s="11">
        <f t="shared" si="191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2"/>
        <v>11.985714285714286</v>
      </c>
      <c r="P3068" s="6">
        <f t="shared" si="193"/>
        <v>2796.6666666666665</v>
      </c>
      <c r="Q3068" t="s">
        <v>8317</v>
      </c>
      <c r="R3068" t="s">
        <v>8357</v>
      </c>
      <c r="S3068" s="11">
        <f t="shared" si="190"/>
        <v>42561.228437500002</v>
      </c>
      <c r="T3068" s="11">
        <f t="shared" si="191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2"/>
        <v>2.5</v>
      </c>
      <c r="P3069" s="6">
        <f t="shared" si="193"/>
        <v>200</v>
      </c>
      <c r="Q3069" t="s">
        <v>8317</v>
      </c>
      <c r="R3069" t="s">
        <v>8357</v>
      </c>
      <c r="S3069" s="11">
        <f t="shared" si="190"/>
        <v>42256.938414351855</v>
      </c>
      <c r="T3069" s="11">
        <f t="shared" si="191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2"/>
        <v>6.9999999999999993E-2</v>
      </c>
      <c r="P3070" s="6">
        <f t="shared" si="193"/>
        <v>87.5</v>
      </c>
      <c r="Q3070" t="s">
        <v>8317</v>
      </c>
      <c r="R3070" t="s">
        <v>8357</v>
      </c>
      <c r="S3070" s="11">
        <f t="shared" si="190"/>
        <v>42293.691574074073</v>
      </c>
      <c r="T3070" s="11">
        <f t="shared" si="191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2"/>
        <v>14.099999999999998</v>
      </c>
      <c r="P3071" s="6">
        <f t="shared" si="193"/>
        <v>20.142857142857142</v>
      </c>
      <c r="Q3071" t="s">
        <v>8317</v>
      </c>
      <c r="R3071" t="s">
        <v>8357</v>
      </c>
      <c r="S3071" s="11">
        <f t="shared" si="190"/>
        <v>41987.833726851852</v>
      </c>
      <c r="T3071" s="11">
        <f t="shared" si="191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2"/>
        <v>3.34</v>
      </c>
      <c r="P3072" s="6">
        <f t="shared" si="193"/>
        <v>20.875</v>
      </c>
      <c r="Q3072" t="s">
        <v>8317</v>
      </c>
      <c r="R3072" t="s">
        <v>8357</v>
      </c>
      <c r="S3072" s="11">
        <f t="shared" si="190"/>
        <v>42711.733437499999</v>
      </c>
      <c r="T3072" s="11">
        <f t="shared" si="191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2"/>
        <v>59.774999999999999</v>
      </c>
      <c r="P3073" s="6">
        <f t="shared" si="193"/>
        <v>61.307692307692307</v>
      </c>
      <c r="Q3073" t="s">
        <v>8317</v>
      </c>
      <c r="R3073" t="s">
        <v>8357</v>
      </c>
      <c r="S3073" s="11">
        <f t="shared" si="190"/>
        <v>42115.249305555553</v>
      </c>
      <c r="T3073" s="11">
        <f t="shared" si="191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2"/>
        <v>1.6666666666666666E-2</v>
      </c>
      <c r="P3074" s="6">
        <f t="shared" si="193"/>
        <v>1</v>
      </c>
      <c r="Q3074" t="s">
        <v>8317</v>
      </c>
      <c r="R3074" t="s">
        <v>8357</v>
      </c>
      <c r="S3074" s="11">
        <f t="shared" ref="S3074:S3137" si="194">(((I3074/60)/60/24)+DATE(1970,1,1))</f>
        <v>42673.073611111111</v>
      </c>
      <c r="T3074" s="11">
        <f t="shared" ref="T3074:T3137" si="195">(((J3074/60)/60)/24)+DATE(1970,1,1)</f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6">
        <f t="shared" si="193"/>
        <v>92.142857142857139</v>
      </c>
      <c r="Q3075" t="s">
        <v>8317</v>
      </c>
      <c r="R3075" t="s">
        <v>8357</v>
      </c>
      <c r="S3075" s="11">
        <f t="shared" si="194"/>
        <v>42169.804861111115</v>
      </c>
      <c r="T3075" s="11">
        <f t="shared" si="195"/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42439.571284722217</v>
      </c>
      <c r="T3076" s="11">
        <f t="shared" si="195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42601.102314814809</v>
      </c>
      <c r="T3077" s="11">
        <f t="shared" si="195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42286.651886574073</v>
      </c>
      <c r="T3078" s="11">
        <f t="shared" si="195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42796.956921296296</v>
      </c>
      <c r="T3079" s="11">
        <f t="shared" si="195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42061.138831018514</v>
      </c>
      <c r="T3080" s="11">
        <f t="shared" si="195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42085.671701388885</v>
      </c>
      <c r="T3081" s="11">
        <f t="shared" si="195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42000.0699537037</v>
      </c>
      <c r="T3082" s="11">
        <f t="shared" si="195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42267.181608796294</v>
      </c>
      <c r="T3083" s="11">
        <f t="shared" si="195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42323.96465277778</v>
      </c>
      <c r="T3084" s="11">
        <f t="shared" si="195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41883.208333333336</v>
      </c>
      <c r="T3085" s="11">
        <f t="shared" si="195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42129.783333333333</v>
      </c>
      <c r="T3086" s="11">
        <f t="shared" si="195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42276.883784722217</v>
      </c>
      <c r="T3087" s="11">
        <f t="shared" si="195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42233.67082175926</v>
      </c>
      <c r="T3088" s="11">
        <f t="shared" si="195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42725.192013888889</v>
      </c>
      <c r="T3089" s="11">
        <f t="shared" si="195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42012.570138888885</v>
      </c>
      <c r="T3090" s="11">
        <f t="shared" si="195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ref="O3091:O3148" si="196">(E3091/D3091)*100</f>
        <v>23.416</v>
      </c>
      <c r="P3091" s="6">
        <f t="shared" ref="P3091:P3148" si="197">E3091/L3091</f>
        <v>130.0888888888889</v>
      </c>
      <c r="Q3091" t="s">
        <v>8317</v>
      </c>
      <c r="R3091" t="s">
        <v>8357</v>
      </c>
      <c r="S3091" s="11">
        <f t="shared" si="194"/>
        <v>42560.082638888889</v>
      </c>
      <c r="T3091" s="11">
        <f t="shared" si="195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6"/>
        <v>5.0808888888888886</v>
      </c>
      <c r="P3092" s="6">
        <f t="shared" si="197"/>
        <v>1270.2222222222222</v>
      </c>
      <c r="Q3092" t="s">
        <v>8317</v>
      </c>
      <c r="R3092" t="s">
        <v>8357</v>
      </c>
      <c r="S3092" s="11">
        <f t="shared" si="194"/>
        <v>42125.777141203704</v>
      </c>
      <c r="T3092" s="11">
        <f t="shared" si="195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6"/>
        <v>15.920000000000002</v>
      </c>
      <c r="P3093" s="6">
        <f t="shared" si="197"/>
        <v>88.444444444444443</v>
      </c>
      <c r="Q3093" t="s">
        <v>8317</v>
      </c>
      <c r="R3093" t="s">
        <v>8357</v>
      </c>
      <c r="S3093" s="11">
        <f t="shared" si="194"/>
        <v>42596.948414351849</v>
      </c>
      <c r="T3093" s="11">
        <f t="shared" si="195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6"/>
        <v>1.1831900000000002</v>
      </c>
      <c r="P3094" s="6">
        <f t="shared" si="197"/>
        <v>56.342380952380957</v>
      </c>
      <c r="Q3094" t="s">
        <v>8317</v>
      </c>
      <c r="R3094" t="s">
        <v>8357</v>
      </c>
      <c r="S3094" s="11">
        <f t="shared" si="194"/>
        <v>42292.916666666672</v>
      </c>
      <c r="T3094" s="11">
        <f t="shared" si="195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6"/>
        <v>22.75</v>
      </c>
      <c r="P3095" s="6">
        <f t="shared" si="197"/>
        <v>53.529411764705884</v>
      </c>
      <c r="Q3095" t="s">
        <v>8317</v>
      </c>
      <c r="R3095" t="s">
        <v>8357</v>
      </c>
      <c r="S3095" s="11">
        <f t="shared" si="194"/>
        <v>41791.165972222225</v>
      </c>
      <c r="T3095" s="11">
        <f t="shared" si="195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6"/>
        <v>2.5000000000000001E-2</v>
      </c>
      <c r="P3096" s="6">
        <f t="shared" si="197"/>
        <v>25</v>
      </c>
      <c r="Q3096" t="s">
        <v>8317</v>
      </c>
      <c r="R3096" t="s">
        <v>8357</v>
      </c>
      <c r="S3096" s="11">
        <f t="shared" si="194"/>
        <v>42267.795787037037</v>
      </c>
      <c r="T3096" s="11">
        <f t="shared" si="195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6"/>
        <v>0.33512064343163539</v>
      </c>
      <c r="P3097" s="6">
        <f t="shared" si="197"/>
        <v>50</v>
      </c>
      <c r="Q3097" t="s">
        <v>8317</v>
      </c>
      <c r="R3097" t="s">
        <v>8357</v>
      </c>
      <c r="S3097" s="11">
        <f t="shared" si="194"/>
        <v>42583.025231481486</v>
      </c>
      <c r="T3097" s="11">
        <f t="shared" si="195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6"/>
        <v>3.9750000000000001</v>
      </c>
      <c r="P3098" s="6">
        <f t="shared" si="197"/>
        <v>56.785714285714285</v>
      </c>
      <c r="Q3098" t="s">
        <v>8317</v>
      </c>
      <c r="R3098" t="s">
        <v>8357</v>
      </c>
      <c r="S3098" s="11">
        <f t="shared" si="194"/>
        <v>42144.825532407413</v>
      </c>
      <c r="T3098" s="11">
        <f t="shared" si="195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6"/>
        <v>17.150000000000002</v>
      </c>
      <c r="P3099" s="6">
        <f t="shared" si="197"/>
        <v>40.833333333333336</v>
      </c>
      <c r="Q3099" t="s">
        <v>8317</v>
      </c>
      <c r="R3099" t="s">
        <v>8357</v>
      </c>
      <c r="S3099" s="11">
        <f t="shared" si="194"/>
        <v>42650.583333333328</v>
      </c>
      <c r="T3099" s="11">
        <f t="shared" si="195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6"/>
        <v>3.6080041046690612</v>
      </c>
      <c r="P3100" s="6">
        <f t="shared" si="197"/>
        <v>65.111111111111114</v>
      </c>
      <c r="Q3100" t="s">
        <v>8317</v>
      </c>
      <c r="R3100" t="s">
        <v>8357</v>
      </c>
      <c r="S3100" s="11">
        <f t="shared" si="194"/>
        <v>42408.01180555555</v>
      </c>
      <c r="T3100" s="11">
        <f t="shared" si="195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6"/>
        <v>13.900000000000002</v>
      </c>
      <c r="P3101" s="6">
        <f t="shared" si="197"/>
        <v>55.6</v>
      </c>
      <c r="Q3101" t="s">
        <v>8317</v>
      </c>
      <c r="R3101" t="s">
        <v>8357</v>
      </c>
      <c r="S3101" s="11">
        <f t="shared" si="194"/>
        <v>42412.189710648148</v>
      </c>
      <c r="T3101" s="11">
        <f t="shared" si="195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6"/>
        <v>15.225</v>
      </c>
      <c r="P3102" s="6">
        <f t="shared" si="197"/>
        <v>140.53846153846155</v>
      </c>
      <c r="Q3102" t="s">
        <v>8317</v>
      </c>
      <c r="R3102" t="s">
        <v>8357</v>
      </c>
      <c r="S3102" s="11">
        <f t="shared" si="194"/>
        <v>41932.622395833336</v>
      </c>
      <c r="T3102" s="11">
        <f t="shared" si="195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6"/>
        <v>12</v>
      </c>
      <c r="P3103" s="6">
        <f t="shared" si="197"/>
        <v>25</v>
      </c>
      <c r="Q3103" t="s">
        <v>8317</v>
      </c>
      <c r="R3103" t="s">
        <v>8357</v>
      </c>
      <c r="S3103" s="11">
        <f t="shared" si="194"/>
        <v>42201.330555555556</v>
      </c>
      <c r="T3103" s="11">
        <f t="shared" si="195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6"/>
        <v>39.112499999999997</v>
      </c>
      <c r="P3104" s="6">
        <f t="shared" si="197"/>
        <v>69.533333333333331</v>
      </c>
      <c r="Q3104" t="s">
        <v>8317</v>
      </c>
      <c r="R3104" t="s">
        <v>8357</v>
      </c>
      <c r="S3104" s="11">
        <f t="shared" si="194"/>
        <v>42605.340486111112</v>
      </c>
      <c r="T3104" s="11">
        <f t="shared" si="195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6"/>
        <v>0.26829268292682928</v>
      </c>
      <c r="P3105" s="6">
        <f t="shared" si="197"/>
        <v>5.5</v>
      </c>
      <c r="Q3105" t="s">
        <v>8317</v>
      </c>
      <c r="R3105" t="s">
        <v>8357</v>
      </c>
      <c r="S3105" s="11">
        <f t="shared" si="194"/>
        <v>42167.156319444446</v>
      </c>
      <c r="T3105" s="11">
        <f t="shared" si="195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6"/>
        <v>29.625</v>
      </c>
      <c r="P3106" s="6">
        <f t="shared" si="197"/>
        <v>237</v>
      </c>
      <c r="Q3106" t="s">
        <v>8317</v>
      </c>
      <c r="R3106" t="s">
        <v>8357</v>
      </c>
      <c r="S3106" s="11">
        <f t="shared" si="194"/>
        <v>42038.083333333328</v>
      </c>
      <c r="T3106" s="11">
        <f t="shared" si="195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6"/>
        <v>42.360992301112063</v>
      </c>
      <c r="P3107" s="6">
        <f t="shared" si="197"/>
        <v>79.870967741935488</v>
      </c>
      <c r="Q3107" t="s">
        <v>8317</v>
      </c>
      <c r="R3107" t="s">
        <v>8357</v>
      </c>
      <c r="S3107" s="11">
        <f t="shared" si="194"/>
        <v>41931.208333333336</v>
      </c>
      <c r="T3107" s="11">
        <f t="shared" si="195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6"/>
        <v>4.1000000000000005</v>
      </c>
      <c r="P3108" s="6">
        <f t="shared" si="197"/>
        <v>10.25</v>
      </c>
      <c r="Q3108" t="s">
        <v>8317</v>
      </c>
      <c r="R3108" t="s">
        <v>8357</v>
      </c>
      <c r="S3108" s="11">
        <f t="shared" si="194"/>
        <v>42263.916666666672</v>
      </c>
      <c r="T3108" s="11">
        <f t="shared" si="195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6"/>
        <v>19.762499999999999</v>
      </c>
      <c r="P3109" s="6">
        <f t="shared" si="197"/>
        <v>272.58620689655174</v>
      </c>
      <c r="Q3109" t="s">
        <v>8317</v>
      </c>
      <c r="R3109" t="s">
        <v>8357</v>
      </c>
      <c r="S3109" s="11">
        <f t="shared" si="194"/>
        <v>42135.814247685179</v>
      </c>
      <c r="T3109" s="11">
        <f t="shared" si="195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6"/>
        <v>5.1999999999999998E-2</v>
      </c>
      <c r="P3110" s="6">
        <f t="shared" si="197"/>
        <v>13</v>
      </c>
      <c r="Q3110" t="s">
        <v>8317</v>
      </c>
      <c r="R3110" t="s">
        <v>8357</v>
      </c>
      <c r="S3110" s="11">
        <f t="shared" si="194"/>
        <v>42122.638819444444</v>
      </c>
      <c r="T3110" s="11">
        <f t="shared" si="195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6"/>
        <v>25.030188679245285</v>
      </c>
      <c r="P3111" s="6">
        <f t="shared" si="197"/>
        <v>58.184210526315788</v>
      </c>
      <c r="Q3111" t="s">
        <v>8317</v>
      </c>
      <c r="R3111" t="s">
        <v>8357</v>
      </c>
      <c r="S3111" s="11">
        <f t="shared" si="194"/>
        <v>41879.125115740739</v>
      </c>
      <c r="T3111" s="11">
        <f t="shared" si="195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6"/>
        <v>0.04</v>
      </c>
      <c r="P3112" s="6">
        <f t="shared" si="197"/>
        <v>10</v>
      </c>
      <c r="Q3112" t="s">
        <v>8317</v>
      </c>
      <c r="R3112" t="s">
        <v>8357</v>
      </c>
      <c r="S3112" s="11">
        <f t="shared" si="194"/>
        <v>42785.031469907408</v>
      </c>
      <c r="T3112" s="11">
        <f t="shared" si="195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6"/>
        <v>26.640000000000004</v>
      </c>
      <c r="P3113" s="6">
        <f t="shared" si="197"/>
        <v>70.10526315789474</v>
      </c>
      <c r="Q3113" t="s">
        <v>8317</v>
      </c>
      <c r="R3113" t="s">
        <v>8357</v>
      </c>
      <c r="S3113" s="11">
        <f t="shared" si="194"/>
        <v>41916.595138888886</v>
      </c>
      <c r="T3113" s="11">
        <f t="shared" si="195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6"/>
        <v>4.7363636363636363</v>
      </c>
      <c r="P3114" s="6">
        <f t="shared" si="197"/>
        <v>57.888888888888886</v>
      </c>
      <c r="Q3114" t="s">
        <v>8317</v>
      </c>
      <c r="R3114" t="s">
        <v>8357</v>
      </c>
      <c r="S3114" s="11">
        <f t="shared" si="194"/>
        <v>42675.121921296297</v>
      </c>
      <c r="T3114" s="11">
        <f t="shared" si="195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6"/>
        <v>4.2435339894712749</v>
      </c>
      <c r="P3115" s="6">
        <f t="shared" si="197"/>
        <v>125.27027027027027</v>
      </c>
      <c r="Q3115" t="s">
        <v>8317</v>
      </c>
      <c r="R3115" t="s">
        <v>8357</v>
      </c>
      <c r="S3115" s="11">
        <f t="shared" si="194"/>
        <v>42111.731273148151</v>
      </c>
      <c r="T3115" s="11">
        <f t="shared" si="195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6"/>
        <v>0</v>
      </c>
      <c r="P3116" s="6" t="e">
        <f t="shared" si="197"/>
        <v>#DIV/0!</v>
      </c>
      <c r="Q3116" t="s">
        <v>8317</v>
      </c>
      <c r="R3116" t="s">
        <v>8357</v>
      </c>
      <c r="S3116" s="11">
        <f t="shared" si="194"/>
        <v>41903.632523148146</v>
      </c>
      <c r="T3116" s="11">
        <f t="shared" si="195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6"/>
        <v>3</v>
      </c>
      <c r="P3117" s="6">
        <f t="shared" si="197"/>
        <v>300</v>
      </c>
      <c r="Q3117" t="s">
        <v>8317</v>
      </c>
      <c r="R3117" t="s">
        <v>8357</v>
      </c>
      <c r="S3117" s="11">
        <f t="shared" si="194"/>
        <v>42526.447071759263</v>
      </c>
      <c r="T3117" s="11">
        <f t="shared" si="195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6"/>
        <v>57.333333333333336</v>
      </c>
      <c r="P3118" s="6">
        <f t="shared" si="197"/>
        <v>43</v>
      </c>
      <c r="Q3118" t="s">
        <v>8317</v>
      </c>
      <c r="R3118" t="s">
        <v>8357</v>
      </c>
      <c r="S3118" s="11">
        <f t="shared" si="194"/>
        <v>42095.515335648146</v>
      </c>
      <c r="T3118" s="11">
        <f t="shared" si="195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6"/>
        <v>0.1</v>
      </c>
      <c r="P3119" s="6">
        <f t="shared" si="197"/>
        <v>1</v>
      </c>
      <c r="Q3119" t="s">
        <v>8317</v>
      </c>
      <c r="R3119" t="s">
        <v>8357</v>
      </c>
      <c r="S3119" s="11">
        <f t="shared" si="194"/>
        <v>42517.55</v>
      </c>
      <c r="T3119" s="11">
        <f t="shared" si="195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6"/>
        <v>0.31</v>
      </c>
      <c r="P3120" s="6">
        <f t="shared" si="197"/>
        <v>775</v>
      </c>
      <c r="Q3120" t="s">
        <v>8317</v>
      </c>
      <c r="R3120" t="s">
        <v>8357</v>
      </c>
      <c r="S3120" s="11">
        <f t="shared" si="194"/>
        <v>42553.649571759262</v>
      </c>
      <c r="T3120" s="11">
        <f t="shared" si="195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6"/>
        <v>0.05</v>
      </c>
      <c r="P3121" s="6">
        <f t="shared" si="197"/>
        <v>5</v>
      </c>
      <c r="Q3121" t="s">
        <v>8317</v>
      </c>
      <c r="R3121" t="s">
        <v>8357</v>
      </c>
      <c r="S3121" s="11">
        <f t="shared" si="194"/>
        <v>42090.003842592589</v>
      </c>
      <c r="T3121" s="11">
        <f t="shared" si="195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6"/>
        <v>9.8461538461538465E-3</v>
      </c>
      <c r="P3122" s="6">
        <f t="shared" si="197"/>
        <v>12.8</v>
      </c>
      <c r="Q3122" t="s">
        <v>8317</v>
      </c>
      <c r="R3122" t="s">
        <v>8357</v>
      </c>
      <c r="S3122" s="11">
        <f t="shared" si="194"/>
        <v>42495.900416666671</v>
      </c>
      <c r="T3122" s="11">
        <f t="shared" si="195"/>
        <v>42435.942083333335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6"/>
        <v>0.66666666666666674</v>
      </c>
      <c r="P3123" s="6">
        <f t="shared" si="197"/>
        <v>10</v>
      </c>
      <c r="Q3123" t="s">
        <v>8317</v>
      </c>
      <c r="R3123" t="s">
        <v>8357</v>
      </c>
      <c r="S3123" s="11">
        <f t="shared" si="194"/>
        <v>41908.679803240739</v>
      </c>
      <c r="T3123" s="11">
        <f t="shared" si="195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6"/>
        <v>58.291457286432156</v>
      </c>
      <c r="P3124" s="6">
        <f t="shared" si="197"/>
        <v>58</v>
      </c>
      <c r="Q3124" t="s">
        <v>8317</v>
      </c>
      <c r="R3124" t="s">
        <v>8357</v>
      </c>
      <c r="S3124" s="11">
        <f t="shared" si="194"/>
        <v>42683.973750000005</v>
      </c>
      <c r="T3124" s="11">
        <f t="shared" si="195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6"/>
        <v>68.153599999999997</v>
      </c>
      <c r="P3125" s="6">
        <f t="shared" si="197"/>
        <v>244.80459770114942</v>
      </c>
      <c r="Q3125" t="s">
        <v>8317</v>
      </c>
      <c r="R3125" t="s">
        <v>8357</v>
      </c>
      <c r="S3125" s="11">
        <f t="shared" si="194"/>
        <v>42560.993032407408</v>
      </c>
      <c r="T3125" s="11">
        <f t="shared" si="195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6"/>
        <v>3.2499999999999999E-3</v>
      </c>
      <c r="P3126" s="6">
        <f t="shared" si="197"/>
        <v>6.5</v>
      </c>
      <c r="Q3126" t="s">
        <v>8317</v>
      </c>
      <c r="R3126" t="s">
        <v>8357</v>
      </c>
      <c r="S3126" s="11">
        <f t="shared" si="194"/>
        <v>42037.780104166668</v>
      </c>
      <c r="T3126" s="11">
        <f t="shared" si="195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6"/>
        <v>0</v>
      </c>
      <c r="P3127" s="6" t="e">
        <f t="shared" si="197"/>
        <v>#DIV/0!</v>
      </c>
      <c r="Q3127" t="s">
        <v>8317</v>
      </c>
      <c r="R3127" t="s">
        <v>8357</v>
      </c>
      <c r="S3127" s="11">
        <f t="shared" si="194"/>
        <v>42376.20685185185</v>
      </c>
      <c r="T3127" s="11">
        <f t="shared" si="195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6"/>
        <v>4.16</v>
      </c>
      <c r="P3128" s="6">
        <f t="shared" si="197"/>
        <v>61.176470588235297</v>
      </c>
      <c r="Q3128" t="s">
        <v>8317</v>
      </c>
      <c r="R3128" t="s">
        <v>8357</v>
      </c>
      <c r="S3128" s="11">
        <f t="shared" si="194"/>
        <v>42456.976412037038</v>
      </c>
      <c r="T3128" s="11">
        <f t="shared" si="195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6"/>
        <v>0</v>
      </c>
      <c r="P3129" s="6" t="e">
        <f t="shared" si="197"/>
        <v>#DIV/0!</v>
      </c>
      <c r="Q3129" t="s">
        <v>8317</v>
      </c>
      <c r="R3129" t="s">
        <v>8357</v>
      </c>
      <c r="S3129" s="11">
        <f t="shared" si="194"/>
        <v>42064.856817129628</v>
      </c>
      <c r="T3129" s="11">
        <f t="shared" si="195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6"/>
        <v>108.60666666666667</v>
      </c>
      <c r="P3130" s="6">
        <f t="shared" si="197"/>
        <v>139.23931623931625</v>
      </c>
      <c r="Q3130" t="s">
        <v>8317</v>
      </c>
      <c r="R3130" t="s">
        <v>8318</v>
      </c>
      <c r="S3130" s="11">
        <f t="shared" si="194"/>
        <v>42810.784039351856</v>
      </c>
      <c r="T3130" s="11">
        <f t="shared" si="195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6"/>
        <v>0.8</v>
      </c>
      <c r="P3131" s="6">
        <f t="shared" si="197"/>
        <v>10</v>
      </c>
      <c r="Q3131" t="s">
        <v>8317</v>
      </c>
      <c r="R3131" t="s">
        <v>8318</v>
      </c>
      <c r="S3131" s="11">
        <f t="shared" si="194"/>
        <v>42843.801145833335</v>
      </c>
      <c r="T3131" s="11">
        <f t="shared" si="195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6"/>
        <v>3.75</v>
      </c>
      <c r="P3132" s="6">
        <f t="shared" si="197"/>
        <v>93.75</v>
      </c>
      <c r="Q3132" t="s">
        <v>8317</v>
      </c>
      <c r="R3132" t="s">
        <v>8318</v>
      </c>
      <c r="S3132" s="11">
        <f t="shared" si="194"/>
        <v>42839.207638888889</v>
      </c>
      <c r="T3132" s="11">
        <f t="shared" si="195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6"/>
        <v>15.731707317073171</v>
      </c>
      <c r="P3133" s="6">
        <f t="shared" si="197"/>
        <v>53.75</v>
      </c>
      <c r="Q3133" t="s">
        <v>8317</v>
      </c>
      <c r="R3133" t="s">
        <v>8318</v>
      </c>
      <c r="S3133" s="11">
        <f t="shared" si="194"/>
        <v>42833.537557870368</v>
      </c>
      <c r="T3133" s="11">
        <f t="shared" si="195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6"/>
        <v>3.3333333333333333E-2</v>
      </c>
      <c r="P3134" s="6">
        <f t="shared" si="197"/>
        <v>10</v>
      </c>
      <c r="Q3134" t="s">
        <v>8317</v>
      </c>
      <c r="R3134" t="s">
        <v>8318</v>
      </c>
      <c r="S3134" s="11">
        <f t="shared" si="194"/>
        <v>42846.308564814812</v>
      </c>
      <c r="T3134" s="11">
        <f t="shared" si="195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6"/>
        <v>108</v>
      </c>
      <c r="P3135" s="6">
        <f t="shared" si="197"/>
        <v>33.75</v>
      </c>
      <c r="Q3135" t="s">
        <v>8317</v>
      </c>
      <c r="R3135" t="s">
        <v>8318</v>
      </c>
      <c r="S3135" s="11">
        <f t="shared" si="194"/>
        <v>42818.523541666669</v>
      </c>
      <c r="T3135" s="11">
        <f t="shared" si="195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6"/>
        <v>22.5</v>
      </c>
      <c r="P3136" s="6">
        <f t="shared" si="197"/>
        <v>18.75</v>
      </c>
      <c r="Q3136" t="s">
        <v>8317</v>
      </c>
      <c r="R3136" t="s">
        <v>8318</v>
      </c>
      <c r="S3136" s="11">
        <f t="shared" si="194"/>
        <v>42821.678460648152</v>
      </c>
      <c r="T3136" s="11">
        <f t="shared" si="195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6"/>
        <v>20.849420849420849</v>
      </c>
      <c r="P3137" s="6">
        <f t="shared" si="197"/>
        <v>23.142857142857142</v>
      </c>
      <c r="Q3137" t="s">
        <v>8317</v>
      </c>
      <c r="R3137" t="s">
        <v>8318</v>
      </c>
      <c r="S3137" s="11">
        <f t="shared" si="194"/>
        <v>42829.151863425926</v>
      </c>
      <c r="T3137" s="11">
        <f t="shared" si="195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6"/>
        <v>127.8</v>
      </c>
      <c r="P3138" s="6">
        <f t="shared" si="197"/>
        <v>29.045454545454547</v>
      </c>
      <c r="Q3138" t="s">
        <v>8317</v>
      </c>
      <c r="R3138" t="s">
        <v>8318</v>
      </c>
      <c r="S3138" s="11">
        <f t="shared" ref="S3138:S3201" si="198">(((I3138/60)/60/24)+DATE(1970,1,1))</f>
        <v>42825.957638888889</v>
      </c>
      <c r="T3138" s="11">
        <f t="shared" ref="T3138:T3201" si="199">(((J3138/60)/60)/24)+DATE(1970,1,1)</f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6">
        <f t="shared" si="197"/>
        <v>50</v>
      </c>
      <c r="Q3139" t="s">
        <v>8317</v>
      </c>
      <c r="R3139" t="s">
        <v>8318</v>
      </c>
      <c r="S3139" s="11">
        <f t="shared" si="198"/>
        <v>42858.8</v>
      </c>
      <c r="T3139" s="11">
        <f t="shared" si="199"/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42828.645914351851</v>
      </c>
      <c r="T3140" s="11">
        <f t="shared" si="199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42819.189583333333</v>
      </c>
      <c r="T3141" s="11">
        <f t="shared" si="199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42832.677118055552</v>
      </c>
      <c r="T3142" s="11">
        <f t="shared" si="199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42841.833333333328</v>
      </c>
      <c r="T3143" s="11">
        <f t="shared" si="199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42813.471516203703</v>
      </c>
      <c r="T3144" s="11">
        <f t="shared" si="199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42834.358287037037</v>
      </c>
      <c r="T3145" s="11">
        <f t="shared" si="199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42813.25</v>
      </c>
      <c r="T3146" s="11">
        <f t="shared" si="199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42821.999236111107</v>
      </c>
      <c r="T3147" s="11">
        <f t="shared" si="199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42841.640810185185</v>
      </c>
      <c r="T3148" s="11">
        <f t="shared" si="199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ref="O3149:O3201" si="200">(E3149/D3149)*100</f>
        <v>117.52499999999999</v>
      </c>
      <c r="P3149" s="6">
        <f t="shared" ref="P3149:P3201" si="201">E3149/L3149</f>
        <v>110.35211267605634</v>
      </c>
      <c r="Q3149" t="s">
        <v>8317</v>
      </c>
      <c r="R3149" t="s">
        <v>8318</v>
      </c>
      <c r="S3149" s="11">
        <f t="shared" si="198"/>
        <v>41950.011053240742</v>
      </c>
      <c r="T3149" s="11">
        <f t="shared" si="199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00"/>
        <v>131.16666666666669</v>
      </c>
      <c r="P3150" s="6">
        <f t="shared" si="201"/>
        <v>41.421052631578945</v>
      </c>
      <c r="Q3150" t="s">
        <v>8317</v>
      </c>
      <c r="R3150" t="s">
        <v>8318</v>
      </c>
      <c r="S3150" s="11">
        <f t="shared" si="198"/>
        <v>41913.166666666664</v>
      </c>
      <c r="T3150" s="11">
        <f t="shared" si="1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00"/>
        <v>104</v>
      </c>
      <c r="P3151" s="6">
        <f t="shared" si="201"/>
        <v>52</v>
      </c>
      <c r="Q3151" t="s">
        <v>8317</v>
      </c>
      <c r="R3151" t="s">
        <v>8318</v>
      </c>
      <c r="S3151" s="11">
        <f t="shared" si="198"/>
        <v>41250.083333333336</v>
      </c>
      <c r="T3151" s="11">
        <f t="shared" si="1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00"/>
        <v>101</v>
      </c>
      <c r="P3152" s="6">
        <f t="shared" si="201"/>
        <v>33.990384615384613</v>
      </c>
      <c r="Q3152" t="s">
        <v>8317</v>
      </c>
      <c r="R3152" t="s">
        <v>8318</v>
      </c>
      <c r="S3152" s="11">
        <f t="shared" si="198"/>
        <v>40568.166666666664</v>
      </c>
      <c r="T3152" s="11">
        <f t="shared" si="199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00"/>
        <v>100.4</v>
      </c>
      <c r="P3153" s="6">
        <f t="shared" si="201"/>
        <v>103.35294117647059</v>
      </c>
      <c r="Q3153" t="s">
        <v>8317</v>
      </c>
      <c r="R3153" t="s">
        <v>8318</v>
      </c>
      <c r="S3153" s="11">
        <f t="shared" si="198"/>
        <v>41892.83997685185</v>
      </c>
      <c r="T3153" s="11">
        <f t="shared" si="1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0"/>
        <v>105.95454545454545</v>
      </c>
      <c r="P3154" s="6">
        <f t="shared" si="201"/>
        <v>34.791044776119406</v>
      </c>
      <c r="Q3154" t="s">
        <v>8317</v>
      </c>
      <c r="R3154" t="s">
        <v>8318</v>
      </c>
      <c r="S3154" s="11">
        <f t="shared" si="198"/>
        <v>41580.867673611108</v>
      </c>
      <c r="T3154" s="11">
        <f t="shared" si="1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0"/>
        <v>335.58333333333337</v>
      </c>
      <c r="P3155" s="6">
        <f t="shared" si="201"/>
        <v>41.773858921161825</v>
      </c>
      <c r="Q3155" t="s">
        <v>8317</v>
      </c>
      <c r="R3155" t="s">
        <v>8318</v>
      </c>
      <c r="S3155" s="11">
        <f t="shared" si="198"/>
        <v>40664.207638888889</v>
      </c>
      <c r="T3155" s="11">
        <f t="shared" si="199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0"/>
        <v>112.92857142857142</v>
      </c>
      <c r="P3156" s="6">
        <f t="shared" si="201"/>
        <v>64.268292682926827</v>
      </c>
      <c r="Q3156" t="s">
        <v>8317</v>
      </c>
      <c r="R3156" t="s">
        <v>8318</v>
      </c>
      <c r="S3156" s="11">
        <f t="shared" si="198"/>
        <v>41000.834004629629</v>
      </c>
      <c r="T3156" s="11">
        <f t="shared" si="199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0"/>
        <v>188.50460000000001</v>
      </c>
      <c r="P3157" s="6">
        <f t="shared" si="201"/>
        <v>31.209370860927152</v>
      </c>
      <c r="Q3157" t="s">
        <v>8317</v>
      </c>
      <c r="R3157" t="s">
        <v>8318</v>
      </c>
      <c r="S3157" s="11">
        <f t="shared" si="198"/>
        <v>41263.499131944445</v>
      </c>
      <c r="T3157" s="11">
        <f t="shared" si="199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0"/>
        <v>101.81818181818181</v>
      </c>
      <c r="P3158" s="6">
        <f t="shared" si="201"/>
        <v>62.921348314606739</v>
      </c>
      <c r="Q3158" t="s">
        <v>8317</v>
      </c>
      <c r="R3158" t="s">
        <v>8318</v>
      </c>
      <c r="S3158" s="11">
        <f t="shared" si="198"/>
        <v>41061.953055555554</v>
      </c>
      <c r="T3158" s="11">
        <f t="shared" si="1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0"/>
        <v>101</v>
      </c>
      <c r="P3159" s="6">
        <f t="shared" si="201"/>
        <v>98.536585365853654</v>
      </c>
      <c r="Q3159" t="s">
        <v>8317</v>
      </c>
      <c r="R3159" t="s">
        <v>8318</v>
      </c>
      <c r="S3159" s="11">
        <f t="shared" si="198"/>
        <v>41839.208333333336</v>
      </c>
      <c r="T3159" s="11">
        <f t="shared" si="1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0"/>
        <v>113.99999999999999</v>
      </c>
      <c r="P3160" s="6">
        <f t="shared" si="201"/>
        <v>82.608695652173907</v>
      </c>
      <c r="Q3160" t="s">
        <v>8317</v>
      </c>
      <c r="R3160" t="s">
        <v>8318</v>
      </c>
      <c r="S3160" s="11">
        <f t="shared" si="198"/>
        <v>41477.839722222219</v>
      </c>
      <c r="T3160" s="11">
        <f t="shared" si="199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0"/>
        <v>133.48133333333334</v>
      </c>
      <c r="P3161" s="6">
        <f t="shared" si="201"/>
        <v>38.504230769230773</v>
      </c>
      <c r="Q3161" t="s">
        <v>8317</v>
      </c>
      <c r="R3161" t="s">
        <v>8318</v>
      </c>
      <c r="S3161" s="11">
        <f t="shared" si="198"/>
        <v>40926.958333333336</v>
      </c>
      <c r="T3161" s="11">
        <f t="shared" si="1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0"/>
        <v>101.53333333333335</v>
      </c>
      <c r="P3162" s="6">
        <f t="shared" si="201"/>
        <v>80.15789473684211</v>
      </c>
      <c r="Q3162" t="s">
        <v>8317</v>
      </c>
      <c r="R3162" t="s">
        <v>8318</v>
      </c>
      <c r="S3162" s="11">
        <f t="shared" si="198"/>
        <v>41864.207638888889</v>
      </c>
      <c r="T3162" s="11">
        <f t="shared" si="199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0"/>
        <v>105.1</v>
      </c>
      <c r="P3163" s="6">
        <f t="shared" si="201"/>
        <v>28.405405405405407</v>
      </c>
      <c r="Q3163" t="s">
        <v>8317</v>
      </c>
      <c r="R3163" t="s">
        <v>8318</v>
      </c>
      <c r="S3163" s="11">
        <f t="shared" si="198"/>
        <v>41927.536134259259</v>
      </c>
      <c r="T3163" s="11">
        <f t="shared" si="199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0"/>
        <v>127.15</v>
      </c>
      <c r="P3164" s="6">
        <f t="shared" si="201"/>
        <v>80.730158730158735</v>
      </c>
      <c r="Q3164" t="s">
        <v>8317</v>
      </c>
      <c r="R3164" t="s">
        <v>8318</v>
      </c>
      <c r="S3164" s="11">
        <f t="shared" si="198"/>
        <v>41827.083333333336</v>
      </c>
      <c r="T3164" s="11">
        <f t="shared" si="199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0"/>
        <v>111.15384615384616</v>
      </c>
      <c r="P3165" s="6">
        <f t="shared" si="201"/>
        <v>200.69444444444446</v>
      </c>
      <c r="Q3165" t="s">
        <v>8317</v>
      </c>
      <c r="R3165" t="s">
        <v>8318</v>
      </c>
      <c r="S3165" s="11">
        <f t="shared" si="198"/>
        <v>41805.753761574073</v>
      </c>
      <c r="T3165" s="11">
        <f t="shared" si="199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0"/>
        <v>106.76</v>
      </c>
      <c r="P3166" s="6">
        <f t="shared" si="201"/>
        <v>37.591549295774648</v>
      </c>
      <c r="Q3166" t="s">
        <v>8317</v>
      </c>
      <c r="R3166" t="s">
        <v>8318</v>
      </c>
      <c r="S3166" s="11">
        <f t="shared" si="198"/>
        <v>41799.80572916667</v>
      </c>
      <c r="T3166" s="11">
        <f t="shared" si="199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0"/>
        <v>162.66666666666666</v>
      </c>
      <c r="P3167" s="6">
        <f t="shared" si="201"/>
        <v>58.095238095238095</v>
      </c>
      <c r="Q3167" t="s">
        <v>8317</v>
      </c>
      <c r="R3167" t="s">
        <v>8318</v>
      </c>
      <c r="S3167" s="11">
        <f t="shared" si="198"/>
        <v>40666.165972222225</v>
      </c>
      <c r="T3167" s="11">
        <f t="shared" si="199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0"/>
        <v>160.22808571428573</v>
      </c>
      <c r="P3168" s="6">
        <f t="shared" si="201"/>
        <v>60.300892473118282</v>
      </c>
      <c r="Q3168" t="s">
        <v>8317</v>
      </c>
      <c r="R3168" t="s">
        <v>8318</v>
      </c>
      <c r="S3168" s="11">
        <f t="shared" si="198"/>
        <v>41969.332638888889</v>
      </c>
      <c r="T3168" s="11">
        <f t="shared" si="1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0"/>
        <v>116.16666666666666</v>
      </c>
      <c r="P3169" s="6">
        <f t="shared" si="201"/>
        <v>63.363636363636367</v>
      </c>
      <c r="Q3169" t="s">
        <v>8317</v>
      </c>
      <c r="R3169" t="s">
        <v>8318</v>
      </c>
      <c r="S3169" s="11">
        <f t="shared" si="198"/>
        <v>41853.175706018519</v>
      </c>
      <c r="T3169" s="11">
        <f t="shared" si="1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0"/>
        <v>124.2</v>
      </c>
      <c r="P3170" s="6">
        <f t="shared" si="201"/>
        <v>50.901639344262293</v>
      </c>
      <c r="Q3170" t="s">
        <v>8317</v>
      </c>
      <c r="R3170" t="s">
        <v>8318</v>
      </c>
      <c r="S3170" s="11">
        <f t="shared" si="198"/>
        <v>41803.916666666664</v>
      </c>
      <c r="T3170" s="11">
        <f t="shared" si="199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0"/>
        <v>103.01249999999999</v>
      </c>
      <c r="P3171" s="6">
        <f t="shared" si="201"/>
        <v>100.5</v>
      </c>
      <c r="Q3171" t="s">
        <v>8317</v>
      </c>
      <c r="R3171" t="s">
        <v>8318</v>
      </c>
      <c r="S3171" s="11">
        <f t="shared" si="198"/>
        <v>41621.207638888889</v>
      </c>
      <c r="T3171" s="11">
        <f t="shared" si="199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0"/>
        <v>112.25</v>
      </c>
      <c r="P3172" s="6">
        <f t="shared" si="201"/>
        <v>31.619718309859156</v>
      </c>
      <c r="Q3172" t="s">
        <v>8317</v>
      </c>
      <c r="R3172" t="s">
        <v>8318</v>
      </c>
      <c r="S3172" s="11">
        <f t="shared" si="198"/>
        <v>41822.166666666664</v>
      </c>
      <c r="T3172" s="11">
        <f t="shared" si="199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0"/>
        <v>108.8142857142857</v>
      </c>
      <c r="P3173" s="6">
        <f t="shared" si="201"/>
        <v>65.102564102564102</v>
      </c>
      <c r="Q3173" t="s">
        <v>8317</v>
      </c>
      <c r="R3173" t="s">
        <v>8318</v>
      </c>
      <c r="S3173" s="11">
        <f t="shared" si="198"/>
        <v>42496.608310185184</v>
      </c>
      <c r="T3173" s="11">
        <f t="shared" si="1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0"/>
        <v>114.99999999999999</v>
      </c>
      <c r="P3174" s="6">
        <f t="shared" si="201"/>
        <v>79.310344827586206</v>
      </c>
      <c r="Q3174" t="s">
        <v>8317</v>
      </c>
      <c r="R3174" t="s">
        <v>8318</v>
      </c>
      <c r="S3174" s="11">
        <f t="shared" si="198"/>
        <v>40953.729953703703</v>
      </c>
      <c r="T3174" s="11">
        <f t="shared" si="199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0"/>
        <v>103</v>
      </c>
      <c r="P3175" s="6">
        <f t="shared" si="201"/>
        <v>139.18918918918919</v>
      </c>
      <c r="Q3175" t="s">
        <v>8317</v>
      </c>
      <c r="R3175" t="s">
        <v>8318</v>
      </c>
      <c r="S3175" s="11">
        <f t="shared" si="198"/>
        <v>41908.878379629627</v>
      </c>
      <c r="T3175" s="11">
        <f t="shared" si="199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0"/>
        <v>101.13333333333334</v>
      </c>
      <c r="P3176" s="6">
        <f t="shared" si="201"/>
        <v>131.91304347826087</v>
      </c>
      <c r="Q3176" t="s">
        <v>8317</v>
      </c>
      <c r="R3176" t="s">
        <v>8318</v>
      </c>
      <c r="S3176" s="11">
        <f t="shared" si="198"/>
        <v>41876.864675925928</v>
      </c>
      <c r="T3176" s="11">
        <f t="shared" si="199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0"/>
        <v>109.55999999999999</v>
      </c>
      <c r="P3177" s="6">
        <f t="shared" si="201"/>
        <v>91.3</v>
      </c>
      <c r="Q3177" t="s">
        <v>8317</v>
      </c>
      <c r="R3177" t="s">
        <v>8318</v>
      </c>
      <c r="S3177" s="11">
        <f t="shared" si="198"/>
        <v>40591.886886574073</v>
      </c>
      <c r="T3177" s="11">
        <f t="shared" si="199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0"/>
        <v>114.8421052631579</v>
      </c>
      <c r="P3178" s="6">
        <f t="shared" si="201"/>
        <v>39.672727272727272</v>
      </c>
      <c r="Q3178" t="s">
        <v>8317</v>
      </c>
      <c r="R3178" t="s">
        <v>8318</v>
      </c>
      <c r="S3178" s="11">
        <f t="shared" si="198"/>
        <v>41504.625</v>
      </c>
      <c r="T3178" s="11">
        <f t="shared" si="1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0"/>
        <v>117.39999999999999</v>
      </c>
      <c r="P3179" s="6">
        <f t="shared" si="201"/>
        <v>57.549019607843135</v>
      </c>
      <c r="Q3179" t="s">
        <v>8317</v>
      </c>
      <c r="R3179" t="s">
        <v>8318</v>
      </c>
      <c r="S3179" s="11">
        <f t="shared" si="198"/>
        <v>41811.666770833333</v>
      </c>
      <c r="T3179" s="11">
        <f t="shared" si="199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0"/>
        <v>171.73333333333335</v>
      </c>
      <c r="P3180" s="6">
        <f t="shared" si="201"/>
        <v>33.025641025641029</v>
      </c>
      <c r="Q3180" t="s">
        <v>8317</v>
      </c>
      <c r="R3180" t="s">
        <v>8318</v>
      </c>
      <c r="S3180" s="11">
        <f t="shared" si="198"/>
        <v>41836.605034722219</v>
      </c>
      <c r="T3180" s="11">
        <f t="shared" si="199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0"/>
        <v>114.16238095238094</v>
      </c>
      <c r="P3181" s="6">
        <f t="shared" si="201"/>
        <v>77.335806451612896</v>
      </c>
      <c r="Q3181" t="s">
        <v>8317</v>
      </c>
      <c r="R3181" t="s">
        <v>8318</v>
      </c>
      <c r="S3181" s="11">
        <f t="shared" si="198"/>
        <v>41400.702210648145</v>
      </c>
      <c r="T3181" s="11">
        <f t="shared" si="1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0"/>
        <v>119.75</v>
      </c>
      <c r="P3182" s="6">
        <f t="shared" si="201"/>
        <v>31.933333333333334</v>
      </c>
      <c r="Q3182" t="s">
        <v>8317</v>
      </c>
      <c r="R3182" t="s">
        <v>8318</v>
      </c>
      <c r="S3182" s="11">
        <f t="shared" si="198"/>
        <v>41810.412604166668</v>
      </c>
      <c r="T3182" s="11">
        <f t="shared" si="199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0"/>
        <v>109.00000000000001</v>
      </c>
      <c r="P3183" s="6">
        <f t="shared" si="201"/>
        <v>36.333333333333336</v>
      </c>
      <c r="Q3183" t="s">
        <v>8317</v>
      </c>
      <c r="R3183" t="s">
        <v>8318</v>
      </c>
      <c r="S3183" s="11">
        <f t="shared" si="198"/>
        <v>41805.666666666664</v>
      </c>
      <c r="T3183" s="11">
        <f t="shared" si="199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0"/>
        <v>100.88571428571429</v>
      </c>
      <c r="P3184" s="6">
        <f t="shared" si="201"/>
        <v>46.768211920529801</v>
      </c>
      <c r="Q3184" t="s">
        <v>8317</v>
      </c>
      <c r="R3184" t="s">
        <v>8318</v>
      </c>
      <c r="S3184" s="11">
        <f t="shared" si="198"/>
        <v>40939.708333333336</v>
      </c>
      <c r="T3184" s="11">
        <f t="shared" si="1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0"/>
        <v>109.00000000000001</v>
      </c>
      <c r="P3185" s="6">
        <f t="shared" si="201"/>
        <v>40.073529411764703</v>
      </c>
      <c r="Q3185" t="s">
        <v>8317</v>
      </c>
      <c r="R3185" t="s">
        <v>8318</v>
      </c>
      <c r="S3185" s="11">
        <f t="shared" si="198"/>
        <v>41509.79478009259</v>
      </c>
      <c r="T3185" s="11">
        <f t="shared" si="1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0"/>
        <v>107.20930232558139</v>
      </c>
      <c r="P3186" s="6">
        <f t="shared" si="201"/>
        <v>100.21739130434783</v>
      </c>
      <c r="Q3186" t="s">
        <v>8317</v>
      </c>
      <c r="R3186" t="s">
        <v>8318</v>
      </c>
      <c r="S3186" s="11">
        <f t="shared" si="198"/>
        <v>41821.993414351848</v>
      </c>
      <c r="T3186" s="11">
        <f t="shared" si="1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0"/>
        <v>100</v>
      </c>
      <c r="P3187" s="6">
        <f t="shared" si="201"/>
        <v>41.666666666666664</v>
      </c>
      <c r="Q3187" t="s">
        <v>8317</v>
      </c>
      <c r="R3187" t="s">
        <v>8318</v>
      </c>
      <c r="S3187" s="11">
        <f t="shared" si="198"/>
        <v>41836.977326388893</v>
      </c>
      <c r="T3187" s="11">
        <f t="shared" si="1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0"/>
        <v>102.18750000000001</v>
      </c>
      <c r="P3188" s="6">
        <f t="shared" si="201"/>
        <v>46.714285714285715</v>
      </c>
      <c r="Q3188" t="s">
        <v>8317</v>
      </c>
      <c r="R3188" t="s">
        <v>8318</v>
      </c>
      <c r="S3188" s="11">
        <f t="shared" si="198"/>
        <v>41898.875</v>
      </c>
      <c r="T3188" s="11">
        <f t="shared" si="199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0"/>
        <v>116.29333333333334</v>
      </c>
      <c r="P3189" s="6">
        <f t="shared" si="201"/>
        <v>71.491803278688522</v>
      </c>
      <c r="Q3189" t="s">
        <v>8317</v>
      </c>
      <c r="R3189" t="s">
        <v>8318</v>
      </c>
      <c r="S3189" s="11">
        <f t="shared" si="198"/>
        <v>41855.666354166664</v>
      </c>
      <c r="T3189" s="11">
        <f t="shared" si="199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0"/>
        <v>65</v>
      </c>
      <c r="P3190" s="6">
        <f t="shared" si="201"/>
        <v>14.444444444444445</v>
      </c>
      <c r="Q3190" t="s">
        <v>8317</v>
      </c>
      <c r="R3190" t="s">
        <v>8359</v>
      </c>
      <c r="S3190" s="11">
        <f t="shared" si="198"/>
        <v>42165.415532407409</v>
      </c>
      <c r="T3190" s="11">
        <f t="shared" si="199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0"/>
        <v>12.327272727272726</v>
      </c>
      <c r="P3191" s="6">
        <f t="shared" si="201"/>
        <v>356.84210526315792</v>
      </c>
      <c r="Q3191" t="s">
        <v>8317</v>
      </c>
      <c r="R3191" t="s">
        <v>8359</v>
      </c>
      <c r="S3191" s="11">
        <f t="shared" si="198"/>
        <v>42148.346435185187</v>
      </c>
      <c r="T3191" s="11">
        <f t="shared" si="199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0"/>
        <v>0</v>
      </c>
      <c r="P3192" s="6" t="e">
        <f t="shared" si="201"/>
        <v>#DIV/0!</v>
      </c>
      <c r="Q3192" t="s">
        <v>8317</v>
      </c>
      <c r="R3192" t="s">
        <v>8359</v>
      </c>
      <c r="S3192" s="11">
        <f t="shared" si="198"/>
        <v>42713.192997685182</v>
      </c>
      <c r="T3192" s="11">
        <f t="shared" si="199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0"/>
        <v>4.0266666666666664</v>
      </c>
      <c r="P3193" s="6">
        <f t="shared" si="201"/>
        <v>37.75</v>
      </c>
      <c r="Q3193" t="s">
        <v>8317</v>
      </c>
      <c r="R3193" t="s">
        <v>8359</v>
      </c>
      <c r="S3193" s="11">
        <f t="shared" si="198"/>
        <v>42598.755428240736</v>
      </c>
      <c r="T3193" s="11">
        <f t="shared" si="199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0"/>
        <v>1.02</v>
      </c>
      <c r="P3194" s="6">
        <f t="shared" si="201"/>
        <v>12.75</v>
      </c>
      <c r="Q3194" t="s">
        <v>8317</v>
      </c>
      <c r="R3194" t="s">
        <v>8359</v>
      </c>
      <c r="S3194" s="11">
        <f t="shared" si="198"/>
        <v>42063.916666666672</v>
      </c>
      <c r="T3194" s="11">
        <f t="shared" si="199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0"/>
        <v>11.74</v>
      </c>
      <c r="P3195" s="6">
        <f t="shared" si="201"/>
        <v>24.458333333333332</v>
      </c>
      <c r="Q3195" t="s">
        <v>8317</v>
      </c>
      <c r="R3195" t="s">
        <v>8359</v>
      </c>
      <c r="S3195" s="11">
        <f t="shared" si="198"/>
        <v>42055.968240740738</v>
      </c>
      <c r="T3195" s="11">
        <f t="shared" si="199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0"/>
        <v>0</v>
      </c>
      <c r="P3196" s="6" t="e">
        <f t="shared" si="201"/>
        <v>#DIV/0!</v>
      </c>
      <c r="Q3196" t="s">
        <v>8317</v>
      </c>
      <c r="R3196" t="s">
        <v>8359</v>
      </c>
      <c r="S3196" s="11">
        <f t="shared" si="198"/>
        <v>42212.062476851846</v>
      </c>
      <c r="T3196" s="11">
        <f t="shared" si="199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0"/>
        <v>59.142857142857139</v>
      </c>
      <c r="P3197" s="6">
        <f t="shared" si="201"/>
        <v>53.07692307692308</v>
      </c>
      <c r="Q3197" t="s">
        <v>8317</v>
      </c>
      <c r="R3197" t="s">
        <v>8359</v>
      </c>
      <c r="S3197" s="11">
        <f t="shared" si="198"/>
        <v>42047.594236111108</v>
      </c>
      <c r="T3197" s="11">
        <f t="shared" si="199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0"/>
        <v>0.06</v>
      </c>
      <c r="P3198" s="6">
        <f t="shared" si="201"/>
        <v>300</v>
      </c>
      <c r="Q3198" t="s">
        <v>8317</v>
      </c>
      <c r="R3198" t="s">
        <v>8359</v>
      </c>
      <c r="S3198" s="11">
        <f t="shared" si="198"/>
        <v>42217.583333333328</v>
      </c>
      <c r="T3198" s="11">
        <f t="shared" si="199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0"/>
        <v>11.450000000000001</v>
      </c>
      <c r="P3199" s="6">
        <f t="shared" si="201"/>
        <v>286.25</v>
      </c>
      <c r="Q3199" t="s">
        <v>8317</v>
      </c>
      <c r="R3199" t="s">
        <v>8359</v>
      </c>
      <c r="S3199" s="11">
        <f t="shared" si="198"/>
        <v>42039.493263888886</v>
      </c>
      <c r="T3199" s="11">
        <f t="shared" si="199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0"/>
        <v>0.36666666666666664</v>
      </c>
      <c r="P3200" s="6">
        <f t="shared" si="201"/>
        <v>36.666666666666664</v>
      </c>
      <c r="Q3200" t="s">
        <v>8317</v>
      </c>
      <c r="R3200" t="s">
        <v>8359</v>
      </c>
      <c r="S3200" s="11">
        <f t="shared" si="198"/>
        <v>42051.424502314811</v>
      </c>
      <c r="T3200" s="11">
        <f t="shared" si="199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0"/>
        <v>52.16</v>
      </c>
      <c r="P3201" s="6">
        <f t="shared" si="201"/>
        <v>49.20754716981132</v>
      </c>
      <c r="Q3201" t="s">
        <v>8317</v>
      </c>
      <c r="R3201" t="s">
        <v>8359</v>
      </c>
      <c r="S3201" s="11">
        <f t="shared" si="198"/>
        <v>41888.875</v>
      </c>
      <c r="T3201" s="11">
        <f t="shared" si="199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2">(E3202/D3202)*100</f>
        <v>2E-3</v>
      </c>
      <c r="P3202" s="6">
        <f t="shared" ref="P3202:P3265" si="203">E3202/L3202</f>
        <v>1</v>
      </c>
      <c r="Q3202" t="s">
        <v>8317</v>
      </c>
      <c r="R3202" t="s">
        <v>8359</v>
      </c>
      <c r="S3202" s="11">
        <f t="shared" ref="S3202:S3265" si="204">(((I3202/60)/60/24)+DATE(1970,1,1))</f>
        <v>42490.231944444444</v>
      </c>
      <c r="T3202" s="11">
        <f t="shared" ref="T3202:T3265" si="205">(((J3202/60)/60)/24)+DATE(1970,1,1)</f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2"/>
        <v>1.25</v>
      </c>
      <c r="P3203" s="6">
        <f t="shared" si="203"/>
        <v>12.5</v>
      </c>
      <c r="Q3203" t="s">
        <v>8317</v>
      </c>
      <c r="R3203" t="s">
        <v>8359</v>
      </c>
      <c r="S3203" s="11">
        <f t="shared" si="204"/>
        <v>41882.767094907409</v>
      </c>
      <c r="T3203" s="11">
        <f t="shared" si="205"/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54.52</v>
      </c>
      <c r="P3204" s="6">
        <f t="shared" si="203"/>
        <v>109.04</v>
      </c>
      <c r="Q3204" t="s">
        <v>8317</v>
      </c>
      <c r="R3204" t="s">
        <v>8359</v>
      </c>
      <c r="S3204" s="11">
        <f t="shared" si="204"/>
        <v>42352.249305555553</v>
      </c>
      <c r="T3204" s="11">
        <f t="shared" si="205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25</v>
      </c>
      <c r="P3205" s="6">
        <f t="shared" si="203"/>
        <v>41.666666666666664</v>
      </c>
      <c r="Q3205" t="s">
        <v>8317</v>
      </c>
      <c r="R3205" t="s">
        <v>8359</v>
      </c>
      <c r="S3205" s="11">
        <f t="shared" si="204"/>
        <v>42272.988680555558</v>
      </c>
      <c r="T3205" s="11">
        <f t="shared" si="205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 t="e">
        <f t="shared" si="203"/>
        <v>#DIV/0!</v>
      </c>
      <c r="Q3206" t="s">
        <v>8317</v>
      </c>
      <c r="R3206" t="s">
        <v>8359</v>
      </c>
      <c r="S3206" s="11">
        <f t="shared" si="204"/>
        <v>42202.676388888889</v>
      </c>
      <c r="T3206" s="11">
        <f t="shared" si="205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3.4125000000000001</v>
      </c>
      <c r="P3207" s="6">
        <f t="shared" si="203"/>
        <v>22.75</v>
      </c>
      <c r="Q3207" t="s">
        <v>8317</v>
      </c>
      <c r="R3207" t="s">
        <v>8359</v>
      </c>
      <c r="S3207" s="11">
        <f t="shared" si="204"/>
        <v>42125.374675925923</v>
      </c>
      <c r="T3207" s="11">
        <f t="shared" si="205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 t="e">
        <f t="shared" si="203"/>
        <v>#DIV/0!</v>
      </c>
      <c r="Q3208" t="s">
        <v>8317</v>
      </c>
      <c r="R3208" t="s">
        <v>8359</v>
      </c>
      <c r="S3208" s="11">
        <f t="shared" si="204"/>
        <v>42266.276053240741</v>
      </c>
      <c r="T3208" s="11">
        <f t="shared" si="205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46.36363636363636</v>
      </c>
      <c r="P3209" s="6">
        <f t="shared" si="203"/>
        <v>70.833333333333329</v>
      </c>
      <c r="Q3209" t="s">
        <v>8317</v>
      </c>
      <c r="R3209" t="s">
        <v>8359</v>
      </c>
      <c r="S3209" s="11">
        <f t="shared" si="204"/>
        <v>42117.236192129625</v>
      </c>
      <c r="T3209" s="11">
        <f t="shared" si="205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103.49999999999999</v>
      </c>
      <c r="P3210" s="6">
        <f t="shared" si="203"/>
        <v>63.109756097560975</v>
      </c>
      <c r="Q3210" t="s">
        <v>8317</v>
      </c>
      <c r="R3210" t="s">
        <v>8318</v>
      </c>
      <c r="S3210" s="11">
        <f t="shared" si="204"/>
        <v>41848.605057870373</v>
      </c>
      <c r="T3210" s="11">
        <f t="shared" si="205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119.32315789473684</v>
      </c>
      <c r="P3211" s="6">
        <f t="shared" si="203"/>
        <v>50.157964601769912</v>
      </c>
      <c r="Q3211" t="s">
        <v>8317</v>
      </c>
      <c r="R3211" t="s">
        <v>8318</v>
      </c>
      <c r="S3211" s="11">
        <f t="shared" si="204"/>
        <v>41810.958333333336</v>
      </c>
      <c r="T3211" s="11">
        <f t="shared" si="205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125.76666666666667</v>
      </c>
      <c r="P3212" s="6">
        <f t="shared" si="203"/>
        <v>62.883333333333333</v>
      </c>
      <c r="Q3212" t="s">
        <v>8317</v>
      </c>
      <c r="R3212" t="s">
        <v>8318</v>
      </c>
      <c r="S3212" s="11">
        <f t="shared" si="204"/>
        <v>41061.165972222225</v>
      </c>
      <c r="T3212" s="11">
        <f t="shared" si="205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119.74347826086958</v>
      </c>
      <c r="P3213" s="6">
        <f t="shared" si="203"/>
        <v>85.531055900621112</v>
      </c>
      <c r="Q3213" t="s">
        <v>8317</v>
      </c>
      <c r="R3213" t="s">
        <v>8318</v>
      </c>
      <c r="S3213" s="11">
        <f t="shared" si="204"/>
        <v>41866.083333333336</v>
      </c>
      <c r="T3213" s="11">
        <f t="shared" si="205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126.25</v>
      </c>
      <c r="P3214" s="6">
        <f t="shared" si="203"/>
        <v>53.723404255319146</v>
      </c>
      <c r="Q3214" t="s">
        <v>8317</v>
      </c>
      <c r="R3214" t="s">
        <v>8318</v>
      </c>
      <c r="S3214" s="11">
        <f t="shared" si="204"/>
        <v>41859.795729166668</v>
      </c>
      <c r="T3214" s="11">
        <f t="shared" si="205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100.11666666666667</v>
      </c>
      <c r="P3215" s="6">
        <f t="shared" si="203"/>
        <v>127.80851063829788</v>
      </c>
      <c r="Q3215" t="s">
        <v>8317</v>
      </c>
      <c r="R3215" t="s">
        <v>8318</v>
      </c>
      <c r="S3215" s="11">
        <f t="shared" si="204"/>
        <v>42211.763414351852</v>
      </c>
      <c r="T3215" s="11">
        <f t="shared" si="205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102.13333333333334</v>
      </c>
      <c r="P3216" s="6">
        <f t="shared" si="203"/>
        <v>106.57391304347826</v>
      </c>
      <c r="Q3216" t="s">
        <v>8317</v>
      </c>
      <c r="R3216" t="s">
        <v>8318</v>
      </c>
      <c r="S3216" s="11">
        <f t="shared" si="204"/>
        <v>42374.996527777781</v>
      </c>
      <c r="T3216" s="11">
        <f t="shared" si="205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100.35142857142858</v>
      </c>
      <c r="P3217" s="6">
        <f t="shared" si="203"/>
        <v>262.11194029850748</v>
      </c>
      <c r="Q3217" t="s">
        <v>8317</v>
      </c>
      <c r="R3217" t="s">
        <v>8318</v>
      </c>
      <c r="S3217" s="11">
        <f t="shared" si="204"/>
        <v>42257.165972222225</v>
      </c>
      <c r="T3217" s="11">
        <f t="shared" si="205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100.05</v>
      </c>
      <c r="P3218" s="6">
        <f t="shared" si="203"/>
        <v>57.171428571428571</v>
      </c>
      <c r="Q3218" t="s">
        <v>8317</v>
      </c>
      <c r="R3218" t="s">
        <v>8318</v>
      </c>
      <c r="S3218" s="11">
        <f t="shared" si="204"/>
        <v>42196.604166666672</v>
      </c>
      <c r="T3218" s="11">
        <f t="shared" si="205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116.02222222222223</v>
      </c>
      <c r="P3219" s="6">
        <f t="shared" si="203"/>
        <v>50.20192307692308</v>
      </c>
      <c r="Q3219" t="s">
        <v>8317</v>
      </c>
      <c r="R3219" t="s">
        <v>8318</v>
      </c>
      <c r="S3219" s="11">
        <f t="shared" si="204"/>
        <v>42678.546111111107</v>
      </c>
      <c r="T3219" s="11">
        <f t="shared" si="205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102.1</v>
      </c>
      <c r="P3220" s="6">
        <f t="shared" si="203"/>
        <v>66.586956521739125</v>
      </c>
      <c r="Q3220" t="s">
        <v>8317</v>
      </c>
      <c r="R3220" t="s">
        <v>8318</v>
      </c>
      <c r="S3220" s="11">
        <f t="shared" si="204"/>
        <v>42004</v>
      </c>
      <c r="T3220" s="11">
        <f t="shared" si="205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100.11000000000001</v>
      </c>
      <c r="P3221" s="6">
        <f t="shared" si="203"/>
        <v>168.25210084033614</v>
      </c>
      <c r="Q3221" t="s">
        <v>8317</v>
      </c>
      <c r="R3221" t="s">
        <v>8318</v>
      </c>
      <c r="S3221" s="11">
        <f t="shared" si="204"/>
        <v>42085.941516203704</v>
      </c>
      <c r="T3221" s="11">
        <f t="shared" si="205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100.84</v>
      </c>
      <c r="P3222" s="6">
        <f t="shared" si="203"/>
        <v>256.37288135593218</v>
      </c>
      <c r="Q3222" t="s">
        <v>8317</v>
      </c>
      <c r="R3222" t="s">
        <v>8318</v>
      </c>
      <c r="S3222" s="11">
        <f t="shared" si="204"/>
        <v>42806.875</v>
      </c>
      <c r="T3222" s="11">
        <f t="shared" si="205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103.42499999999998</v>
      </c>
      <c r="P3223" s="6">
        <f t="shared" si="203"/>
        <v>36.610619469026545</v>
      </c>
      <c r="Q3223" t="s">
        <v>8317</v>
      </c>
      <c r="R3223" t="s">
        <v>8318</v>
      </c>
      <c r="S3223" s="11">
        <f t="shared" si="204"/>
        <v>42190.696793981479</v>
      </c>
      <c r="T3223" s="11">
        <f t="shared" si="205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124.8</v>
      </c>
      <c r="P3224" s="6">
        <f t="shared" si="203"/>
        <v>37.142857142857146</v>
      </c>
      <c r="Q3224" t="s">
        <v>8317</v>
      </c>
      <c r="R3224" t="s">
        <v>8318</v>
      </c>
      <c r="S3224" s="11">
        <f t="shared" si="204"/>
        <v>42301.895138888889</v>
      </c>
      <c r="T3224" s="11">
        <f t="shared" si="205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109.51612903225806</v>
      </c>
      <c r="P3225" s="6">
        <f t="shared" si="203"/>
        <v>45.878378378378379</v>
      </c>
      <c r="Q3225" t="s">
        <v>8317</v>
      </c>
      <c r="R3225" t="s">
        <v>8318</v>
      </c>
      <c r="S3225" s="11">
        <f t="shared" si="204"/>
        <v>42236.835370370376</v>
      </c>
      <c r="T3225" s="11">
        <f t="shared" si="205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102.03333333333333</v>
      </c>
      <c r="P3226" s="6">
        <f t="shared" si="203"/>
        <v>141.71296296296296</v>
      </c>
      <c r="Q3226" t="s">
        <v>8317</v>
      </c>
      <c r="R3226" t="s">
        <v>8318</v>
      </c>
      <c r="S3226" s="11">
        <f t="shared" si="204"/>
        <v>42745.208333333328</v>
      </c>
      <c r="T3226" s="11">
        <f t="shared" si="205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102.35000000000001</v>
      </c>
      <c r="P3227" s="6">
        <f t="shared" si="203"/>
        <v>52.487179487179489</v>
      </c>
      <c r="Q3227" t="s">
        <v>8317</v>
      </c>
      <c r="R3227" t="s">
        <v>8318</v>
      </c>
      <c r="S3227" s="11">
        <f t="shared" si="204"/>
        <v>42524.875</v>
      </c>
      <c r="T3227" s="11">
        <f t="shared" si="205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104.16666666666667</v>
      </c>
      <c r="P3228" s="6">
        <f t="shared" si="203"/>
        <v>59.523809523809526</v>
      </c>
      <c r="Q3228" t="s">
        <v>8317</v>
      </c>
      <c r="R3228" t="s">
        <v>8318</v>
      </c>
      <c r="S3228" s="11">
        <f t="shared" si="204"/>
        <v>42307.583472222221</v>
      </c>
      <c r="T3228" s="11">
        <f t="shared" si="205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125</v>
      </c>
      <c r="P3229" s="6">
        <f t="shared" si="203"/>
        <v>50</v>
      </c>
      <c r="Q3229" t="s">
        <v>8317</v>
      </c>
      <c r="R3229" t="s">
        <v>8318</v>
      </c>
      <c r="S3229" s="11">
        <f t="shared" si="204"/>
        <v>42752.882361111115</v>
      </c>
      <c r="T3229" s="11">
        <f t="shared" si="205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102.34285714285714</v>
      </c>
      <c r="P3230" s="6">
        <f t="shared" si="203"/>
        <v>193.62162162162161</v>
      </c>
      <c r="Q3230" t="s">
        <v>8317</v>
      </c>
      <c r="R3230" t="s">
        <v>8318</v>
      </c>
      <c r="S3230" s="11">
        <f t="shared" si="204"/>
        <v>42355.207638888889</v>
      </c>
      <c r="T3230" s="11">
        <f t="shared" si="205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107.86500000000001</v>
      </c>
      <c r="P3231" s="6">
        <f t="shared" si="203"/>
        <v>106.79702970297029</v>
      </c>
      <c r="Q3231" t="s">
        <v>8317</v>
      </c>
      <c r="R3231" t="s">
        <v>8318</v>
      </c>
      <c r="S3231" s="11">
        <f t="shared" si="204"/>
        <v>41963.333310185189</v>
      </c>
      <c r="T3231" s="11">
        <f t="shared" si="205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109.88461538461539</v>
      </c>
      <c r="P3232" s="6">
        <f t="shared" si="203"/>
        <v>77.21621621621621</v>
      </c>
      <c r="Q3232" t="s">
        <v>8317</v>
      </c>
      <c r="R3232" t="s">
        <v>8318</v>
      </c>
      <c r="S3232" s="11">
        <f t="shared" si="204"/>
        <v>41913.165972222225</v>
      </c>
      <c r="T3232" s="11">
        <f t="shared" si="205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161</v>
      </c>
      <c r="P3233" s="6">
        <f t="shared" si="203"/>
        <v>57.5</v>
      </c>
      <c r="Q3233" t="s">
        <v>8317</v>
      </c>
      <c r="R3233" t="s">
        <v>8318</v>
      </c>
      <c r="S3233" s="11">
        <f t="shared" si="204"/>
        <v>42476.943831018521</v>
      </c>
      <c r="T3233" s="11">
        <f t="shared" si="205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131.20000000000002</v>
      </c>
      <c r="P3234" s="6">
        <f t="shared" si="203"/>
        <v>50.46153846153846</v>
      </c>
      <c r="Q3234" t="s">
        <v>8317</v>
      </c>
      <c r="R3234" t="s">
        <v>8318</v>
      </c>
      <c r="S3234" s="11">
        <f t="shared" si="204"/>
        <v>42494.165972222225</v>
      </c>
      <c r="T3234" s="11">
        <f t="shared" si="205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118.8</v>
      </c>
      <c r="P3235" s="6">
        <f t="shared" si="203"/>
        <v>97.377049180327873</v>
      </c>
      <c r="Q3235" t="s">
        <v>8317</v>
      </c>
      <c r="R3235" t="s">
        <v>8318</v>
      </c>
      <c r="S3235" s="11">
        <f t="shared" si="204"/>
        <v>42796.805034722223</v>
      </c>
      <c r="T3235" s="11">
        <f t="shared" si="205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100.39275000000001</v>
      </c>
      <c r="P3236" s="6">
        <f t="shared" si="203"/>
        <v>34.91921739130435</v>
      </c>
      <c r="Q3236" t="s">
        <v>8317</v>
      </c>
      <c r="R3236" t="s">
        <v>8318</v>
      </c>
      <c r="S3236" s="11">
        <f t="shared" si="204"/>
        <v>42767.979861111111</v>
      </c>
      <c r="T3236" s="11">
        <f t="shared" si="205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103.20666666666666</v>
      </c>
      <c r="P3237" s="6">
        <f t="shared" si="203"/>
        <v>85.530386740331494</v>
      </c>
      <c r="Q3237" t="s">
        <v>8317</v>
      </c>
      <c r="R3237" t="s">
        <v>8318</v>
      </c>
      <c r="S3237" s="11">
        <f t="shared" si="204"/>
        <v>42552.347812499997</v>
      </c>
      <c r="T3237" s="11">
        <f t="shared" si="205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100.6</v>
      </c>
      <c r="P3238" s="6">
        <f t="shared" si="203"/>
        <v>182.90909090909091</v>
      </c>
      <c r="Q3238" t="s">
        <v>8317</v>
      </c>
      <c r="R3238" t="s">
        <v>8318</v>
      </c>
      <c r="S3238" s="11">
        <f t="shared" si="204"/>
        <v>42732.917048611111</v>
      </c>
      <c r="T3238" s="11">
        <f t="shared" si="205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100.78754285714287</v>
      </c>
      <c r="P3239" s="6">
        <f t="shared" si="203"/>
        <v>131.13620817843866</v>
      </c>
      <c r="Q3239" t="s">
        <v>8317</v>
      </c>
      <c r="R3239" t="s">
        <v>8318</v>
      </c>
      <c r="S3239" s="11">
        <f t="shared" si="204"/>
        <v>42276.165972222225</v>
      </c>
      <c r="T3239" s="11">
        <f t="shared" si="205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112.32142857142857</v>
      </c>
      <c r="P3240" s="6">
        <f t="shared" si="203"/>
        <v>39.810126582278478</v>
      </c>
      <c r="Q3240" t="s">
        <v>8317</v>
      </c>
      <c r="R3240" t="s">
        <v>8318</v>
      </c>
      <c r="S3240" s="11">
        <f t="shared" si="204"/>
        <v>42186.510393518518</v>
      </c>
      <c r="T3240" s="11">
        <f t="shared" si="205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105.91914022517912</v>
      </c>
      <c r="P3241" s="6">
        <f t="shared" si="203"/>
        <v>59.701730769230764</v>
      </c>
      <c r="Q3241" t="s">
        <v>8317</v>
      </c>
      <c r="R3241" t="s">
        <v>8318</v>
      </c>
      <c r="S3241" s="11">
        <f t="shared" si="204"/>
        <v>42302.999305555553</v>
      </c>
      <c r="T3241" s="11">
        <f t="shared" si="205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100.56666666666668</v>
      </c>
      <c r="P3242" s="6">
        <f t="shared" si="203"/>
        <v>88.735294117647058</v>
      </c>
      <c r="Q3242" t="s">
        <v>8317</v>
      </c>
      <c r="R3242" t="s">
        <v>8318</v>
      </c>
      <c r="S3242" s="11">
        <f t="shared" si="204"/>
        <v>42782.958333333328</v>
      </c>
      <c r="T3242" s="11">
        <f t="shared" si="205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115.30588235294117</v>
      </c>
      <c r="P3243" s="6">
        <f t="shared" si="203"/>
        <v>58.688622754491021</v>
      </c>
      <c r="Q3243" t="s">
        <v>8317</v>
      </c>
      <c r="R3243" t="s">
        <v>8318</v>
      </c>
      <c r="S3243" s="11">
        <f t="shared" si="204"/>
        <v>41926.290972222225</v>
      </c>
      <c r="T3243" s="11">
        <f t="shared" si="205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127.30419999999999</v>
      </c>
      <c r="P3244" s="6">
        <f t="shared" si="203"/>
        <v>69.56513661202186</v>
      </c>
      <c r="Q3244" t="s">
        <v>8317</v>
      </c>
      <c r="R3244" t="s">
        <v>8318</v>
      </c>
      <c r="S3244" s="11">
        <f t="shared" si="204"/>
        <v>41901.755694444444</v>
      </c>
      <c r="T3244" s="11">
        <f t="shared" si="205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102.83750000000001</v>
      </c>
      <c r="P3245" s="6">
        <f t="shared" si="203"/>
        <v>115.87323943661971</v>
      </c>
      <c r="Q3245" t="s">
        <v>8317</v>
      </c>
      <c r="R3245" t="s">
        <v>8318</v>
      </c>
      <c r="S3245" s="11">
        <f t="shared" si="204"/>
        <v>42286</v>
      </c>
      <c r="T3245" s="11">
        <f t="shared" si="205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102.9375</v>
      </c>
      <c r="P3246" s="6">
        <f t="shared" si="203"/>
        <v>23.869565217391305</v>
      </c>
      <c r="Q3246" t="s">
        <v>8317</v>
      </c>
      <c r="R3246" t="s">
        <v>8318</v>
      </c>
      <c r="S3246" s="11">
        <f t="shared" si="204"/>
        <v>42705.735902777778</v>
      </c>
      <c r="T3246" s="11">
        <f t="shared" si="205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104.3047619047619</v>
      </c>
      <c r="P3247" s="6">
        <f t="shared" si="203"/>
        <v>81.125925925925927</v>
      </c>
      <c r="Q3247" t="s">
        <v>8317</v>
      </c>
      <c r="R3247" t="s">
        <v>8318</v>
      </c>
      <c r="S3247" s="11">
        <f t="shared" si="204"/>
        <v>42167.083333333328</v>
      </c>
      <c r="T3247" s="11">
        <f t="shared" si="205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111.22000000000001</v>
      </c>
      <c r="P3248" s="6">
        <f t="shared" si="203"/>
        <v>57.626943005181346</v>
      </c>
      <c r="Q3248" t="s">
        <v>8317</v>
      </c>
      <c r="R3248" t="s">
        <v>8318</v>
      </c>
      <c r="S3248" s="11">
        <f t="shared" si="204"/>
        <v>42259.165972222225</v>
      </c>
      <c r="T3248" s="11">
        <f t="shared" si="205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105.86</v>
      </c>
      <c r="P3249" s="6">
        <f t="shared" si="203"/>
        <v>46.429824561403507</v>
      </c>
      <c r="Q3249" t="s">
        <v>8317</v>
      </c>
      <c r="R3249" t="s">
        <v>8318</v>
      </c>
      <c r="S3249" s="11">
        <f t="shared" si="204"/>
        <v>42197.434166666666</v>
      </c>
      <c r="T3249" s="11">
        <f t="shared" si="205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100.79166666666666</v>
      </c>
      <c r="P3250" s="6">
        <f t="shared" si="203"/>
        <v>60.475000000000001</v>
      </c>
      <c r="Q3250" t="s">
        <v>8317</v>
      </c>
      <c r="R3250" t="s">
        <v>8318</v>
      </c>
      <c r="S3250" s="11">
        <f t="shared" si="204"/>
        <v>42098.846724537041</v>
      </c>
      <c r="T3250" s="11">
        <f t="shared" si="205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104.92727272727274</v>
      </c>
      <c r="P3251" s="6">
        <f t="shared" si="203"/>
        <v>65.579545454545453</v>
      </c>
      <c r="Q3251" t="s">
        <v>8317</v>
      </c>
      <c r="R3251" t="s">
        <v>8318</v>
      </c>
      <c r="S3251" s="11">
        <f t="shared" si="204"/>
        <v>42175.746689814812</v>
      </c>
      <c r="T3251" s="11">
        <f t="shared" si="205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101.55199999999999</v>
      </c>
      <c r="P3252" s="6">
        <f t="shared" si="203"/>
        <v>119.1924882629108</v>
      </c>
      <c r="Q3252" t="s">
        <v>8317</v>
      </c>
      <c r="R3252" t="s">
        <v>8318</v>
      </c>
      <c r="S3252" s="11">
        <f t="shared" si="204"/>
        <v>41948.783842592595</v>
      </c>
      <c r="T3252" s="11">
        <f t="shared" si="205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110.73333333333333</v>
      </c>
      <c r="P3253" s="6">
        <f t="shared" si="203"/>
        <v>83.05</v>
      </c>
      <c r="Q3253" t="s">
        <v>8317</v>
      </c>
      <c r="R3253" t="s">
        <v>8318</v>
      </c>
      <c r="S3253" s="11">
        <f t="shared" si="204"/>
        <v>42176.731087962966</v>
      </c>
      <c r="T3253" s="11">
        <f t="shared" si="205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127.82222222222221</v>
      </c>
      <c r="P3254" s="6">
        <f t="shared" si="203"/>
        <v>57.52</v>
      </c>
      <c r="Q3254" t="s">
        <v>8317</v>
      </c>
      <c r="R3254" t="s">
        <v>8318</v>
      </c>
      <c r="S3254" s="11">
        <f t="shared" si="204"/>
        <v>42620.472685185188</v>
      </c>
      <c r="T3254" s="11">
        <f t="shared" si="205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101.82500000000002</v>
      </c>
      <c r="P3255" s="6">
        <f t="shared" si="203"/>
        <v>177.08695652173913</v>
      </c>
      <c r="Q3255" t="s">
        <v>8317</v>
      </c>
      <c r="R3255" t="s">
        <v>8318</v>
      </c>
      <c r="S3255" s="11">
        <f t="shared" si="204"/>
        <v>42621.15625</v>
      </c>
      <c r="T3255" s="11">
        <f t="shared" si="205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101.25769230769231</v>
      </c>
      <c r="P3256" s="6">
        <f t="shared" si="203"/>
        <v>70.771505376344081</v>
      </c>
      <c r="Q3256" t="s">
        <v>8317</v>
      </c>
      <c r="R3256" t="s">
        <v>8318</v>
      </c>
      <c r="S3256" s="11">
        <f t="shared" si="204"/>
        <v>42089.044085648144</v>
      </c>
      <c r="T3256" s="11">
        <f t="shared" si="205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175</v>
      </c>
      <c r="P3257" s="6">
        <f t="shared" si="203"/>
        <v>29.166666666666668</v>
      </c>
      <c r="Q3257" t="s">
        <v>8317</v>
      </c>
      <c r="R3257" t="s">
        <v>8318</v>
      </c>
      <c r="S3257" s="11">
        <f t="shared" si="204"/>
        <v>41919.768229166664</v>
      </c>
      <c r="T3257" s="11">
        <f t="shared" si="205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128.06</v>
      </c>
      <c r="P3258" s="6">
        <f t="shared" si="203"/>
        <v>72.76136363636364</v>
      </c>
      <c r="Q3258" t="s">
        <v>8317</v>
      </c>
      <c r="R3258" t="s">
        <v>8318</v>
      </c>
      <c r="S3258" s="11">
        <f t="shared" si="204"/>
        <v>42166.165972222225</v>
      </c>
      <c r="T3258" s="11">
        <f t="shared" si="205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106.29949999999999</v>
      </c>
      <c r="P3259" s="6">
        <f t="shared" si="203"/>
        <v>51.853414634146333</v>
      </c>
      <c r="Q3259" t="s">
        <v>8317</v>
      </c>
      <c r="R3259" t="s">
        <v>8318</v>
      </c>
      <c r="S3259" s="11">
        <f t="shared" si="204"/>
        <v>42788.559629629628</v>
      </c>
      <c r="T3259" s="11">
        <f t="shared" si="205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105.21428571428571</v>
      </c>
      <c r="P3260" s="6">
        <f t="shared" si="203"/>
        <v>98.2</v>
      </c>
      <c r="Q3260" t="s">
        <v>8317</v>
      </c>
      <c r="R3260" t="s">
        <v>8318</v>
      </c>
      <c r="S3260" s="11">
        <f t="shared" si="204"/>
        <v>42012.887280092589</v>
      </c>
      <c r="T3260" s="11">
        <f t="shared" si="205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106.16782608695652</v>
      </c>
      <c r="P3261" s="6">
        <f t="shared" si="203"/>
        <v>251.7381443298969</v>
      </c>
      <c r="Q3261" t="s">
        <v>8317</v>
      </c>
      <c r="R3261" t="s">
        <v>8318</v>
      </c>
      <c r="S3261" s="11">
        <f t="shared" si="204"/>
        <v>42644.165972222225</v>
      </c>
      <c r="T3261" s="11">
        <f t="shared" si="205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109.24000000000001</v>
      </c>
      <c r="P3262" s="6">
        <f t="shared" si="203"/>
        <v>74.821917808219183</v>
      </c>
      <c r="Q3262" t="s">
        <v>8317</v>
      </c>
      <c r="R3262" t="s">
        <v>8318</v>
      </c>
      <c r="S3262" s="11">
        <f t="shared" si="204"/>
        <v>42338.714328703703</v>
      </c>
      <c r="T3262" s="11">
        <f t="shared" si="205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100.45454545454547</v>
      </c>
      <c r="P3263" s="6">
        <f t="shared" si="203"/>
        <v>67.65306122448979</v>
      </c>
      <c r="Q3263" t="s">
        <v>8317</v>
      </c>
      <c r="R3263" t="s">
        <v>8318</v>
      </c>
      <c r="S3263" s="11">
        <f t="shared" si="204"/>
        <v>42201.725416666668</v>
      </c>
      <c r="T3263" s="11">
        <f t="shared" si="205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103.04098360655738</v>
      </c>
      <c r="P3264" s="6">
        <f t="shared" si="203"/>
        <v>93.81343283582089</v>
      </c>
      <c r="Q3264" t="s">
        <v>8317</v>
      </c>
      <c r="R3264" t="s">
        <v>8318</v>
      </c>
      <c r="S3264" s="11">
        <f t="shared" si="204"/>
        <v>41995.166666666672</v>
      </c>
      <c r="T3264" s="11">
        <f t="shared" si="205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112.1664</v>
      </c>
      <c r="P3265" s="6">
        <f t="shared" si="203"/>
        <v>41.237647058823526</v>
      </c>
      <c r="Q3265" t="s">
        <v>8317</v>
      </c>
      <c r="R3265" t="s">
        <v>8318</v>
      </c>
      <c r="S3265" s="11">
        <f t="shared" si="204"/>
        <v>42307.875</v>
      </c>
      <c r="T3265" s="11">
        <f t="shared" si="205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6">(E3266/D3266)*100</f>
        <v>103</v>
      </c>
      <c r="P3266" s="6">
        <f t="shared" ref="P3266:P3329" si="207">E3266/L3266</f>
        <v>52.551020408163268</v>
      </c>
      <c r="Q3266" t="s">
        <v>8317</v>
      </c>
      <c r="R3266" t="s">
        <v>8318</v>
      </c>
      <c r="S3266" s="11">
        <f t="shared" ref="S3266:S3329" si="208">(((I3266/60)/60/24)+DATE(1970,1,1))</f>
        <v>42032.916666666672</v>
      </c>
      <c r="T3266" s="11">
        <f t="shared" ref="T3266:T3329" si="209">(((J3266/60)/60)/24)+DATE(1970,1,1)</f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6"/>
        <v>164</v>
      </c>
      <c r="P3267" s="6">
        <f t="shared" si="207"/>
        <v>70.285714285714292</v>
      </c>
      <c r="Q3267" t="s">
        <v>8317</v>
      </c>
      <c r="R3267" t="s">
        <v>8318</v>
      </c>
      <c r="S3267" s="11">
        <f t="shared" si="208"/>
        <v>42341.708333333328</v>
      </c>
      <c r="T3267" s="11">
        <f t="shared" si="209"/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131.28333333333333</v>
      </c>
      <c r="P3268" s="6">
        <f t="shared" si="207"/>
        <v>48.325153374233132</v>
      </c>
      <c r="Q3268" t="s">
        <v>8317</v>
      </c>
      <c r="R3268" t="s">
        <v>8318</v>
      </c>
      <c r="S3268" s="11">
        <f t="shared" si="208"/>
        <v>42167.875</v>
      </c>
      <c r="T3268" s="11">
        <f t="shared" si="209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102.1</v>
      </c>
      <c r="P3269" s="6">
        <f t="shared" si="207"/>
        <v>53.177083333333336</v>
      </c>
      <c r="Q3269" t="s">
        <v>8317</v>
      </c>
      <c r="R3269" t="s">
        <v>8318</v>
      </c>
      <c r="S3269" s="11">
        <f t="shared" si="208"/>
        <v>42202.757638888885</v>
      </c>
      <c r="T3269" s="11">
        <f t="shared" si="209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128</v>
      </c>
      <c r="P3270" s="6">
        <f t="shared" si="207"/>
        <v>60.952380952380949</v>
      </c>
      <c r="Q3270" t="s">
        <v>8317</v>
      </c>
      <c r="R3270" t="s">
        <v>8318</v>
      </c>
      <c r="S3270" s="11">
        <f t="shared" si="208"/>
        <v>42606.90425925926</v>
      </c>
      <c r="T3270" s="11">
        <f t="shared" si="209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101.49999999999999</v>
      </c>
      <c r="P3271" s="6">
        <f t="shared" si="207"/>
        <v>116</v>
      </c>
      <c r="Q3271" t="s">
        <v>8317</v>
      </c>
      <c r="R3271" t="s">
        <v>8318</v>
      </c>
      <c r="S3271" s="11">
        <f t="shared" si="208"/>
        <v>42171.458333333328</v>
      </c>
      <c r="T3271" s="11">
        <f t="shared" si="209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101.66666666666666</v>
      </c>
      <c r="P3272" s="6">
        <f t="shared" si="207"/>
        <v>61</v>
      </c>
      <c r="Q3272" t="s">
        <v>8317</v>
      </c>
      <c r="R3272" t="s">
        <v>8318</v>
      </c>
      <c r="S3272" s="11">
        <f t="shared" si="208"/>
        <v>42197.533159722225</v>
      </c>
      <c r="T3272" s="11">
        <f t="shared" si="209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130</v>
      </c>
      <c r="P3273" s="6">
        <f t="shared" si="207"/>
        <v>38.235294117647058</v>
      </c>
      <c r="Q3273" t="s">
        <v>8317</v>
      </c>
      <c r="R3273" t="s">
        <v>8318</v>
      </c>
      <c r="S3273" s="11">
        <f t="shared" si="208"/>
        <v>41945.478877314818</v>
      </c>
      <c r="T3273" s="11">
        <f t="shared" si="209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154.43</v>
      </c>
      <c r="P3274" s="6">
        <f t="shared" si="207"/>
        <v>106.50344827586207</v>
      </c>
      <c r="Q3274" t="s">
        <v>8317</v>
      </c>
      <c r="R3274" t="s">
        <v>8318</v>
      </c>
      <c r="S3274" s="11">
        <f t="shared" si="208"/>
        <v>42314.541770833333</v>
      </c>
      <c r="T3274" s="11">
        <f t="shared" si="209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107.4</v>
      </c>
      <c r="P3275" s="6">
        <f t="shared" si="207"/>
        <v>204.57142857142858</v>
      </c>
      <c r="Q3275" t="s">
        <v>8317</v>
      </c>
      <c r="R3275" t="s">
        <v>8318</v>
      </c>
      <c r="S3275" s="11">
        <f t="shared" si="208"/>
        <v>42627.791666666672</v>
      </c>
      <c r="T3275" s="11">
        <f t="shared" si="209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101.32258064516128</v>
      </c>
      <c r="P3276" s="6">
        <f t="shared" si="207"/>
        <v>54.912587412587413</v>
      </c>
      <c r="Q3276" t="s">
        <v>8317</v>
      </c>
      <c r="R3276" t="s">
        <v>8318</v>
      </c>
      <c r="S3276" s="11">
        <f t="shared" si="208"/>
        <v>42444.875</v>
      </c>
      <c r="T3276" s="11">
        <f t="shared" si="209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100.27777777777777</v>
      </c>
      <c r="P3277" s="6">
        <f t="shared" si="207"/>
        <v>150.41666666666666</v>
      </c>
      <c r="Q3277" t="s">
        <v>8317</v>
      </c>
      <c r="R3277" t="s">
        <v>8318</v>
      </c>
      <c r="S3277" s="11">
        <f t="shared" si="208"/>
        <v>42044.1875</v>
      </c>
      <c r="T3277" s="11">
        <f t="shared" si="209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116.84444444444443</v>
      </c>
      <c r="P3278" s="6">
        <f t="shared" si="207"/>
        <v>52.58</v>
      </c>
      <c r="Q3278" t="s">
        <v>8317</v>
      </c>
      <c r="R3278" t="s">
        <v>8318</v>
      </c>
      <c r="S3278" s="11">
        <f t="shared" si="208"/>
        <v>42461.165972222225</v>
      </c>
      <c r="T3278" s="11">
        <f t="shared" si="209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108.60000000000001</v>
      </c>
      <c r="P3279" s="6">
        <f t="shared" si="207"/>
        <v>54.3</v>
      </c>
      <c r="Q3279" t="s">
        <v>8317</v>
      </c>
      <c r="R3279" t="s">
        <v>8318</v>
      </c>
      <c r="S3279" s="11">
        <f t="shared" si="208"/>
        <v>41961.724606481483</v>
      </c>
      <c r="T3279" s="11">
        <f t="shared" si="209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103.4</v>
      </c>
      <c r="P3280" s="6">
        <f t="shared" si="207"/>
        <v>76.029411764705884</v>
      </c>
      <c r="Q3280" t="s">
        <v>8317</v>
      </c>
      <c r="R3280" t="s">
        <v>8318</v>
      </c>
      <c r="S3280" s="11">
        <f t="shared" si="208"/>
        <v>42154.848414351851</v>
      </c>
      <c r="T3280" s="11">
        <f t="shared" si="209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114.27586206896552</v>
      </c>
      <c r="P3281" s="6">
        <f t="shared" si="207"/>
        <v>105.2063492063492</v>
      </c>
      <c r="Q3281" t="s">
        <v>8317</v>
      </c>
      <c r="R3281" t="s">
        <v>8318</v>
      </c>
      <c r="S3281" s="11">
        <f t="shared" si="208"/>
        <v>42461.06086805556</v>
      </c>
      <c r="T3281" s="11">
        <f t="shared" si="209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103</v>
      </c>
      <c r="P3282" s="6">
        <f t="shared" si="207"/>
        <v>68.666666666666671</v>
      </c>
      <c r="Q3282" t="s">
        <v>8317</v>
      </c>
      <c r="R3282" t="s">
        <v>8318</v>
      </c>
      <c r="S3282" s="11">
        <f t="shared" si="208"/>
        <v>42156.208333333328</v>
      </c>
      <c r="T3282" s="11">
        <f t="shared" si="209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121.6</v>
      </c>
      <c r="P3283" s="6">
        <f t="shared" si="207"/>
        <v>129.36170212765958</v>
      </c>
      <c r="Q3283" t="s">
        <v>8317</v>
      </c>
      <c r="R3283" t="s">
        <v>8318</v>
      </c>
      <c r="S3283" s="11">
        <f t="shared" si="208"/>
        <v>42249.019733796296</v>
      </c>
      <c r="T3283" s="11">
        <f t="shared" si="209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102.6467741935484</v>
      </c>
      <c r="P3284" s="6">
        <f t="shared" si="207"/>
        <v>134.26371308016877</v>
      </c>
      <c r="Q3284" t="s">
        <v>8317</v>
      </c>
      <c r="R3284" t="s">
        <v>8318</v>
      </c>
      <c r="S3284" s="11">
        <f t="shared" si="208"/>
        <v>42489.19430555556</v>
      </c>
      <c r="T3284" s="11">
        <f t="shared" si="209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104.75000000000001</v>
      </c>
      <c r="P3285" s="6">
        <f t="shared" si="207"/>
        <v>17.829787234042552</v>
      </c>
      <c r="Q3285" t="s">
        <v>8317</v>
      </c>
      <c r="R3285" t="s">
        <v>8318</v>
      </c>
      <c r="S3285" s="11">
        <f t="shared" si="208"/>
        <v>42410.875</v>
      </c>
      <c r="T3285" s="11">
        <f t="shared" si="209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101.6</v>
      </c>
      <c r="P3286" s="6">
        <f t="shared" si="207"/>
        <v>203.2</v>
      </c>
      <c r="Q3286" t="s">
        <v>8317</v>
      </c>
      <c r="R3286" t="s">
        <v>8318</v>
      </c>
      <c r="S3286" s="11">
        <f t="shared" si="208"/>
        <v>42398.249305555553</v>
      </c>
      <c r="T3286" s="11">
        <f t="shared" si="209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112.10242048409683</v>
      </c>
      <c r="P3287" s="6">
        <f t="shared" si="207"/>
        <v>69.18518518518519</v>
      </c>
      <c r="Q3287" t="s">
        <v>8317</v>
      </c>
      <c r="R3287" t="s">
        <v>8318</v>
      </c>
      <c r="S3287" s="11">
        <f t="shared" si="208"/>
        <v>42794.208333333328</v>
      </c>
      <c r="T3287" s="11">
        <f t="shared" si="209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101.76666666666667</v>
      </c>
      <c r="P3288" s="6">
        <f t="shared" si="207"/>
        <v>125.12295081967213</v>
      </c>
      <c r="Q3288" t="s">
        <v>8317</v>
      </c>
      <c r="R3288" t="s">
        <v>8318</v>
      </c>
      <c r="S3288" s="11">
        <f t="shared" si="208"/>
        <v>42597.840069444443</v>
      </c>
      <c r="T3288" s="11">
        <f t="shared" si="209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100</v>
      </c>
      <c r="P3289" s="6">
        <f t="shared" si="207"/>
        <v>73.529411764705884</v>
      </c>
      <c r="Q3289" t="s">
        <v>8317</v>
      </c>
      <c r="R3289" t="s">
        <v>8318</v>
      </c>
      <c r="S3289" s="11">
        <f t="shared" si="208"/>
        <v>42336.750324074077</v>
      </c>
      <c r="T3289" s="11">
        <f t="shared" si="209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100.26489999999998</v>
      </c>
      <c r="P3290" s="6">
        <f t="shared" si="207"/>
        <v>48.437149758454105</v>
      </c>
      <c r="Q3290" t="s">
        <v>8317</v>
      </c>
      <c r="R3290" t="s">
        <v>8318</v>
      </c>
      <c r="S3290" s="11">
        <f t="shared" si="208"/>
        <v>42541.958333333328</v>
      </c>
      <c r="T3290" s="11">
        <f t="shared" si="209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133.04200000000003</v>
      </c>
      <c r="P3291" s="6">
        <f t="shared" si="207"/>
        <v>26.608400000000003</v>
      </c>
      <c r="Q3291" t="s">
        <v>8317</v>
      </c>
      <c r="R3291" t="s">
        <v>8318</v>
      </c>
      <c r="S3291" s="11">
        <f t="shared" si="208"/>
        <v>42786.368078703701</v>
      </c>
      <c r="T3291" s="11">
        <f t="shared" si="209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121.2</v>
      </c>
      <c r="P3292" s="6">
        <f t="shared" si="207"/>
        <v>33.666666666666664</v>
      </c>
      <c r="Q3292" t="s">
        <v>8317</v>
      </c>
      <c r="R3292" t="s">
        <v>8318</v>
      </c>
      <c r="S3292" s="11">
        <f t="shared" si="208"/>
        <v>42805.51494212963</v>
      </c>
      <c r="T3292" s="11">
        <f t="shared" si="209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113.99999999999999</v>
      </c>
      <c r="P3293" s="6">
        <f t="shared" si="207"/>
        <v>40.714285714285715</v>
      </c>
      <c r="Q3293" t="s">
        <v>8317</v>
      </c>
      <c r="R3293" t="s">
        <v>8318</v>
      </c>
      <c r="S3293" s="11">
        <f t="shared" si="208"/>
        <v>42264.165972222225</v>
      </c>
      <c r="T3293" s="11">
        <f t="shared" si="209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286.13861386138615</v>
      </c>
      <c r="P3294" s="6">
        <f t="shared" si="207"/>
        <v>19.266666666666666</v>
      </c>
      <c r="Q3294" t="s">
        <v>8317</v>
      </c>
      <c r="R3294" t="s">
        <v>8318</v>
      </c>
      <c r="S3294" s="11">
        <f t="shared" si="208"/>
        <v>42342.811898148153</v>
      </c>
      <c r="T3294" s="11">
        <f t="shared" si="209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170.44444444444446</v>
      </c>
      <c r="P3295" s="6">
        <f t="shared" si="207"/>
        <v>84.285714285714292</v>
      </c>
      <c r="Q3295" t="s">
        <v>8317</v>
      </c>
      <c r="R3295" t="s">
        <v>8318</v>
      </c>
      <c r="S3295" s="11">
        <f t="shared" si="208"/>
        <v>42798.425370370373</v>
      </c>
      <c r="T3295" s="11">
        <f t="shared" si="209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118.33333333333333</v>
      </c>
      <c r="P3296" s="6">
        <f t="shared" si="207"/>
        <v>29.583333333333332</v>
      </c>
      <c r="Q3296" t="s">
        <v>8317</v>
      </c>
      <c r="R3296" t="s">
        <v>8318</v>
      </c>
      <c r="S3296" s="11">
        <f t="shared" si="208"/>
        <v>42171.541134259256</v>
      </c>
      <c r="T3296" s="11">
        <f t="shared" si="209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102.85857142857142</v>
      </c>
      <c r="P3297" s="6">
        <f t="shared" si="207"/>
        <v>26.667037037037037</v>
      </c>
      <c r="Q3297" t="s">
        <v>8317</v>
      </c>
      <c r="R3297" t="s">
        <v>8318</v>
      </c>
      <c r="S3297" s="11">
        <f t="shared" si="208"/>
        <v>42639.442465277782</v>
      </c>
      <c r="T3297" s="11">
        <f t="shared" si="209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144.06666666666666</v>
      </c>
      <c r="P3298" s="6">
        <f t="shared" si="207"/>
        <v>45.978723404255319</v>
      </c>
      <c r="Q3298" t="s">
        <v>8317</v>
      </c>
      <c r="R3298" t="s">
        <v>8318</v>
      </c>
      <c r="S3298" s="11">
        <f t="shared" si="208"/>
        <v>42330.916666666672</v>
      </c>
      <c r="T3298" s="11">
        <f t="shared" si="209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100.07272727272726</v>
      </c>
      <c r="P3299" s="6">
        <f t="shared" si="207"/>
        <v>125.09090909090909</v>
      </c>
      <c r="Q3299" t="s">
        <v>8317</v>
      </c>
      <c r="R3299" t="s">
        <v>8318</v>
      </c>
      <c r="S3299" s="11">
        <f t="shared" si="208"/>
        <v>42212.957638888889</v>
      </c>
      <c r="T3299" s="11">
        <f t="shared" si="209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101.73</v>
      </c>
      <c r="P3300" s="6">
        <f t="shared" si="207"/>
        <v>141.29166666666666</v>
      </c>
      <c r="Q3300" t="s">
        <v>8317</v>
      </c>
      <c r="R3300" t="s">
        <v>8318</v>
      </c>
      <c r="S3300" s="11">
        <f t="shared" si="208"/>
        <v>42260</v>
      </c>
      <c r="T3300" s="11">
        <f t="shared" si="209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116.19999999999999</v>
      </c>
      <c r="P3301" s="6">
        <f t="shared" si="207"/>
        <v>55.333333333333336</v>
      </c>
      <c r="Q3301" t="s">
        <v>8317</v>
      </c>
      <c r="R3301" t="s">
        <v>8318</v>
      </c>
      <c r="S3301" s="11">
        <f t="shared" si="208"/>
        <v>42291.917395833334</v>
      </c>
      <c r="T3301" s="11">
        <f t="shared" si="209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136.16666666666666</v>
      </c>
      <c r="P3302" s="6">
        <f t="shared" si="207"/>
        <v>46.420454545454547</v>
      </c>
      <c r="Q3302" t="s">
        <v>8317</v>
      </c>
      <c r="R3302" t="s">
        <v>8318</v>
      </c>
      <c r="S3302" s="11">
        <f t="shared" si="208"/>
        <v>42123.743773148148</v>
      </c>
      <c r="T3302" s="11">
        <f t="shared" si="209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133.46666666666667</v>
      </c>
      <c r="P3303" s="6">
        <f t="shared" si="207"/>
        <v>57.2</v>
      </c>
      <c r="Q3303" t="s">
        <v>8317</v>
      </c>
      <c r="R3303" t="s">
        <v>8318</v>
      </c>
      <c r="S3303" s="11">
        <f t="shared" si="208"/>
        <v>42583.290972222225</v>
      </c>
      <c r="T3303" s="11">
        <f t="shared" si="209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103.39285714285715</v>
      </c>
      <c r="P3304" s="6">
        <f t="shared" si="207"/>
        <v>173.7</v>
      </c>
      <c r="Q3304" t="s">
        <v>8317</v>
      </c>
      <c r="R3304" t="s">
        <v>8318</v>
      </c>
      <c r="S3304" s="11">
        <f t="shared" si="208"/>
        <v>42711.35157407407</v>
      </c>
      <c r="T3304" s="11">
        <f t="shared" si="209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115.88888888888889</v>
      </c>
      <c r="P3305" s="6">
        <f t="shared" si="207"/>
        <v>59.6</v>
      </c>
      <c r="Q3305" t="s">
        <v>8317</v>
      </c>
      <c r="R3305" t="s">
        <v>8318</v>
      </c>
      <c r="S3305" s="11">
        <f t="shared" si="208"/>
        <v>42091.609768518523</v>
      </c>
      <c r="T3305" s="11">
        <f t="shared" si="209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104.51666666666665</v>
      </c>
      <c r="P3306" s="6">
        <f t="shared" si="207"/>
        <v>89.585714285714289</v>
      </c>
      <c r="Q3306" t="s">
        <v>8317</v>
      </c>
      <c r="R3306" t="s">
        <v>8318</v>
      </c>
      <c r="S3306" s="11">
        <f t="shared" si="208"/>
        <v>42726.624444444446</v>
      </c>
      <c r="T3306" s="11">
        <f t="shared" si="209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102.02500000000001</v>
      </c>
      <c r="P3307" s="6">
        <f t="shared" si="207"/>
        <v>204.05</v>
      </c>
      <c r="Q3307" t="s">
        <v>8317</v>
      </c>
      <c r="R3307" t="s">
        <v>8318</v>
      </c>
      <c r="S3307" s="11">
        <f t="shared" si="208"/>
        <v>42216.855879629627</v>
      </c>
      <c r="T3307" s="11">
        <f t="shared" si="209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175.33333333333334</v>
      </c>
      <c r="P3308" s="6">
        <f t="shared" si="207"/>
        <v>48.703703703703702</v>
      </c>
      <c r="Q3308" t="s">
        <v>8317</v>
      </c>
      <c r="R3308" t="s">
        <v>8318</v>
      </c>
      <c r="S3308" s="11">
        <f t="shared" si="208"/>
        <v>42531.125</v>
      </c>
      <c r="T3308" s="11">
        <f t="shared" si="209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106.67999999999999</v>
      </c>
      <c r="P3309" s="6">
        <f t="shared" si="207"/>
        <v>53.339999999999996</v>
      </c>
      <c r="Q3309" t="s">
        <v>8317</v>
      </c>
      <c r="R3309" t="s">
        <v>8318</v>
      </c>
      <c r="S3309" s="11">
        <f t="shared" si="208"/>
        <v>42505.057164351849</v>
      </c>
      <c r="T3309" s="11">
        <f t="shared" si="209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122.28571428571429</v>
      </c>
      <c r="P3310" s="6">
        <f t="shared" si="207"/>
        <v>75.087719298245617</v>
      </c>
      <c r="Q3310" t="s">
        <v>8317</v>
      </c>
      <c r="R3310" t="s">
        <v>8318</v>
      </c>
      <c r="S3310" s="11">
        <f t="shared" si="208"/>
        <v>42473.876909722225</v>
      </c>
      <c r="T3310" s="11">
        <f t="shared" si="209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159.42857142857144</v>
      </c>
      <c r="P3311" s="6">
        <f t="shared" si="207"/>
        <v>18</v>
      </c>
      <c r="Q3311" t="s">
        <v>8317</v>
      </c>
      <c r="R3311" t="s">
        <v>8318</v>
      </c>
      <c r="S3311" s="11">
        <f t="shared" si="208"/>
        <v>42659.650208333333</v>
      </c>
      <c r="T3311" s="11">
        <f t="shared" si="209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100.07692307692308</v>
      </c>
      <c r="P3312" s="6">
        <f t="shared" si="207"/>
        <v>209.83870967741936</v>
      </c>
      <c r="Q3312" t="s">
        <v>8317</v>
      </c>
      <c r="R3312" t="s">
        <v>8318</v>
      </c>
      <c r="S3312" s="11">
        <f t="shared" si="208"/>
        <v>42283.928530092591</v>
      </c>
      <c r="T3312" s="11">
        <f t="shared" si="209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109.84</v>
      </c>
      <c r="P3313" s="6">
        <f t="shared" si="207"/>
        <v>61.022222222222226</v>
      </c>
      <c r="Q3313" t="s">
        <v>8317</v>
      </c>
      <c r="R3313" t="s">
        <v>8318</v>
      </c>
      <c r="S3313" s="11">
        <f t="shared" si="208"/>
        <v>42294.29178240741</v>
      </c>
      <c r="T3313" s="11">
        <f t="shared" si="209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100.03999999999999</v>
      </c>
      <c r="P3314" s="6">
        <f t="shared" si="207"/>
        <v>61</v>
      </c>
      <c r="Q3314" t="s">
        <v>8317</v>
      </c>
      <c r="R3314" t="s">
        <v>8318</v>
      </c>
      <c r="S3314" s="11">
        <f t="shared" si="208"/>
        <v>42685.916666666672</v>
      </c>
      <c r="T3314" s="11">
        <f t="shared" si="209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116.05000000000001</v>
      </c>
      <c r="P3315" s="6">
        <f t="shared" si="207"/>
        <v>80.034482758620683</v>
      </c>
      <c r="Q3315" t="s">
        <v>8317</v>
      </c>
      <c r="R3315" t="s">
        <v>8318</v>
      </c>
      <c r="S3315" s="11">
        <f t="shared" si="208"/>
        <v>42396.041666666672</v>
      </c>
      <c r="T3315" s="11">
        <f t="shared" si="209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210.75</v>
      </c>
      <c r="P3316" s="6">
        <f t="shared" si="207"/>
        <v>29.068965517241381</v>
      </c>
      <c r="Q3316" t="s">
        <v>8317</v>
      </c>
      <c r="R3316" t="s">
        <v>8318</v>
      </c>
      <c r="S3316" s="11">
        <f t="shared" si="208"/>
        <v>42132.836805555555</v>
      </c>
      <c r="T3316" s="11">
        <f t="shared" si="209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110.00000000000001</v>
      </c>
      <c r="P3317" s="6">
        <f t="shared" si="207"/>
        <v>49.438202247191015</v>
      </c>
      <c r="Q3317" t="s">
        <v>8317</v>
      </c>
      <c r="R3317" t="s">
        <v>8318</v>
      </c>
      <c r="S3317" s="11">
        <f t="shared" si="208"/>
        <v>42496.303715277783</v>
      </c>
      <c r="T3317" s="11">
        <f t="shared" si="209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100.08673425918037</v>
      </c>
      <c r="P3318" s="6">
        <f t="shared" si="207"/>
        <v>93.977440000000001</v>
      </c>
      <c r="Q3318" t="s">
        <v>8317</v>
      </c>
      <c r="R3318" t="s">
        <v>8318</v>
      </c>
      <c r="S3318" s="11">
        <f t="shared" si="208"/>
        <v>41859.57916666667</v>
      </c>
      <c r="T3318" s="11">
        <f t="shared" si="209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106.19047619047619</v>
      </c>
      <c r="P3319" s="6">
        <f t="shared" si="207"/>
        <v>61.944444444444443</v>
      </c>
      <c r="Q3319" t="s">
        <v>8317</v>
      </c>
      <c r="R3319" t="s">
        <v>8318</v>
      </c>
      <c r="S3319" s="11">
        <f t="shared" si="208"/>
        <v>42529.039629629624</v>
      </c>
      <c r="T3319" s="11">
        <f t="shared" si="209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125.6</v>
      </c>
      <c r="P3320" s="6">
        <f t="shared" si="207"/>
        <v>78.5</v>
      </c>
      <c r="Q3320" t="s">
        <v>8317</v>
      </c>
      <c r="R3320" t="s">
        <v>8318</v>
      </c>
      <c r="S3320" s="11">
        <f t="shared" si="208"/>
        <v>42471.104166666672</v>
      </c>
      <c r="T3320" s="11">
        <f t="shared" si="209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108</v>
      </c>
      <c r="P3321" s="6">
        <f t="shared" si="207"/>
        <v>33.75</v>
      </c>
      <c r="Q3321" t="s">
        <v>8317</v>
      </c>
      <c r="R3321" t="s">
        <v>8318</v>
      </c>
      <c r="S3321" s="11">
        <f t="shared" si="208"/>
        <v>42035.585486111115</v>
      </c>
      <c r="T3321" s="11">
        <f t="shared" si="209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101</v>
      </c>
      <c r="P3322" s="6">
        <f t="shared" si="207"/>
        <v>66.44736842105263</v>
      </c>
      <c r="Q3322" t="s">
        <v>8317</v>
      </c>
      <c r="R3322" t="s">
        <v>8318</v>
      </c>
      <c r="S3322" s="11">
        <f t="shared" si="208"/>
        <v>42543.045798611114</v>
      </c>
      <c r="T3322" s="11">
        <f t="shared" si="209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107.4</v>
      </c>
      <c r="P3323" s="6">
        <f t="shared" si="207"/>
        <v>35.799999999999997</v>
      </c>
      <c r="Q3323" t="s">
        <v>8317</v>
      </c>
      <c r="R3323" t="s">
        <v>8318</v>
      </c>
      <c r="S3323" s="11">
        <f t="shared" si="208"/>
        <v>41928.165972222225</v>
      </c>
      <c r="T3323" s="11">
        <f t="shared" si="209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101.51515151515152</v>
      </c>
      <c r="P3324" s="6">
        <f t="shared" si="207"/>
        <v>145.65217391304347</v>
      </c>
      <c r="Q3324" t="s">
        <v>8317</v>
      </c>
      <c r="R3324" t="s">
        <v>8318</v>
      </c>
      <c r="S3324" s="11">
        <f t="shared" si="208"/>
        <v>42543.163194444445</v>
      </c>
      <c r="T3324" s="11">
        <f t="shared" si="209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125.89999999999999</v>
      </c>
      <c r="P3325" s="6">
        <f t="shared" si="207"/>
        <v>25.693877551020407</v>
      </c>
      <c r="Q3325" t="s">
        <v>8317</v>
      </c>
      <c r="R3325" t="s">
        <v>8318</v>
      </c>
      <c r="S3325" s="11">
        <f t="shared" si="208"/>
        <v>42638.36583333333</v>
      </c>
      <c r="T3325" s="11">
        <f t="shared" si="209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101.66666666666666</v>
      </c>
      <c r="P3326" s="6">
        <f t="shared" si="207"/>
        <v>152.5</v>
      </c>
      <c r="Q3326" t="s">
        <v>8317</v>
      </c>
      <c r="R3326" t="s">
        <v>8318</v>
      </c>
      <c r="S3326" s="11">
        <f t="shared" si="208"/>
        <v>42526.58321759259</v>
      </c>
      <c r="T3326" s="11">
        <f t="shared" si="209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112.5</v>
      </c>
      <c r="P3327" s="6">
        <f t="shared" si="207"/>
        <v>30</v>
      </c>
      <c r="Q3327" t="s">
        <v>8317</v>
      </c>
      <c r="R3327" t="s">
        <v>8318</v>
      </c>
      <c r="S3327" s="11">
        <f t="shared" si="208"/>
        <v>42099.743946759263</v>
      </c>
      <c r="T3327" s="11">
        <f t="shared" si="209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101.375</v>
      </c>
      <c r="P3328" s="6">
        <f t="shared" si="207"/>
        <v>142.28070175438597</v>
      </c>
      <c r="Q3328" t="s">
        <v>8317</v>
      </c>
      <c r="R3328" t="s">
        <v>8318</v>
      </c>
      <c r="S3328" s="11">
        <f t="shared" si="208"/>
        <v>42071.67251157407</v>
      </c>
      <c r="T3328" s="11">
        <f t="shared" si="209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101.25</v>
      </c>
      <c r="P3329" s="6">
        <f t="shared" si="207"/>
        <v>24.545454545454547</v>
      </c>
      <c r="Q3329" t="s">
        <v>8317</v>
      </c>
      <c r="R3329" t="s">
        <v>8318</v>
      </c>
      <c r="S3329" s="11">
        <f t="shared" si="208"/>
        <v>42498.374606481477</v>
      </c>
      <c r="T3329" s="11">
        <f t="shared" si="209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10">(E3330/D3330)*100</f>
        <v>146.38888888888889</v>
      </c>
      <c r="P3330" s="6">
        <f t="shared" ref="P3330:P3393" si="211">E3330/L3330</f>
        <v>292.77777777777777</v>
      </c>
      <c r="Q3330" t="s">
        <v>8317</v>
      </c>
      <c r="R3330" t="s">
        <v>8318</v>
      </c>
      <c r="S3330" s="11">
        <f t="shared" ref="S3330:S3393" si="212">(((I3330/60)/60/24)+DATE(1970,1,1))</f>
        <v>41825.041666666664</v>
      </c>
      <c r="T3330" s="11">
        <f t="shared" ref="T3330:T3393" si="213">(((J3330/60)/60)/24)+DATE(1970,1,1)</f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10"/>
        <v>116.8</v>
      </c>
      <c r="P3331" s="6">
        <f t="shared" si="211"/>
        <v>44.92307692307692</v>
      </c>
      <c r="Q3331" t="s">
        <v>8317</v>
      </c>
      <c r="R3331" t="s">
        <v>8318</v>
      </c>
      <c r="S3331" s="11">
        <f t="shared" si="212"/>
        <v>41847.958333333336</v>
      </c>
      <c r="T3331" s="11">
        <f t="shared" si="213"/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106.26666666666667</v>
      </c>
      <c r="P3332" s="6">
        <f t="shared" si="211"/>
        <v>23.10144927536232</v>
      </c>
      <c r="Q3332" t="s">
        <v>8317</v>
      </c>
      <c r="R3332" t="s">
        <v>8318</v>
      </c>
      <c r="S3332" s="11">
        <f t="shared" si="212"/>
        <v>42095.845694444448</v>
      </c>
      <c r="T3332" s="11">
        <f t="shared" si="213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104.52</v>
      </c>
      <c r="P3333" s="6">
        <f t="shared" si="211"/>
        <v>80.400000000000006</v>
      </c>
      <c r="Q3333" t="s">
        <v>8317</v>
      </c>
      <c r="R3333" t="s">
        <v>8318</v>
      </c>
      <c r="S3333" s="11">
        <f t="shared" si="212"/>
        <v>42283.697754629626</v>
      </c>
      <c r="T3333" s="11">
        <f t="shared" si="213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100</v>
      </c>
      <c r="P3334" s="6">
        <f t="shared" si="211"/>
        <v>72.289156626506028</v>
      </c>
      <c r="Q3334" t="s">
        <v>8317</v>
      </c>
      <c r="R3334" t="s">
        <v>8318</v>
      </c>
      <c r="S3334" s="11">
        <f t="shared" si="212"/>
        <v>41839.860300925924</v>
      </c>
      <c r="T3334" s="11">
        <f t="shared" si="213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104.57142857142858</v>
      </c>
      <c r="P3335" s="6">
        <f t="shared" si="211"/>
        <v>32.972972972972975</v>
      </c>
      <c r="Q3335" t="s">
        <v>8317</v>
      </c>
      <c r="R3335" t="s">
        <v>8318</v>
      </c>
      <c r="S3335" s="11">
        <f t="shared" si="212"/>
        <v>42170.676851851851</v>
      </c>
      <c r="T3335" s="11">
        <f t="shared" si="213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138.62051149573753</v>
      </c>
      <c r="P3336" s="6">
        <f t="shared" si="211"/>
        <v>116.65217391304348</v>
      </c>
      <c r="Q3336" t="s">
        <v>8317</v>
      </c>
      <c r="R3336" t="s">
        <v>8318</v>
      </c>
      <c r="S3336" s="11">
        <f t="shared" si="212"/>
        <v>42215.521087962959</v>
      </c>
      <c r="T3336" s="11">
        <f t="shared" si="213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100.32000000000001</v>
      </c>
      <c r="P3337" s="6">
        <f t="shared" si="211"/>
        <v>79.61904761904762</v>
      </c>
      <c r="Q3337" t="s">
        <v>8317</v>
      </c>
      <c r="R3337" t="s">
        <v>8318</v>
      </c>
      <c r="S3337" s="11">
        <f t="shared" si="212"/>
        <v>41854.958333333336</v>
      </c>
      <c r="T3337" s="11">
        <f t="shared" si="213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100</v>
      </c>
      <c r="P3338" s="6">
        <f t="shared" si="211"/>
        <v>27.777777777777779</v>
      </c>
      <c r="Q3338" t="s">
        <v>8317</v>
      </c>
      <c r="R3338" t="s">
        <v>8318</v>
      </c>
      <c r="S3338" s="11">
        <f t="shared" si="212"/>
        <v>42465.35701388889</v>
      </c>
      <c r="T3338" s="11">
        <f t="shared" si="213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110.2</v>
      </c>
      <c r="P3339" s="6">
        <f t="shared" si="211"/>
        <v>81.029411764705884</v>
      </c>
      <c r="Q3339" t="s">
        <v>8317</v>
      </c>
      <c r="R3339" t="s">
        <v>8318</v>
      </c>
      <c r="S3339" s="11">
        <f t="shared" si="212"/>
        <v>41922.875</v>
      </c>
      <c r="T3339" s="11">
        <f t="shared" si="213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102.18</v>
      </c>
      <c r="P3340" s="6">
        <f t="shared" si="211"/>
        <v>136.84821428571428</v>
      </c>
      <c r="Q3340" t="s">
        <v>8317</v>
      </c>
      <c r="R3340" t="s">
        <v>8318</v>
      </c>
      <c r="S3340" s="11">
        <f t="shared" si="212"/>
        <v>42790.574999999997</v>
      </c>
      <c r="T3340" s="11">
        <f t="shared" si="213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104.35000000000001</v>
      </c>
      <c r="P3341" s="6">
        <f t="shared" si="211"/>
        <v>177.61702127659575</v>
      </c>
      <c r="Q3341" t="s">
        <v>8317</v>
      </c>
      <c r="R3341" t="s">
        <v>8318</v>
      </c>
      <c r="S3341" s="11">
        <f t="shared" si="212"/>
        <v>42579.665717592594</v>
      </c>
      <c r="T3341" s="11">
        <f t="shared" si="213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138.16666666666666</v>
      </c>
      <c r="P3342" s="6">
        <f t="shared" si="211"/>
        <v>109.07894736842105</v>
      </c>
      <c r="Q3342" t="s">
        <v>8317</v>
      </c>
      <c r="R3342" t="s">
        <v>8318</v>
      </c>
      <c r="S3342" s="11">
        <f t="shared" si="212"/>
        <v>42710.974004629628</v>
      </c>
      <c r="T3342" s="11">
        <f t="shared" si="213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100</v>
      </c>
      <c r="P3343" s="6">
        <f t="shared" si="211"/>
        <v>119.64285714285714</v>
      </c>
      <c r="Q3343" t="s">
        <v>8317</v>
      </c>
      <c r="R3343" t="s">
        <v>8318</v>
      </c>
      <c r="S3343" s="11">
        <f t="shared" si="212"/>
        <v>42533.708333333328</v>
      </c>
      <c r="T3343" s="11">
        <f t="shared" si="213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101.66666666666666</v>
      </c>
      <c r="P3344" s="6">
        <f t="shared" si="211"/>
        <v>78.205128205128204</v>
      </c>
      <c r="Q3344" t="s">
        <v>8317</v>
      </c>
      <c r="R3344" t="s">
        <v>8318</v>
      </c>
      <c r="S3344" s="11">
        <f t="shared" si="212"/>
        <v>42095.207638888889</v>
      </c>
      <c r="T3344" s="11">
        <f t="shared" si="213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171.42857142857142</v>
      </c>
      <c r="P3345" s="6">
        <f t="shared" si="211"/>
        <v>52.173913043478258</v>
      </c>
      <c r="Q3345" t="s">
        <v>8317</v>
      </c>
      <c r="R3345" t="s">
        <v>8318</v>
      </c>
      <c r="S3345" s="11">
        <f t="shared" si="212"/>
        <v>42473.554166666669</v>
      </c>
      <c r="T3345" s="11">
        <f t="shared" si="213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101.44444444444444</v>
      </c>
      <c r="P3346" s="6">
        <f t="shared" si="211"/>
        <v>114.125</v>
      </c>
      <c r="Q3346" t="s">
        <v>8317</v>
      </c>
      <c r="R3346" t="s">
        <v>8318</v>
      </c>
      <c r="S3346" s="11">
        <f t="shared" si="212"/>
        <v>41881.200150462959</v>
      </c>
      <c r="T3346" s="11">
        <f t="shared" si="213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130</v>
      </c>
      <c r="P3347" s="6">
        <f t="shared" si="211"/>
        <v>50</v>
      </c>
      <c r="Q3347" t="s">
        <v>8317</v>
      </c>
      <c r="R3347" t="s">
        <v>8318</v>
      </c>
      <c r="S3347" s="11">
        <f t="shared" si="212"/>
        <v>42112.025694444441</v>
      </c>
      <c r="T3347" s="11">
        <f t="shared" si="213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110.00000000000001</v>
      </c>
      <c r="P3348" s="6">
        <f t="shared" si="211"/>
        <v>91.666666666666671</v>
      </c>
      <c r="Q3348" t="s">
        <v>8317</v>
      </c>
      <c r="R3348" t="s">
        <v>8318</v>
      </c>
      <c r="S3348" s="11">
        <f t="shared" si="212"/>
        <v>42061.024421296301</v>
      </c>
      <c r="T3348" s="11">
        <f t="shared" si="213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119.44999999999999</v>
      </c>
      <c r="P3349" s="6">
        <f t="shared" si="211"/>
        <v>108.59090909090909</v>
      </c>
      <c r="Q3349" t="s">
        <v>8317</v>
      </c>
      <c r="R3349" t="s">
        <v>8318</v>
      </c>
      <c r="S3349" s="11">
        <f t="shared" si="212"/>
        <v>42498.875</v>
      </c>
      <c r="T3349" s="11">
        <f t="shared" si="213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100.2909090909091</v>
      </c>
      <c r="P3350" s="6">
        <f t="shared" si="211"/>
        <v>69.822784810126578</v>
      </c>
      <c r="Q3350" t="s">
        <v>8317</v>
      </c>
      <c r="R3350" t="s">
        <v>8318</v>
      </c>
      <c r="S3350" s="11">
        <f t="shared" si="212"/>
        <v>42490.165972222225</v>
      </c>
      <c r="T3350" s="11">
        <f t="shared" si="213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153.4</v>
      </c>
      <c r="P3351" s="6">
        <f t="shared" si="211"/>
        <v>109.57142857142857</v>
      </c>
      <c r="Q3351" t="s">
        <v>8317</v>
      </c>
      <c r="R3351" t="s">
        <v>8318</v>
      </c>
      <c r="S3351" s="11">
        <f t="shared" si="212"/>
        <v>42534.708333333328</v>
      </c>
      <c r="T3351" s="11">
        <f t="shared" si="213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104.42857142857143</v>
      </c>
      <c r="P3352" s="6">
        <f t="shared" si="211"/>
        <v>71.666666666666671</v>
      </c>
      <c r="Q3352" t="s">
        <v>8317</v>
      </c>
      <c r="R3352" t="s">
        <v>8318</v>
      </c>
      <c r="S3352" s="11">
        <f t="shared" si="212"/>
        <v>42337.958333333328</v>
      </c>
      <c r="T3352" s="11">
        <f t="shared" si="213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101.1</v>
      </c>
      <c r="P3353" s="6">
        <f t="shared" si="211"/>
        <v>93.611111111111114</v>
      </c>
      <c r="Q3353" t="s">
        <v>8317</v>
      </c>
      <c r="R3353" t="s">
        <v>8318</v>
      </c>
      <c r="S3353" s="11">
        <f t="shared" si="212"/>
        <v>41843.458333333336</v>
      </c>
      <c r="T3353" s="11">
        <f t="shared" si="213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107.52</v>
      </c>
      <c r="P3354" s="6">
        <f t="shared" si="211"/>
        <v>76.8</v>
      </c>
      <c r="Q3354" t="s">
        <v>8317</v>
      </c>
      <c r="R3354" t="s">
        <v>8318</v>
      </c>
      <c r="S3354" s="11">
        <f t="shared" si="212"/>
        <v>42552.958333333328</v>
      </c>
      <c r="T3354" s="11">
        <f t="shared" si="213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315</v>
      </c>
      <c r="P3355" s="6">
        <f t="shared" si="211"/>
        <v>35.795454545454547</v>
      </c>
      <c r="Q3355" t="s">
        <v>8317</v>
      </c>
      <c r="R3355" t="s">
        <v>8318</v>
      </c>
      <c r="S3355" s="11">
        <f t="shared" si="212"/>
        <v>42492.958333333328</v>
      </c>
      <c r="T3355" s="11">
        <f t="shared" si="213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101.93333333333334</v>
      </c>
      <c r="P3356" s="6">
        <f t="shared" si="211"/>
        <v>55.6</v>
      </c>
      <c r="Q3356" t="s">
        <v>8317</v>
      </c>
      <c r="R3356" t="s">
        <v>8318</v>
      </c>
      <c r="S3356" s="11">
        <f t="shared" si="212"/>
        <v>42306.167361111111</v>
      </c>
      <c r="T3356" s="11">
        <f t="shared" si="213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126.28571428571429</v>
      </c>
      <c r="P3357" s="6">
        <f t="shared" si="211"/>
        <v>147.33333333333334</v>
      </c>
      <c r="Q3357" t="s">
        <v>8317</v>
      </c>
      <c r="R3357" t="s">
        <v>8318</v>
      </c>
      <c r="S3357" s="11">
        <f t="shared" si="212"/>
        <v>42500.470138888893</v>
      </c>
      <c r="T3357" s="11">
        <f t="shared" si="213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101.4</v>
      </c>
      <c r="P3358" s="6">
        <f t="shared" si="211"/>
        <v>56.333333333333336</v>
      </c>
      <c r="Q3358" t="s">
        <v>8317</v>
      </c>
      <c r="R3358" t="s">
        <v>8318</v>
      </c>
      <c r="S3358" s="11">
        <f t="shared" si="212"/>
        <v>42566.815648148149</v>
      </c>
      <c r="T3358" s="11">
        <f t="shared" si="213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101</v>
      </c>
      <c r="P3359" s="6">
        <f t="shared" si="211"/>
        <v>96.19047619047619</v>
      </c>
      <c r="Q3359" t="s">
        <v>8317</v>
      </c>
      <c r="R3359" t="s">
        <v>8318</v>
      </c>
      <c r="S3359" s="11">
        <f t="shared" si="212"/>
        <v>41852.417939814812</v>
      </c>
      <c r="T3359" s="11">
        <f t="shared" si="213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102.99000000000001</v>
      </c>
      <c r="P3360" s="6">
        <f t="shared" si="211"/>
        <v>63.574074074074076</v>
      </c>
      <c r="Q3360" t="s">
        <v>8317</v>
      </c>
      <c r="R3360" t="s">
        <v>8318</v>
      </c>
      <c r="S3360" s="11">
        <f t="shared" si="212"/>
        <v>41962.352766203709</v>
      </c>
      <c r="T3360" s="11">
        <f t="shared" si="213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106.25</v>
      </c>
      <c r="P3361" s="6">
        <f t="shared" si="211"/>
        <v>184.78260869565219</v>
      </c>
      <c r="Q3361" t="s">
        <v>8317</v>
      </c>
      <c r="R3361" t="s">
        <v>8318</v>
      </c>
      <c r="S3361" s="11">
        <f t="shared" si="212"/>
        <v>42791.057106481487</v>
      </c>
      <c r="T3361" s="11">
        <f t="shared" si="213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101.37777777777779</v>
      </c>
      <c r="P3362" s="6">
        <f t="shared" si="211"/>
        <v>126.72222222222223</v>
      </c>
      <c r="Q3362" t="s">
        <v>8317</v>
      </c>
      <c r="R3362" t="s">
        <v>8318</v>
      </c>
      <c r="S3362" s="11">
        <f t="shared" si="212"/>
        <v>42718.665972222225</v>
      </c>
      <c r="T3362" s="11">
        <f t="shared" si="213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113.46000000000001</v>
      </c>
      <c r="P3363" s="6">
        <f t="shared" si="211"/>
        <v>83.42647058823529</v>
      </c>
      <c r="Q3363" t="s">
        <v>8317</v>
      </c>
      <c r="R3363" t="s">
        <v>8318</v>
      </c>
      <c r="S3363" s="11">
        <f t="shared" si="212"/>
        <v>41883.665972222225</v>
      </c>
      <c r="T3363" s="11">
        <f t="shared" si="213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218.00000000000003</v>
      </c>
      <c r="P3364" s="6">
        <f t="shared" si="211"/>
        <v>54.5</v>
      </c>
      <c r="Q3364" t="s">
        <v>8317</v>
      </c>
      <c r="R3364" t="s">
        <v>8318</v>
      </c>
      <c r="S3364" s="11">
        <f t="shared" si="212"/>
        <v>42070.204861111109</v>
      </c>
      <c r="T3364" s="11">
        <f t="shared" si="213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101.41935483870968</v>
      </c>
      <c r="P3365" s="6">
        <f t="shared" si="211"/>
        <v>302.30769230769232</v>
      </c>
      <c r="Q3365" t="s">
        <v>8317</v>
      </c>
      <c r="R3365" t="s">
        <v>8318</v>
      </c>
      <c r="S3365" s="11">
        <f t="shared" si="212"/>
        <v>41870.666666666664</v>
      </c>
      <c r="T3365" s="11">
        <f t="shared" si="213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105.93333333333332</v>
      </c>
      <c r="P3366" s="6">
        <f t="shared" si="211"/>
        <v>44.138888888888886</v>
      </c>
      <c r="Q3366" t="s">
        <v>8317</v>
      </c>
      <c r="R3366" t="s">
        <v>8318</v>
      </c>
      <c r="S3366" s="11">
        <f t="shared" si="212"/>
        <v>42444.875</v>
      </c>
      <c r="T3366" s="11">
        <f t="shared" si="213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104</v>
      </c>
      <c r="P3367" s="6">
        <f t="shared" si="211"/>
        <v>866.66666666666663</v>
      </c>
      <c r="Q3367" t="s">
        <v>8317</v>
      </c>
      <c r="R3367" t="s">
        <v>8318</v>
      </c>
      <c r="S3367" s="11">
        <f t="shared" si="212"/>
        <v>42351.101759259262</v>
      </c>
      <c r="T3367" s="11">
        <f t="shared" si="213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221</v>
      </c>
      <c r="P3368" s="6">
        <f t="shared" si="211"/>
        <v>61.388888888888886</v>
      </c>
      <c r="Q3368" t="s">
        <v>8317</v>
      </c>
      <c r="R3368" t="s">
        <v>8318</v>
      </c>
      <c r="S3368" s="11">
        <f t="shared" si="212"/>
        <v>42137.067557870367</v>
      </c>
      <c r="T3368" s="11">
        <f t="shared" si="213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118.66666666666667</v>
      </c>
      <c r="P3369" s="6">
        <f t="shared" si="211"/>
        <v>29.666666666666668</v>
      </c>
      <c r="Q3369" t="s">
        <v>8317</v>
      </c>
      <c r="R3369" t="s">
        <v>8318</v>
      </c>
      <c r="S3369" s="11">
        <f t="shared" si="212"/>
        <v>42217.933958333335</v>
      </c>
      <c r="T3369" s="11">
        <f t="shared" si="213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104.60000000000001</v>
      </c>
      <c r="P3370" s="6">
        <f t="shared" si="211"/>
        <v>45.478260869565219</v>
      </c>
      <c r="Q3370" t="s">
        <v>8317</v>
      </c>
      <c r="R3370" t="s">
        <v>8318</v>
      </c>
      <c r="S3370" s="11">
        <f t="shared" si="212"/>
        <v>42005.208333333328</v>
      </c>
      <c r="T3370" s="11">
        <f t="shared" si="213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103.89999999999999</v>
      </c>
      <c r="P3371" s="6">
        <f t="shared" si="211"/>
        <v>96.203703703703709</v>
      </c>
      <c r="Q3371" t="s">
        <v>8317</v>
      </c>
      <c r="R3371" t="s">
        <v>8318</v>
      </c>
      <c r="S3371" s="11">
        <f t="shared" si="212"/>
        <v>42750.041435185187</v>
      </c>
      <c r="T3371" s="11">
        <f t="shared" si="213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117.73333333333333</v>
      </c>
      <c r="P3372" s="6">
        <f t="shared" si="211"/>
        <v>67.92307692307692</v>
      </c>
      <c r="Q3372" t="s">
        <v>8317</v>
      </c>
      <c r="R3372" t="s">
        <v>8318</v>
      </c>
      <c r="S3372" s="11">
        <f t="shared" si="212"/>
        <v>42721.333333333328</v>
      </c>
      <c r="T3372" s="11">
        <f t="shared" si="213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138.5</v>
      </c>
      <c r="P3373" s="6">
        <f t="shared" si="211"/>
        <v>30.777777777777779</v>
      </c>
      <c r="Q3373" t="s">
        <v>8317</v>
      </c>
      <c r="R3373" t="s">
        <v>8318</v>
      </c>
      <c r="S3373" s="11">
        <f t="shared" si="212"/>
        <v>42340.874594907407</v>
      </c>
      <c r="T3373" s="11">
        <f t="shared" si="213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103.49999999999999</v>
      </c>
      <c r="P3374" s="6">
        <f t="shared" si="211"/>
        <v>38.333333333333336</v>
      </c>
      <c r="Q3374" t="s">
        <v>8317</v>
      </c>
      <c r="R3374" t="s">
        <v>8318</v>
      </c>
      <c r="S3374" s="11">
        <f t="shared" si="212"/>
        <v>41876.207638888889</v>
      </c>
      <c r="T3374" s="11">
        <f t="shared" si="213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100.25</v>
      </c>
      <c r="P3375" s="6">
        <f t="shared" si="211"/>
        <v>66.833333333333329</v>
      </c>
      <c r="Q3375" t="s">
        <v>8317</v>
      </c>
      <c r="R3375" t="s">
        <v>8318</v>
      </c>
      <c r="S3375" s="11">
        <f t="shared" si="212"/>
        <v>42203.666666666672</v>
      </c>
      <c r="T3375" s="11">
        <f t="shared" si="213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106.57142857142856</v>
      </c>
      <c r="P3376" s="6">
        <f t="shared" si="211"/>
        <v>71.730769230769226</v>
      </c>
      <c r="Q3376" t="s">
        <v>8317</v>
      </c>
      <c r="R3376" t="s">
        <v>8318</v>
      </c>
      <c r="S3376" s="11">
        <f t="shared" si="212"/>
        <v>42305.731666666667</v>
      </c>
      <c r="T3376" s="11">
        <f t="shared" si="213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100</v>
      </c>
      <c r="P3377" s="6">
        <f t="shared" si="211"/>
        <v>176.47058823529412</v>
      </c>
      <c r="Q3377" t="s">
        <v>8317</v>
      </c>
      <c r="R3377" t="s">
        <v>8318</v>
      </c>
      <c r="S3377" s="11">
        <f t="shared" si="212"/>
        <v>41777.610798611109</v>
      </c>
      <c r="T3377" s="11">
        <f t="shared" si="213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100.01249999999999</v>
      </c>
      <c r="P3378" s="6">
        <f t="shared" si="211"/>
        <v>421.10526315789474</v>
      </c>
      <c r="Q3378" t="s">
        <v>8317</v>
      </c>
      <c r="R3378" t="s">
        <v>8318</v>
      </c>
      <c r="S3378" s="11">
        <f t="shared" si="212"/>
        <v>42119.659652777773</v>
      </c>
      <c r="T3378" s="11">
        <f t="shared" si="213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101.05</v>
      </c>
      <c r="P3379" s="6">
        <f t="shared" si="211"/>
        <v>104.98701298701299</v>
      </c>
      <c r="Q3379" t="s">
        <v>8317</v>
      </c>
      <c r="R3379" t="s">
        <v>8318</v>
      </c>
      <c r="S3379" s="11">
        <f t="shared" si="212"/>
        <v>42083.705555555556</v>
      </c>
      <c r="T3379" s="11">
        <f t="shared" si="213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107.63636363636364</v>
      </c>
      <c r="P3380" s="6">
        <f t="shared" si="211"/>
        <v>28.19047619047619</v>
      </c>
      <c r="Q3380" t="s">
        <v>8317</v>
      </c>
      <c r="R3380" t="s">
        <v>8318</v>
      </c>
      <c r="S3380" s="11">
        <f t="shared" si="212"/>
        <v>41882.547222222223</v>
      </c>
      <c r="T3380" s="11">
        <f t="shared" si="213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103.64999999999999</v>
      </c>
      <c r="P3381" s="6">
        <f t="shared" si="211"/>
        <v>54.55263157894737</v>
      </c>
      <c r="Q3381" t="s">
        <v>8317</v>
      </c>
      <c r="R3381" t="s">
        <v>8318</v>
      </c>
      <c r="S3381" s="11">
        <f t="shared" si="212"/>
        <v>42242.958333333328</v>
      </c>
      <c r="T3381" s="11">
        <f t="shared" si="213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104.43333333333334</v>
      </c>
      <c r="P3382" s="6">
        <f t="shared" si="211"/>
        <v>111.89285714285714</v>
      </c>
      <c r="Q3382" t="s">
        <v>8317</v>
      </c>
      <c r="R3382" t="s">
        <v>8318</v>
      </c>
      <c r="S3382" s="11">
        <f t="shared" si="212"/>
        <v>41972.995115740734</v>
      </c>
      <c r="T3382" s="11">
        <f t="shared" si="213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102.25</v>
      </c>
      <c r="P3383" s="6">
        <f t="shared" si="211"/>
        <v>85.208333333333329</v>
      </c>
      <c r="Q3383" t="s">
        <v>8317</v>
      </c>
      <c r="R3383" t="s">
        <v>8318</v>
      </c>
      <c r="S3383" s="11">
        <f t="shared" si="212"/>
        <v>42074.143321759257</v>
      </c>
      <c r="T3383" s="11">
        <f t="shared" si="213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100.74285714285713</v>
      </c>
      <c r="P3384" s="6">
        <f t="shared" si="211"/>
        <v>76.652173913043484</v>
      </c>
      <c r="Q3384" t="s">
        <v>8317</v>
      </c>
      <c r="R3384" t="s">
        <v>8318</v>
      </c>
      <c r="S3384" s="11">
        <f t="shared" si="212"/>
        <v>42583.957638888889</v>
      </c>
      <c r="T3384" s="11">
        <f t="shared" si="213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111.71428571428572</v>
      </c>
      <c r="P3385" s="6">
        <f t="shared" si="211"/>
        <v>65.166666666666671</v>
      </c>
      <c r="Q3385" t="s">
        <v>8317</v>
      </c>
      <c r="R3385" t="s">
        <v>8318</v>
      </c>
      <c r="S3385" s="11">
        <f t="shared" si="212"/>
        <v>42544.782638888893</v>
      </c>
      <c r="T3385" s="11">
        <f t="shared" si="213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100.01100000000001</v>
      </c>
      <c r="P3386" s="6">
        <f t="shared" si="211"/>
        <v>93.760312499999998</v>
      </c>
      <c r="Q3386" t="s">
        <v>8317</v>
      </c>
      <c r="R3386" t="s">
        <v>8318</v>
      </c>
      <c r="S3386" s="11">
        <f t="shared" si="212"/>
        <v>42329.125</v>
      </c>
      <c r="T3386" s="11">
        <f t="shared" si="213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100</v>
      </c>
      <c r="P3387" s="6">
        <f t="shared" si="211"/>
        <v>133.33333333333334</v>
      </c>
      <c r="Q3387" t="s">
        <v>8317</v>
      </c>
      <c r="R3387" t="s">
        <v>8318</v>
      </c>
      <c r="S3387" s="11">
        <f t="shared" si="212"/>
        <v>41983.8675</v>
      </c>
      <c r="T3387" s="11">
        <f t="shared" si="213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105</v>
      </c>
      <c r="P3388" s="6">
        <f t="shared" si="211"/>
        <v>51.219512195121951</v>
      </c>
      <c r="Q3388" t="s">
        <v>8317</v>
      </c>
      <c r="R3388" t="s">
        <v>8318</v>
      </c>
      <c r="S3388" s="11">
        <f t="shared" si="212"/>
        <v>41976.644745370373</v>
      </c>
      <c r="T3388" s="11">
        <f t="shared" si="213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116.86666666666667</v>
      </c>
      <c r="P3389" s="6">
        <f t="shared" si="211"/>
        <v>100.17142857142858</v>
      </c>
      <c r="Q3389" t="s">
        <v>8317</v>
      </c>
      <c r="R3389" t="s">
        <v>8318</v>
      </c>
      <c r="S3389" s="11">
        <f t="shared" si="212"/>
        <v>41987.762592592597</v>
      </c>
      <c r="T3389" s="11">
        <f t="shared" si="213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103.8</v>
      </c>
      <c r="P3390" s="6">
        <f t="shared" si="211"/>
        <v>34.6</v>
      </c>
      <c r="Q3390" t="s">
        <v>8317</v>
      </c>
      <c r="R3390" t="s">
        <v>8318</v>
      </c>
      <c r="S3390" s="11">
        <f t="shared" si="212"/>
        <v>42173.461122685185</v>
      </c>
      <c r="T3390" s="11">
        <f t="shared" si="213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114.5</v>
      </c>
      <c r="P3391" s="6">
        <f t="shared" si="211"/>
        <v>184.67741935483872</v>
      </c>
      <c r="Q3391" t="s">
        <v>8317</v>
      </c>
      <c r="R3391" t="s">
        <v>8318</v>
      </c>
      <c r="S3391" s="11">
        <f t="shared" si="212"/>
        <v>42524.563449074078</v>
      </c>
      <c r="T3391" s="11">
        <f t="shared" si="213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102.4</v>
      </c>
      <c r="P3392" s="6">
        <f t="shared" si="211"/>
        <v>69.818181818181813</v>
      </c>
      <c r="Q3392" t="s">
        <v>8317</v>
      </c>
      <c r="R3392" t="s">
        <v>8318</v>
      </c>
      <c r="S3392" s="11">
        <f t="shared" si="212"/>
        <v>41830.774826388886</v>
      </c>
      <c r="T3392" s="11">
        <f t="shared" si="213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223</v>
      </c>
      <c r="P3393" s="6">
        <f t="shared" si="211"/>
        <v>61.944444444444443</v>
      </c>
      <c r="Q3393" t="s">
        <v>8317</v>
      </c>
      <c r="R3393" t="s">
        <v>8318</v>
      </c>
      <c r="S3393" s="11">
        <f t="shared" si="212"/>
        <v>41859.936111111114</v>
      </c>
      <c r="T3393" s="11">
        <f t="shared" si="213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4">(E3394/D3394)*100</f>
        <v>100</v>
      </c>
      <c r="P3394" s="6">
        <f t="shared" ref="P3394:P3457" si="215">E3394/L3394</f>
        <v>41.666666666666664</v>
      </c>
      <c r="Q3394" t="s">
        <v>8317</v>
      </c>
      <c r="R3394" t="s">
        <v>8318</v>
      </c>
      <c r="S3394" s="11">
        <f t="shared" ref="S3394:S3457" si="216">(((I3394/60)/60/24)+DATE(1970,1,1))</f>
        <v>42496.845543981486</v>
      </c>
      <c r="T3394" s="11">
        <f t="shared" ref="T3394:T3457" si="217">(((J3394/60)/60)/24)+DATE(1970,1,1)</f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4"/>
        <v>105.80000000000001</v>
      </c>
      <c r="P3395" s="6">
        <f t="shared" si="215"/>
        <v>36.06818181818182</v>
      </c>
      <c r="Q3395" t="s">
        <v>8317</v>
      </c>
      <c r="R3395" t="s">
        <v>8318</v>
      </c>
      <c r="S3395" s="11">
        <f t="shared" si="216"/>
        <v>41949.031944444447</v>
      </c>
      <c r="T3395" s="11">
        <f t="shared" si="217"/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142.36363636363635</v>
      </c>
      <c r="P3396" s="6">
        <f t="shared" si="215"/>
        <v>29</v>
      </c>
      <c r="Q3396" t="s">
        <v>8317</v>
      </c>
      <c r="R3396" t="s">
        <v>8318</v>
      </c>
      <c r="S3396" s="11">
        <f t="shared" si="216"/>
        <v>41847.59542824074</v>
      </c>
      <c r="T3396" s="11">
        <f t="shared" si="217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184</v>
      </c>
      <c r="P3397" s="6">
        <f t="shared" si="215"/>
        <v>24.210526315789473</v>
      </c>
      <c r="Q3397" t="s">
        <v>8317</v>
      </c>
      <c r="R3397" t="s">
        <v>8318</v>
      </c>
      <c r="S3397" s="11">
        <f t="shared" si="216"/>
        <v>42154.756944444445</v>
      </c>
      <c r="T3397" s="11">
        <f t="shared" si="217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104.33333333333333</v>
      </c>
      <c r="P3398" s="6">
        <f t="shared" si="215"/>
        <v>55.892857142857146</v>
      </c>
      <c r="Q3398" t="s">
        <v>8317</v>
      </c>
      <c r="R3398" t="s">
        <v>8318</v>
      </c>
      <c r="S3398" s="11">
        <f t="shared" si="216"/>
        <v>41791.165972222225</v>
      </c>
      <c r="T3398" s="11">
        <f t="shared" si="217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112.00000000000001</v>
      </c>
      <c r="P3399" s="6">
        <f t="shared" si="215"/>
        <v>11.666666666666666</v>
      </c>
      <c r="Q3399" t="s">
        <v>8317</v>
      </c>
      <c r="R3399" t="s">
        <v>8318</v>
      </c>
      <c r="S3399" s="11">
        <f t="shared" si="216"/>
        <v>42418.916666666672</v>
      </c>
      <c r="T3399" s="11">
        <f t="shared" si="217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111.07499999999999</v>
      </c>
      <c r="P3400" s="6">
        <f t="shared" si="215"/>
        <v>68.353846153846149</v>
      </c>
      <c r="Q3400" t="s">
        <v>8317</v>
      </c>
      <c r="R3400" t="s">
        <v>8318</v>
      </c>
      <c r="S3400" s="11">
        <f t="shared" si="216"/>
        <v>41964.708333333328</v>
      </c>
      <c r="T3400" s="11">
        <f t="shared" si="217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103.75000000000001</v>
      </c>
      <c r="P3401" s="6">
        <f t="shared" si="215"/>
        <v>27.065217391304348</v>
      </c>
      <c r="Q3401" t="s">
        <v>8317</v>
      </c>
      <c r="R3401" t="s">
        <v>8318</v>
      </c>
      <c r="S3401" s="11">
        <f t="shared" si="216"/>
        <v>42056.920428240745</v>
      </c>
      <c r="T3401" s="11">
        <f t="shared" si="217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100.41</v>
      </c>
      <c r="P3402" s="6">
        <f t="shared" si="215"/>
        <v>118.12941176470588</v>
      </c>
      <c r="Q3402" t="s">
        <v>8317</v>
      </c>
      <c r="R3402" t="s">
        <v>8318</v>
      </c>
      <c r="S3402" s="11">
        <f t="shared" si="216"/>
        <v>41879.953865740739</v>
      </c>
      <c r="T3402" s="11">
        <f t="shared" si="217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101.86206896551724</v>
      </c>
      <c r="P3403" s="6">
        <f t="shared" si="215"/>
        <v>44.757575757575758</v>
      </c>
      <c r="Q3403" t="s">
        <v>8317</v>
      </c>
      <c r="R3403" t="s">
        <v>8318</v>
      </c>
      <c r="S3403" s="11">
        <f t="shared" si="216"/>
        <v>42223.723912037036</v>
      </c>
      <c r="T3403" s="11">
        <f t="shared" si="217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109.76666666666665</v>
      </c>
      <c r="P3404" s="6">
        <f t="shared" si="215"/>
        <v>99.787878787878782</v>
      </c>
      <c r="Q3404" t="s">
        <v>8317</v>
      </c>
      <c r="R3404" t="s">
        <v>8318</v>
      </c>
      <c r="S3404" s="11">
        <f t="shared" si="216"/>
        <v>42320.104861111111</v>
      </c>
      <c r="T3404" s="11">
        <f t="shared" si="217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100</v>
      </c>
      <c r="P3405" s="6">
        <f t="shared" si="215"/>
        <v>117.64705882352941</v>
      </c>
      <c r="Q3405" t="s">
        <v>8317</v>
      </c>
      <c r="R3405" t="s">
        <v>8318</v>
      </c>
      <c r="S3405" s="11">
        <f t="shared" si="216"/>
        <v>42180.462083333332</v>
      </c>
      <c r="T3405" s="11">
        <f t="shared" si="217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122</v>
      </c>
      <c r="P3406" s="6">
        <f t="shared" si="215"/>
        <v>203.33333333333334</v>
      </c>
      <c r="Q3406" t="s">
        <v>8317</v>
      </c>
      <c r="R3406" t="s">
        <v>8318</v>
      </c>
      <c r="S3406" s="11">
        <f t="shared" si="216"/>
        <v>42172.503495370373</v>
      </c>
      <c r="T3406" s="11">
        <f t="shared" si="217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137.57142857142856</v>
      </c>
      <c r="P3407" s="6">
        <f t="shared" si="215"/>
        <v>28.323529411764707</v>
      </c>
      <c r="Q3407" t="s">
        <v>8317</v>
      </c>
      <c r="R3407" t="s">
        <v>8318</v>
      </c>
      <c r="S3407" s="11">
        <f t="shared" si="216"/>
        <v>42430.999305555553</v>
      </c>
      <c r="T3407" s="11">
        <f t="shared" si="217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100.31000000000002</v>
      </c>
      <c r="P3408" s="6">
        <f t="shared" si="215"/>
        <v>110.23076923076923</v>
      </c>
      <c r="Q3408" t="s">
        <v>8317</v>
      </c>
      <c r="R3408" t="s">
        <v>8318</v>
      </c>
      <c r="S3408" s="11">
        <f t="shared" si="216"/>
        <v>41836.492777777778</v>
      </c>
      <c r="T3408" s="11">
        <f t="shared" si="217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107.1</v>
      </c>
      <c r="P3409" s="6">
        <f t="shared" si="215"/>
        <v>31.970149253731343</v>
      </c>
      <c r="Q3409" t="s">
        <v>8317</v>
      </c>
      <c r="R3409" t="s">
        <v>8318</v>
      </c>
      <c r="S3409" s="11">
        <f t="shared" si="216"/>
        <v>41826.422326388885</v>
      </c>
      <c r="T3409" s="11">
        <f t="shared" si="217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211</v>
      </c>
      <c r="P3410" s="6">
        <f t="shared" si="215"/>
        <v>58.611111111111114</v>
      </c>
      <c r="Q3410" t="s">
        <v>8317</v>
      </c>
      <c r="R3410" t="s">
        <v>8318</v>
      </c>
      <c r="S3410" s="11">
        <f t="shared" si="216"/>
        <v>41838.991944444446</v>
      </c>
      <c r="T3410" s="11">
        <f t="shared" si="217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123.6</v>
      </c>
      <c r="P3411" s="6">
        <f t="shared" si="215"/>
        <v>29.428571428571427</v>
      </c>
      <c r="Q3411" t="s">
        <v>8317</v>
      </c>
      <c r="R3411" t="s">
        <v>8318</v>
      </c>
      <c r="S3411" s="11">
        <f t="shared" si="216"/>
        <v>42582.873611111107</v>
      </c>
      <c r="T3411" s="11">
        <f t="shared" si="217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108.5</v>
      </c>
      <c r="P3412" s="6">
        <f t="shared" si="215"/>
        <v>81.375</v>
      </c>
      <c r="Q3412" t="s">
        <v>8317</v>
      </c>
      <c r="R3412" t="s">
        <v>8318</v>
      </c>
      <c r="S3412" s="11">
        <f t="shared" si="216"/>
        <v>42527.291666666672</v>
      </c>
      <c r="T3412" s="11">
        <f t="shared" si="217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103.56666666666668</v>
      </c>
      <c r="P3413" s="6">
        <f t="shared" si="215"/>
        <v>199.16666666666666</v>
      </c>
      <c r="Q3413" t="s">
        <v>8317</v>
      </c>
      <c r="R3413" t="s">
        <v>8318</v>
      </c>
      <c r="S3413" s="11">
        <f t="shared" si="216"/>
        <v>42285.022824074069</v>
      </c>
      <c r="T3413" s="11">
        <f t="shared" si="217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100</v>
      </c>
      <c r="P3414" s="6">
        <f t="shared" si="215"/>
        <v>115.38461538461539</v>
      </c>
      <c r="Q3414" t="s">
        <v>8317</v>
      </c>
      <c r="R3414" t="s">
        <v>8318</v>
      </c>
      <c r="S3414" s="11">
        <f t="shared" si="216"/>
        <v>41909.959050925929</v>
      </c>
      <c r="T3414" s="11">
        <f t="shared" si="217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130</v>
      </c>
      <c r="P3415" s="6">
        <f t="shared" si="215"/>
        <v>46.428571428571431</v>
      </c>
      <c r="Q3415" t="s">
        <v>8317</v>
      </c>
      <c r="R3415" t="s">
        <v>8318</v>
      </c>
      <c r="S3415" s="11">
        <f t="shared" si="216"/>
        <v>42063.207638888889</v>
      </c>
      <c r="T3415" s="11">
        <f t="shared" si="217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103.49999999999999</v>
      </c>
      <c r="P3416" s="6">
        <f t="shared" si="215"/>
        <v>70.568181818181813</v>
      </c>
      <c r="Q3416" t="s">
        <v>8317</v>
      </c>
      <c r="R3416" t="s">
        <v>8318</v>
      </c>
      <c r="S3416" s="11">
        <f t="shared" si="216"/>
        <v>42705.332638888889</v>
      </c>
      <c r="T3416" s="11">
        <f t="shared" si="217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100</v>
      </c>
      <c r="P3417" s="6">
        <f t="shared" si="215"/>
        <v>22.222222222222221</v>
      </c>
      <c r="Q3417" t="s">
        <v>8317</v>
      </c>
      <c r="R3417" t="s">
        <v>8318</v>
      </c>
      <c r="S3417" s="11">
        <f t="shared" si="216"/>
        <v>42477.979166666672</v>
      </c>
      <c r="T3417" s="11">
        <f t="shared" si="217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119.6</v>
      </c>
      <c r="P3418" s="6">
        <f t="shared" si="215"/>
        <v>159.46666666666667</v>
      </c>
      <c r="Q3418" t="s">
        <v>8317</v>
      </c>
      <c r="R3418" t="s">
        <v>8318</v>
      </c>
      <c r="S3418" s="11">
        <f t="shared" si="216"/>
        <v>42117.770833333328</v>
      </c>
      <c r="T3418" s="11">
        <f t="shared" si="217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100.00058823529412</v>
      </c>
      <c r="P3419" s="6">
        <f t="shared" si="215"/>
        <v>37.777999999999999</v>
      </c>
      <c r="Q3419" t="s">
        <v>8317</v>
      </c>
      <c r="R3419" t="s">
        <v>8318</v>
      </c>
      <c r="S3419" s="11">
        <f t="shared" si="216"/>
        <v>41938.029861111114</v>
      </c>
      <c r="T3419" s="11">
        <f t="shared" si="217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100.875</v>
      </c>
      <c r="P3420" s="6">
        <f t="shared" si="215"/>
        <v>72.053571428571431</v>
      </c>
      <c r="Q3420" t="s">
        <v>8317</v>
      </c>
      <c r="R3420" t="s">
        <v>8318</v>
      </c>
      <c r="S3420" s="11">
        <f t="shared" si="216"/>
        <v>41782.83457175926</v>
      </c>
      <c r="T3420" s="11">
        <f t="shared" si="217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106.54545454545455</v>
      </c>
      <c r="P3421" s="6">
        <f t="shared" si="215"/>
        <v>63.695652173913047</v>
      </c>
      <c r="Q3421" t="s">
        <v>8317</v>
      </c>
      <c r="R3421" t="s">
        <v>8318</v>
      </c>
      <c r="S3421" s="11">
        <f t="shared" si="216"/>
        <v>42466.895833333328</v>
      </c>
      <c r="T3421" s="11">
        <f t="shared" si="217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138</v>
      </c>
      <c r="P3422" s="6">
        <f t="shared" si="215"/>
        <v>28.411764705882351</v>
      </c>
      <c r="Q3422" t="s">
        <v>8317</v>
      </c>
      <c r="R3422" t="s">
        <v>8318</v>
      </c>
      <c r="S3422" s="11">
        <f t="shared" si="216"/>
        <v>42414</v>
      </c>
      <c r="T3422" s="11">
        <f t="shared" si="217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101.15</v>
      </c>
      <c r="P3423" s="6">
        <f t="shared" si="215"/>
        <v>103.21428571428571</v>
      </c>
      <c r="Q3423" t="s">
        <v>8317</v>
      </c>
      <c r="R3423" t="s">
        <v>8318</v>
      </c>
      <c r="S3423" s="11">
        <f t="shared" si="216"/>
        <v>42067.791238425925</v>
      </c>
      <c r="T3423" s="11">
        <f t="shared" si="217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109.1</v>
      </c>
      <c r="P3424" s="6">
        <f t="shared" si="215"/>
        <v>71.152173913043484</v>
      </c>
      <c r="Q3424" t="s">
        <v>8317</v>
      </c>
      <c r="R3424" t="s">
        <v>8318</v>
      </c>
      <c r="S3424" s="11">
        <f t="shared" si="216"/>
        <v>42352</v>
      </c>
      <c r="T3424" s="11">
        <f t="shared" si="217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140</v>
      </c>
      <c r="P3425" s="6">
        <f t="shared" si="215"/>
        <v>35</v>
      </c>
      <c r="Q3425" t="s">
        <v>8317</v>
      </c>
      <c r="R3425" t="s">
        <v>8318</v>
      </c>
      <c r="S3425" s="11">
        <f t="shared" si="216"/>
        <v>42118.911354166667</v>
      </c>
      <c r="T3425" s="11">
        <f t="shared" si="217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103.58333333333334</v>
      </c>
      <c r="P3426" s="6">
        <f t="shared" si="215"/>
        <v>81.776315789473685</v>
      </c>
      <c r="Q3426" t="s">
        <v>8317</v>
      </c>
      <c r="R3426" t="s">
        <v>8318</v>
      </c>
      <c r="S3426" s="11">
        <f t="shared" si="216"/>
        <v>42040.290972222225</v>
      </c>
      <c r="T3426" s="11">
        <f t="shared" si="217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102.97033333333331</v>
      </c>
      <c r="P3427" s="6">
        <f t="shared" si="215"/>
        <v>297.02980769230766</v>
      </c>
      <c r="Q3427" t="s">
        <v>8317</v>
      </c>
      <c r="R3427" t="s">
        <v>8318</v>
      </c>
      <c r="S3427" s="11">
        <f t="shared" si="216"/>
        <v>41916.617314814815</v>
      </c>
      <c r="T3427" s="11">
        <f t="shared" si="217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108.13333333333333</v>
      </c>
      <c r="P3428" s="6">
        <f t="shared" si="215"/>
        <v>46.609195402298852</v>
      </c>
      <c r="Q3428" t="s">
        <v>8317</v>
      </c>
      <c r="R3428" t="s">
        <v>8318</v>
      </c>
      <c r="S3428" s="11">
        <f t="shared" si="216"/>
        <v>41903.083333333336</v>
      </c>
      <c r="T3428" s="11">
        <f t="shared" si="217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100</v>
      </c>
      <c r="P3429" s="6">
        <f t="shared" si="215"/>
        <v>51.724137931034484</v>
      </c>
      <c r="Q3429" t="s">
        <v>8317</v>
      </c>
      <c r="R3429" t="s">
        <v>8318</v>
      </c>
      <c r="S3429" s="11">
        <f t="shared" si="216"/>
        <v>41822.645277777774</v>
      </c>
      <c r="T3429" s="11">
        <f t="shared" si="217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102.75000000000001</v>
      </c>
      <c r="P3430" s="6">
        <f t="shared" si="215"/>
        <v>40.294117647058826</v>
      </c>
      <c r="Q3430" t="s">
        <v>8317</v>
      </c>
      <c r="R3430" t="s">
        <v>8318</v>
      </c>
      <c r="S3430" s="11">
        <f t="shared" si="216"/>
        <v>42063.708333333328</v>
      </c>
      <c r="T3430" s="11">
        <f t="shared" si="217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130</v>
      </c>
      <c r="P3431" s="6">
        <f t="shared" si="215"/>
        <v>16.25</v>
      </c>
      <c r="Q3431" t="s">
        <v>8317</v>
      </c>
      <c r="R3431" t="s">
        <v>8318</v>
      </c>
      <c r="S3431" s="11">
        <f t="shared" si="216"/>
        <v>42676.021539351852</v>
      </c>
      <c r="T3431" s="11">
        <f t="shared" si="217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108.54949999999999</v>
      </c>
      <c r="P3432" s="6">
        <f t="shared" si="215"/>
        <v>30.152638888888887</v>
      </c>
      <c r="Q3432" t="s">
        <v>8317</v>
      </c>
      <c r="R3432" t="s">
        <v>8318</v>
      </c>
      <c r="S3432" s="11">
        <f t="shared" si="216"/>
        <v>41850.945613425924</v>
      </c>
      <c r="T3432" s="11">
        <f t="shared" si="217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100</v>
      </c>
      <c r="P3433" s="6">
        <f t="shared" si="215"/>
        <v>95.238095238095241</v>
      </c>
      <c r="Q3433" t="s">
        <v>8317</v>
      </c>
      <c r="R3433" t="s">
        <v>8318</v>
      </c>
      <c r="S3433" s="11">
        <f t="shared" si="216"/>
        <v>41869.730937500004</v>
      </c>
      <c r="T3433" s="11">
        <f t="shared" si="217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109.65</v>
      </c>
      <c r="P3434" s="6">
        <f t="shared" si="215"/>
        <v>52.214285714285715</v>
      </c>
      <c r="Q3434" t="s">
        <v>8317</v>
      </c>
      <c r="R3434" t="s">
        <v>8318</v>
      </c>
      <c r="S3434" s="11">
        <f t="shared" si="216"/>
        <v>42405.916666666672</v>
      </c>
      <c r="T3434" s="11">
        <f t="shared" si="217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100.26315789473684</v>
      </c>
      <c r="P3435" s="6">
        <f t="shared" si="215"/>
        <v>134.1549295774648</v>
      </c>
      <c r="Q3435" t="s">
        <v>8317</v>
      </c>
      <c r="R3435" t="s">
        <v>8318</v>
      </c>
      <c r="S3435" s="11">
        <f t="shared" si="216"/>
        <v>41807.125</v>
      </c>
      <c r="T3435" s="11">
        <f t="shared" si="217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105.55000000000001</v>
      </c>
      <c r="P3436" s="6">
        <f t="shared" si="215"/>
        <v>62.827380952380949</v>
      </c>
      <c r="Q3436" t="s">
        <v>8317</v>
      </c>
      <c r="R3436" t="s">
        <v>8318</v>
      </c>
      <c r="S3436" s="11">
        <f t="shared" si="216"/>
        <v>41830.380428240744</v>
      </c>
      <c r="T3436" s="11">
        <f t="shared" si="217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112.00000000000001</v>
      </c>
      <c r="P3437" s="6">
        <f t="shared" si="215"/>
        <v>58.94736842105263</v>
      </c>
      <c r="Q3437" t="s">
        <v>8317</v>
      </c>
      <c r="R3437" t="s">
        <v>8318</v>
      </c>
      <c r="S3437" s="11">
        <f t="shared" si="216"/>
        <v>42589.125</v>
      </c>
      <c r="T3437" s="11">
        <f t="shared" si="217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105.89999999999999</v>
      </c>
      <c r="P3438" s="6">
        <f t="shared" si="215"/>
        <v>143.1081081081081</v>
      </c>
      <c r="Q3438" t="s">
        <v>8317</v>
      </c>
      <c r="R3438" t="s">
        <v>8318</v>
      </c>
      <c r="S3438" s="11">
        <f t="shared" si="216"/>
        <v>41872.686111111114</v>
      </c>
      <c r="T3438" s="11">
        <f t="shared" si="217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101</v>
      </c>
      <c r="P3439" s="6">
        <f t="shared" si="215"/>
        <v>84.166666666666671</v>
      </c>
      <c r="Q3439" t="s">
        <v>8317</v>
      </c>
      <c r="R3439" t="s">
        <v>8318</v>
      </c>
      <c r="S3439" s="11">
        <f t="shared" si="216"/>
        <v>42235.710879629631</v>
      </c>
      <c r="T3439" s="11">
        <f t="shared" si="217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104.2</v>
      </c>
      <c r="P3440" s="6">
        <f t="shared" si="215"/>
        <v>186.07142857142858</v>
      </c>
      <c r="Q3440" t="s">
        <v>8317</v>
      </c>
      <c r="R3440" t="s">
        <v>8318</v>
      </c>
      <c r="S3440" s="11">
        <f t="shared" si="216"/>
        <v>42126.875</v>
      </c>
      <c r="T3440" s="11">
        <f t="shared" si="217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134.67833333333334</v>
      </c>
      <c r="P3441" s="6">
        <f t="shared" si="215"/>
        <v>89.785555555555561</v>
      </c>
      <c r="Q3441" t="s">
        <v>8317</v>
      </c>
      <c r="R3441" t="s">
        <v>8318</v>
      </c>
      <c r="S3441" s="11">
        <f t="shared" si="216"/>
        <v>42388.207638888889</v>
      </c>
      <c r="T3441" s="11">
        <f t="shared" si="217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105.2184</v>
      </c>
      <c r="P3442" s="6">
        <f t="shared" si="215"/>
        <v>64.157560975609755</v>
      </c>
      <c r="Q3442" t="s">
        <v>8317</v>
      </c>
      <c r="R3442" t="s">
        <v>8318</v>
      </c>
      <c r="S3442" s="11">
        <f t="shared" si="216"/>
        <v>41831.677083333336</v>
      </c>
      <c r="T3442" s="11">
        <f t="shared" si="217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102.60000000000001</v>
      </c>
      <c r="P3443" s="6">
        <f t="shared" si="215"/>
        <v>59.651162790697676</v>
      </c>
      <c r="Q3443" t="s">
        <v>8317</v>
      </c>
      <c r="R3443" t="s">
        <v>8318</v>
      </c>
      <c r="S3443" s="11">
        <f t="shared" si="216"/>
        <v>42321.845138888893</v>
      </c>
      <c r="T3443" s="11">
        <f t="shared" si="217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100</v>
      </c>
      <c r="P3444" s="6">
        <f t="shared" si="215"/>
        <v>31.25</v>
      </c>
      <c r="Q3444" t="s">
        <v>8317</v>
      </c>
      <c r="R3444" t="s">
        <v>8318</v>
      </c>
      <c r="S3444" s="11">
        <f t="shared" si="216"/>
        <v>42154.841111111105</v>
      </c>
      <c r="T3444" s="11">
        <f t="shared" si="217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185.5</v>
      </c>
      <c r="P3445" s="6">
        <f t="shared" si="215"/>
        <v>41.222222222222221</v>
      </c>
      <c r="Q3445" t="s">
        <v>8317</v>
      </c>
      <c r="R3445" t="s">
        <v>8318</v>
      </c>
      <c r="S3445" s="11">
        <f t="shared" si="216"/>
        <v>41891.524837962963</v>
      </c>
      <c r="T3445" s="11">
        <f t="shared" si="217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289</v>
      </c>
      <c r="P3446" s="6">
        <f t="shared" si="215"/>
        <v>43.35</v>
      </c>
      <c r="Q3446" t="s">
        <v>8317</v>
      </c>
      <c r="R3446" t="s">
        <v>8318</v>
      </c>
      <c r="S3446" s="11">
        <f t="shared" si="216"/>
        <v>42529.582638888889</v>
      </c>
      <c r="T3446" s="11">
        <f t="shared" si="217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100</v>
      </c>
      <c r="P3447" s="6">
        <f t="shared" si="215"/>
        <v>64.516129032258064</v>
      </c>
      <c r="Q3447" t="s">
        <v>8317</v>
      </c>
      <c r="R3447" t="s">
        <v>8318</v>
      </c>
      <c r="S3447" s="11">
        <f t="shared" si="216"/>
        <v>42300.530509259261</v>
      </c>
      <c r="T3447" s="11">
        <f t="shared" si="217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108.2</v>
      </c>
      <c r="P3448" s="6">
        <f t="shared" si="215"/>
        <v>43.28</v>
      </c>
      <c r="Q3448" t="s">
        <v>8317</v>
      </c>
      <c r="R3448" t="s">
        <v>8318</v>
      </c>
      <c r="S3448" s="11">
        <f t="shared" si="216"/>
        <v>42040.513888888891</v>
      </c>
      <c r="T3448" s="11">
        <f t="shared" si="217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107.80000000000001</v>
      </c>
      <c r="P3449" s="6">
        <f t="shared" si="215"/>
        <v>77</v>
      </c>
      <c r="Q3449" t="s">
        <v>8317</v>
      </c>
      <c r="R3449" t="s">
        <v>8318</v>
      </c>
      <c r="S3449" s="11">
        <f t="shared" si="216"/>
        <v>42447.847361111111</v>
      </c>
      <c r="T3449" s="11">
        <f t="shared" si="217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109.76190476190477</v>
      </c>
      <c r="P3450" s="6">
        <f t="shared" si="215"/>
        <v>51.222222222222221</v>
      </c>
      <c r="Q3450" t="s">
        <v>8317</v>
      </c>
      <c r="R3450" t="s">
        <v>8318</v>
      </c>
      <c r="S3450" s="11">
        <f t="shared" si="216"/>
        <v>41990.119085648148</v>
      </c>
      <c r="T3450" s="11">
        <f t="shared" si="217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170.625</v>
      </c>
      <c r="P3451" s="6">
        <f t="shared" si="215"/>
        <v>68.25</v>
      </c>
      <c r="Q3451" t="s">
        <v>8317</v>
      </c>
      <c r="R3451" t="s">
        <v>8318</v>
      </c>
      <c r="S3451" s="11">
        <f t="shared" si="216"/>
        <v>42560.166666666672</v>
      </c>
      <c r="T3451" s="11">
        <f t="shared" si="217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152</v>
      </c>
      <c r="P3452" s="6">
        <f t="shared" si="215"/>
        <v>19.487179487179485</v>
      </c>
      <c r="Q3452" t="s">
        <v>8317</v>
      </c>
      <c r="R3452" t="s">
        <v>8318</v>
      </c>
      <c r="S3452" s="11">
        <f t="shared" si="216"/>
        <v>42096.662858796291</v>
      </c>
      <c r="T3452" s="11">
        <f t="shared" si="217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101.23076923076924</v>
      </c>
      <c r="P3453" s="6">
        <f t="shared" si="215"/>
        <v>41.125</v>
      </c>
      <c r="Q3453" t="s">
        <v>8317</v>
      </c>
      <c r="R3453" t="s">
        <v>8318</v>
      </c>
      <c r="S3453" s="11">
        <f t="shared" si="216"/>
        <v>42115.723692129628</v>
      </c>
      <c r="T3453" s="11">
        <f t="shared" si="217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153.19999999999999</v>
      </c>
      <c r="P3454" s="6">
        <f t="shared" si="215"/>
        <v>41.405405405405403</v>
      </c>
      <c r="Q3454" t="s">
        <v>8317</v>
      </c>
      <c r="R3454" t="s">
        <v>8318</v>
      </c>
      <c r="S3454" s="11">
        <f t="shared" si="216"/>
        <v>41843.165972222225</v>
      </c>
      <c r="T3454" s="11">
        <f t="shared" si="217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128.33333333333334</v>
      </c>
      <c r="P3455" s="6">
        <f t="shared" si="215"/>
        <v>27.5</v>
      </c>
      <c r="Q3455" t="s">
        <v>8317</v>
      </c>
      <c r="R3455" t="s">
        <v>8318</v>
      </c>
      <c r="S3455" s="11">
        <f t="shared" si="216"/>
        <v>42595.97865740741</v>
      </c>
      <c r="T3455" s="11">
        <f t="shared" si="217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100.71428571428571</v>
      </c>
      <c r="P3456" s="6">
        <f t="shared" si="215"/>
        <v>33.571428571428569</v>
      </c>
      <c r="Q3456" t="s">
        <v>8317</v>
      </c>
      <c r="R3456" t="s">
        <v>8318</v>
      </c>
      <c r="S3456" s="11">
        <f t="shared" si="216"/>
        <v>41851.698599537034</v>
      </c>
      <c r="T3456" s="11">
        <f t="shared" si="217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100.64999999999999</v>
      </c>
      <c r="P3457" s="6">
        <f t="shared" si="215"/>
        <v>145.86956521739131</v>
      </c>
      <c r="Q3457" t="s">
        <v>8317</v>
      </c>
      <c r="R3457" t="s">
        <v>8318</v>
      </c>
      <c r="S3457" s="11">
        <f t="shared" si="216"/>
        <v>42656.7503125</v>
      </c>
      <c r="T3457" s="11">
        <f t="shared" si="217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8">(E3458/D3458)*100</f>
        <v>191.3</v>
      </c>
      <c r="P3458" s="6">
        <f t="shared" ref="P3458:P3521" si="219">E3458/L3458</f>
        <v>358.6875</v>
      </c>
      <c r="Q3458" t="s">
        <v>8317</v>
      </c>
      <c r="R3458" t="s">
        <v>8318</v>
      </c>
      <c r="S3458" s="11">
        <f t="shared" ref="S3458:S3521" si="220">(((I3458/60)/60/24)+DATE(1970,1,1))</f>
        <v>41852.290972222225</v>
      </c>
      <c r="T3458" s="11">
        <f t="shared" ref="T3458:T3521" si="221">(((J3458/60)/60)/24)+DATE(1970,1,1)</f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8"/>
        <v>140.19999999999999</v>
      </c>
      <c r="P3459" s="6">
        <f t="shared" si="219"/>
        <v>50.981818181818184</v>
      </c>
      <c r="Q3459" t="s">
        <v>8317</v>
      </c>
      <c r="R3459" t="s">
        <v>8318</v>
      </c>
      <c r="S3459" s="11">
        <f t="shared" si="220"/>
        <v>42047.249305555553</v>
      </c>
      <c r="T3459" s="11">
        <f t="shared" si="221"/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124.33537832310839</v>
      </c>
      <c r="P3460" s="6">
        <f t="shared" si="219"/>
        <v>45.037037037037038</v>
      </c>
      <c r="Q3460" t="s">
        <v>8317</v>
      </c>
      <c r="R3460" t="s">
        <v>8318</v>
      </c>
      <c r="S3460" s="11">
        <f t="shared" si="220"/>
        <v>42038.185416666667</v>
      </c>
      <c r="T3460" s="11">
        <f t="shared" si="221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126.2</v>
      </c>
      <c r="P3461" s="6">
        <f t="shared" si="219"/>
        <v>17.527777777777779</v>
      </c>
      <c r="Q3461" t="s">
        <v>8317</v>
      </c>
      <c r="R3461" t="s">
        <v>8318</v>
      </c>
      <c r="S3461" s="11">
        <f t="shared" si="220"/>
        <v>42510.479861111111</v>
      </c>
      <c r="T3461" s="11">
        <f t="shared" si="221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190</v>
      </c>
      <c r="P3462" s="6">
        <f t="shared" si="219"/>
        <v>50</v>
      </c>
      <c r="Q3462" t="s">
        <v>8317</v>
      </c>
      <c r="R3462" t="s">
        <v>8318</v>
      </c>
      <c r="S3462" s="11">
        <f t="shared" si="220"/>
        <v>41866.527222222219</v>
      </c>
      <c r="T3462" s="11">
        <f t="shared" si="221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139</v>
      </c>
      <c r="P3463" s="6">
        <f t="shared" si="219"/>
        <v>57.916666666666664</v>
      </c>
      <c r="Q3463" t="s">
        <v>8317</v>
      </c>
      <c r="R3463" t="s">
        <v>8318</v>
      </c>
      <c r="S3463" s="11">
        <f t="shared" si="220"/>
        <v>42672.125</v>
      </c>
      <c r="T3463" s="11">
        <f t="shared" si="221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202</v>
      </c>
      <c r="P3464" s="6">
        <f t="shared" si="219"/>
        <v>29.705882352941178</v>
      </c>
      <c r="Q3464" t="s">
        <v>8317</v>
      </c>
      <c r="R3464" t="s">
        <v>8318</v>
      </c>
      <c r="S3464" s="11">
        <f t="shared" si="220"/>
        <v>42195.75</v>
      </c>
      <c r="T3464" s="11">
        <f t="shared" si="221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103.38000000000001</v>
      </c>
      <c r="P3465" s="6">
        <f t="shared" si="219"/>
        <v>90.684210526315795</v>
      </c>
      <c r="Q3465" t="s">
        <v>8317</v>
      </c>
      <c r="R3465" t="s">
        <v>8318</v>
      </c>
      <c r="S3465" s="11">
        <f t="shared" si="220"/>
        <v>42654.165972222225</v>
      </c>
      <c r="T3465" s="11">
        <f t="shared" si="221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102.3236</v>
      </c>
      <c r="P3466" s="6">
        <f t="shared" si="219"/>
        <v>55.012688172043013</v>
      </c>
      <c r="Q3466" t="s">
        <v>8317</v>
      </c>
      <c r="R3466" t="s">
        <v>8318</v>
      </c>
      <c r="S3466" s="11">
        <f t="shared" si="220"/>
        <v>42605.130057870367</v>
      </c>
      <c r="T3466" s="11">
        <f t="shared" si="221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103</v>
      </c>
      <c r="P3467" s="6">
        <f t="shared" si="219"/>
        <v>57.222222222222221</v>
      </c>
      <c r="Q3467" t="s">
        <v>8317</v>
      </c>
      <c r="R3467" t="s">
        <v>8318</v>
      </c>
      <c r="S3467" s="11">
        <f t="shared" si="220"/>
        <v>42225.666666666672</v>
      </c>
      <c r="T3467" s="11">
        <f t="shared" si="221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127.14285714285714</v>
      </c>
      <c r="P3468" s="6">
        <f t="shared" si="219"/>
        <v>72.950819672131146</v>
      </c>
      <c r="Q3468" t="s">
        <v>8317</v>
      </c>
      <c r="R3468" t="s">
        <v>8318</v>
      </c>
      <c r="S3468" s="11">
        <f t="shared" si="220"/>
        <v>42479.977430555555</v>
      </c>
      <c r="T3468" s="11">
        <f t="shared" si="221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101</v>
      </c>
      <c r="P3469" s="6">
        <f t="shared" si="219"/>
        <v>64.468085106382972</v>
      </c>
      <c r="Q3469" t="s">
        <v>8317</v>
      </c>
      <c r="R3469" t="s">
        <v>8318</v>
      </c>
      <c r="S3469" s="11">
        <f t="shared" si="220"/>
        <v>42083.630000000005</v>
      </c>
      <c r="T3469" s="11">
        <f t="shared" si="221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121.78</v>
      </c>
      <c r="P3470" s="6">
        <f t="shared" si="219"/>
        <v>716.35294117647061</v>
      </c>
      <c r="Q3470" t="s">
        <v>8317</v>
      </c>
      <c r="R3470" t="s">
        <v>8318</v>
      </c>
      <c r="S3470" s="11">
        <f t="shared" si="220"/>
        <v>42634.125</v>
      </c>
      <c r="T3470" s="11">
        <f t="shared" si="221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113.39285714285714</v>
      </c>
      <c r="P3471" s="6">
        <f t="shared" si="219"/>
        <v>50.396825396825399</v>
      </c>
      <c r="Q3471" t="s">
        <v>8317</v>
      </c>
      <c r="R3471" t="s">
        <v>8318</v>
      </c>
      <c r="S3471" s="11">
        <f t="shared" si="220"/>
        <v>42488.641724537039</v>
      </c>
      <c r="T3471" s="11">
        <f t="shared" si="221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150</v>
      </c>
      <c r="P3472" s="6">
        <f t="shared" si="219"/>
        <v>41.666666666666664</v>
      </c>
      <c r="Q3472" t="s">
        <v>8317</v>
      </c>
      <c r="R3472" t="s">
        <v>8318</v>
      </c>
      <c r="S3472" s="11">
        <f t="shared" si="220"/>
        <v>42566.901388888888</v>
      </c>
      <c r="T3472" s="11">
        <f t="shared" si="221"/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214.6</v>
      </c>
      <c r="P3473" s="6">
        <f t="shared" si="219"/>
        <v>35.766666666666666</v>
      </c>
      <c r="Q3473" t="s">
        <v>8317</v>
      </c>
      <c r="R3473" t="s">
        <v>8318</v>
      </c>
      <c r="S3473" s="11">
        <f t="shared" si="220"/>
        <v>41882.833333333336</v>
      </c>
      <c r="T3473" s="11">
        <f t="shared" si="221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102.05</v>
      </c>
      <c r="P3474" s="6">
        <f t="shared" si="219"/>
        <v>88.739130434782609</v>
      </c>
      <c r="Q3474" t="s">
        <v>8317</v>
      </c>
      <c r="R3474" t="s">
        <v>8318</v>
      </c>
      <c r="S3474" s="11">
        <f t="shared" si="220"/>
        <v>41949.249305555553</v>
      </c>
      <c r="T3474" s="11">
        <f t="shared" si="221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100</v>
      </c>
      <c r="P3475" s="6">
        <f t="shared" si="219"/>
        <v>148.4848484848485</v>
      </c>
      <c r="Q3475" t="s">
        <v>8317</v>
      </c>
      <c r="R3475" t="s">
        <v>8318</v>
      </c>
      <c r="S3475" s="11">
        <f t="shared" si="220"/>
        <v>42083.852083333331</v>
      </c>
      <c r="T3475" s="11">
        <f t="shared" si="221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101</v>
      </c>
      <c r="P3476" s="6">
        <f t="shared" si="219"/>
        <v>51.794871794871796</v>
      </c>
      <c r="Q3476" t="s">
        <v>8317</v>
      </c>
      <c r="R3476" t="s">
        <v>8318</v>
      </c>
      <c r="S3476" s="11">
        <f t="shared" si="220"/>
        <v>42571.501516203702</v>
      </c>
      <c r="T3476" s="11">
        <f t="shared" si="221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113.33333333333333</v>
      </c>
      <c r="P3477" s="6">
        <f t="shared" si="219"/>
        <v>20</v>
      </c>
      <c r="Q3477" t="s">
        <v>8317</v>
      </c>
      <c r="R3477" t="s">
        <v>8318</v>
      </c>
      <c r="S3477" s="11">
        <f t="shared" si="220"/>
        <v>41946</v>
      </c>
      <c r="T3477" s="11">
        <f t="shared" si="221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104</v>
      </c>
      <c r="P3478" s="6">
        <f t="shared" si="219"/>
        <v>52</v>
      </c>
      <c r="Q3478" t="s">
        <v>8317</v>
      </c>
      <c r="R3478" t="s">
        <v>8318</v>
      </c>
      <c r="S3478" s="11">
        <f t="shared" si="220"/>
        <v>41939.125</v>
      </c>
      <c r="T3478" s="11">
        <f t="shared" si="221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115.33333333333333</v>
      </c>
      <c r="P3479" s="6">
        <f t="shared" si="219"/>
        <v>53.230769230769234</v>
      </c>
      <c r="Q3479" t="s">
        <v>8317</v>
      </c>
      <c r="R3479" t="s">
        <v>8318</v>
      </c>
      <c r="S3479" s="11">
        <f t="shared" si="220"/>
        <v>42141.125</v>
      </c>
      <c r="T3479" s="11">
        <f t="shared" si="221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112.85000000000001</v>
      </c>
      <c r="P3480" s="6">
        <f t="shared" si="219"/>
        <v>39.596491228070178</v>
      </c>
      <c r="Q3480" t="s">
        <v>8317</v>
      </c>
      <c r="R3480" t="s">
        <v>8318</v>
      </c>
      <c r="S3480" s="11">
        <f t="shared" si="220"/>
        <v>42079.875</v>
      </c>
      <c r="T3480" s="11">
        <f t="shared" si="221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127.86666666666666</v>
      </c>
      <c r="P3481" s="6">
        <f t="shared" si="219"/>
        <v>34.25</v>
      </c>
      <c r="Q3481" t="s">
        <v>8317</v>
      </c>
      <c r="R3481" t="s">
        <v>8318</v>
      </c>
      <c r="S3481" s="11">
        <f t="shared" si="220"/>
        <v>41811.855092592588</v>
      </c>
      <c r="T3481" s="11">
        <f t="shared" si="221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142.66666666666669</v>
      </c>
      <c r="P3482" s="6">
        <f t="shared" si="219"/>
        <v>164.61538461538461</v>
      </c>
      <c r="Q3482" t="s">
        <v>8317</v>
      </c>
      <c r="R3482" t="s">
        <v>8318</v>
      </c>
      <c r="S3482" s="11">
        <f t="shared" si="220"/>
        <v>42195.875</v>
      </c>
      <c r="T3482" s="11">
        <f t="shared" si="221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118.8</v>
      </c>
      <c r="P3483" s="6">
        <f t="shared" si="219"/>
        <v>125.05263157894737</v>
      </c>
      <c r="Q3483" t="s">
        <v>8317</v>
      </c>
      <c r="R3483" t="s">
        <v>8318</v>
      </c>
      <c r="S3483" s="11">
        <f t="shared" si="220"/>
        <v>42006.24754629629</v>
      </c>
      <c r="T3483" s="11">
        <f t="shared" si="221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138.33333333333334</v>
      </c>
      <c r="P3484" s="6">
        <f t="shared" si="219"/>
        <v>51.875</v>
      </c>
      <c r="Q3484" t="s">
        <v>8317</v>
      </c>
      <c r="R3484" t="s">
        <v>8318</v>
      </c>
      <c r="S3484" s="11">
        <f t="shared" si="220"/>
        <v>41826.771597222221</v>
      </c>
      <c r="T3484" s="11">
        <f t="shared" si="221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159.9402985074627</v>
      </c>
      <c r="P3485" s="6">
        <f t="shared" si="219"/>
        <v>40.285714285714285</v>
      </c>
      <c r="Q3485" t="s">
        <v>8317</v>
      </c>
      <c r="R3485" t="s">
        <v>8318</v>
      </c>
      <c r="S3485" s="11">
        <f t="shared" si="220"/>
        <v>41823.668761574074</v>
      </c>
      <c r="T3485" s="11">
        <f t="shared" si="221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114.24000000000001</v>
      </c>
      <c r="P3486" s="6">
        <f t="shared" si="219"/>
        <v>64.909090909090907</v>
      </c>
      <c r="Q3486" t="s">
        <v>8317</v>
      </c>
      <c r="R3486" t="s">
        <v>8318</v>
      </c>
      <c r="S3486" s="11">
        <f t="shared" si="220"/>
        <v>42536.760405092587</v>
      </c>
      <c r="T3486" s="11">
        <f t="shared" si="221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100.60606060606061</v>
      </c>
      <c r="P3487" s="6">
        <f t="shared" si="219"/>
        <v>55.333333333333336</v>
      </c>
      <c r="Q3487" t="s">
        <v>8317</v>
      </c>
      <c r="R3487" t="s">
        <v>8318</v>
      </c>
      <c r="S3487" s="11">
        <f t="shared" si="220"/>
        <v>42402.693055555559</v>
      </c>
      <c r="T3487" s="11">
        <f t="shared" si="221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155.20000000000002</v>
      </c>
      <c r="P3488" s="6">
        <f t="shared" si="219"/>
        <v>83.142857142857139</v>
      </c>
      <c r="Q3488" t="s">
        <v>8317</v>
      </c>
      <c r="R3488" t="s">
        <v>8318</v>
      </c>
      <c r="S3488" s="11">
        <f t="shared" si="220"/>
        <v>42158.290972222225</v>
      </c>
      <c r="T3488" s="11">
        <f t="shared" si="221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127.75000000000001</v>
      </c>
      <c r="P3489" s="6">
        <f t="shared" si="219"/>
        <v>38.712121212121211</v>
      </c>
      <c r="Q3489" t="s">
        <v>8317</v>
      </c>
      <c r="R3489" t="s">
        <v>8318</v>
      </c>
      <c r="S3489" s="11">
        <f t="shared" si="220"/>
        <v>42179.940416666665</v>
      </c>
      <c r="T3489" s="11">
        <f t="shared" si="221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121.2</v>
      </c>
      <c r="P3490" s="6">
        <f t="shared" si="219"/>
        <v>125.37931034482759</v>
      </c>
      <c r="Q3490" t="s">
        <v>8317</v>
      </c>
      <c r="R3490" t="s">
        <v>8318</v>
      </c>
      <c r="S3490" s="11">
        <f t="shared" si="220"/>
        <v>42111.666666666672</v>
      </c>
      <c r="T3490" s="11">
        <f t="shared" si="221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112.7</v>
      </c>
      <c r="P3491" s="6">
        <f t="shared" si="219"/>
        <v>78.263888888888886</v>
      </c>
      <c r="Q3491" t="s">
        <v>8317</v>
      </c>
      <c r="R3491" t="s">
        <v>8318</v>
      </c>
      <c r="S3491" s="11">
        <f t="shared" si="220"/>
        <v>41783.875</v>
      </c>
      <c r="T3491" s="11">
        <f t="shared" si="221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127.49999999999999</v>
      </c>
      <c r="P3492" s="6">
        <f t="shared" si="219"/>
        <v>47.222222222222221</v>
      </c>
      <c r="Q3492" t="s">
        <v>8317</v>
      </c>
      <c r="R3492" t="s">
        <v>8318</v>
      </c>
      <c r="S3492" s="11">
        <f t="shared" si="220"/>
        <v>42473.802361111113</v>
      </c>
      <c r="T3492" s="11">
        <f t="shared" si="221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158.20000000000002</v>
      </c>
      <c r="P3493" s="6">
        <f t="shared" si="219"/>
        <v>79.099999999999994</v>
      </c>
      <c r="Q3493" t="s">
        <v>8317</v>
      </c>
      <c r="R3493" t="s">
        <v>8318</v>
      </c>
      <c r="S3493" s="11">
        <f t="shared" si="220"/>
        <v>42142.249814814815</v>
      </c>
      <c r="T3493" s="11">
        <f t="shared" si="221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105.26894736842105</v>
      </c>
      <c r="P3494" s="6">
        <f t="shared" si="219"/>
        <v>114.29199999999999</v>
      </c>
      <c r="Q3494" t="s">
        <v>8317</v>
      </c>
      <c r="R3494" t="s">
        <v>8318</v>
      </c>
      <c r="S3494" s="11">
        <f t="shared" si="220"/>
        <v>42303.009224537032</v>
      </c>
      <c r="T3494" s="11">
        <f t="shared" si="221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100</v>
      </c>
      <c r="P3495" s="6">
        <f t="shared" si="219"/>
        <v>51.724137931034484</v>
      </c>
      <c r="Q3495" t="s">
        <v>8317</v>
      </c>
      <c r="R3495" t="s">
        <v>8318</v>
      </c>
      <c r="S3495" s="11">
        <f t="shared" si="220"/>
        <v>41868.21597222222</v>
      </c>
      <c r="T3495" s="11">
        <f t="shared" si="221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100</v>
      </c>
      <c r="P3496" s="6">
        <f t="shared" si="219"/>
        <v>30.76923076923077</v>
      </c>
      <c r="Q3496" t="s">
        <v>8317</v>
      </c>
      <c r="R3496" t="s">
        <v>8318</v>
      </c>
      <c r="S3496" s="11">
        <f t="shared" si="220"/>
        <v>42700.25</v>
      </c>
      <c r="T3496" s="11">
        <f t="shared" si="221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106.86</v>
      </c>
      <c r="P3497" s="6">
        <f t="shared" si="219"/>
        <v>74.208333333333329</v>
      </c>
      <c r="Q3497" t="s">
        <v>8317</v>
      </c>
      <c r="R3497" t="s">
        <v>8318</v>
      </c>
      <c r="S3497" s="11">
        <f t="shared" si="220"/>
        <v>41944.720833333333</v>
      </c>
      <c r="T3497" s="11">
        <f t="shared" si="221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124.4</v>
      </c>
      <c r="P3498" s="6">
        <f t="shared" si="219"/>
        <v>47.846153846153847</v>
      </c>
      <c r="Q3498" t="s">
        <v>8317</v>
      </c>
      <c r="R3498" t="s">
        <v>8318</v>
      </c>
      <c r="S3498" s="11">
        <f t="shared" si="220"/>
        <v>42624.846828703703</v>
      </c>
      <c r="T3498" s="11">
        <f t="shared" si="221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108.70406189555126</v>
      </c>
      <c r="P3499" s="6">
        <f t="shared" si="219"/>
        <v>34.408163265306122</v>
      </c>
      <c r="Q3499" t="s">
        <v>8317</v>
      </c>
      <c r="R3499" t="s">
        <v>8318</v>
      </c>
      <c r="S3499" s="11">
        <f t="shared" si="220"/>
        <v>42523.916666666672</v>
      </c>
      <c r="T3499" s="11">
        <f t="shared" si="221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102.42424242424242</v>
      </c>
      <c r="P3500" s="6">
        <f t="shared" si="219"/>
        <v>40.238095238095241</v>
      </c>
      <c r="Q3500" t="s">
        <v>8317</v>
      </c>
      <c r="R3500" t="s">
        <v>8318</v>
      </c>
      <c r="S3500" s="11">
        <f t="shared" si="220"/>
        <v>42518.905555555553</v>
      </c>
      <c r="T3500" s="11">
        <f t="shared" si="221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105.5</v>
      </c>
      <c r="P3501" s="6">
        <f t="shared" si="219"/>
        <v>60.285714285714285</v>
      </c>
      <c r="Q3501" t="s">
        <v>8317</v>
      </c>
      <c r="R3501" t="s">
        <v>8318</v>
      </c>
      <c r="S3501" s="11">
        <f t="shared" si="220"/>
        <v>42186.290972222225</v>
      </c>
      <c r="T3501" s="11">
        <f t="shared" si="221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106.3</v>
      </c>
      <c r="P3502" s="6">
        <f t="shared" si="219"/>
        <v>25.30952380952381</v>
      </c>
      <c r="Q3502" t="s">
        <v>8317</v>
      </c>
      <c r="R3502" t="s">
        <v>8318</v>
      </c>
      <c r="S3502" s="11">
        <f t="shared" si="220"/>
        <v>42436.207638888889</v>
      </c>
      <c r="T3502" s="11">
        <f t="shared" si="221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100.66666666666666</v>
      </c>
      <c r="P3503" s="6">
        <f t="shared" si="219"/>
        <v>35.952380952380949</v>
      </c>
      <c r="Q3503" t="s">
        <v>8317</v>
      </c>
      <c r="R3503" t="s">
        <v>8318</v>
      </c>
      <c r="S3503" s="11">
        <f t="shared" si="220"/>
        <v>42258.763831018514</v>
      </c>
      <c r="T3503" s="11">
        <f t="shared" si="221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105.4</v>
      </c>
      <c r="P3504" s="6">
        <f t="shared" si="219"/>
        <v>136</v>
      </c>
      <c r="Q3504" t="s">
        <v>8317</v>
      </c>
      <c r="R3504" t="s">
        <v>8318</v>
      </c>
      <c r="S3504" s="11">
        <f t="shared" si="220"/>
        <v>42445.165972222225</v>
      </c>
      <c r="T3504" s="11">
        <f t="shared" si="221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107.55999999999999</v>
      </c>
      <c r="P3505" s="6">
        <f t="shared" si="219"/>
        <v>70.763157894736835</v>
      </c>
      <c r="Q3505" t="s">
        <v>8317</v>
      </c>
      <c r="R3505" t="s">
        <v>8318</v>
      </c>
      <c r="S3505" s="11">
        <f t="shared" si="220"/>
        <v>42575.478333333333</v>
      </c>
      <c r="T3505" s="11">
        <f t="shared" si="221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100</v>
      </c>
      <c r="P3506" s="6">
        <f t="shared" si="219"/>
        <v>125</v>
      </c>
      <c r="Q3506" t="s">
        <v>8317</v>
      </c>
      <c r="R3506" t="s">
        <v>8318</v>
      </c>
      <c r="S3506" s="11">
        <f t="shared" si="220"/>
        <v>42327.790405092594</v>
      </c>
      <c r="T3506" s="11">
        <f t="shared" si="221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103.76</v>
      </c>
      <c r="P3507" s="6">
        <f t="shared" si="219"/>
        <v>66.512820512820511</v>
      </c>
      <c r="Q3507" t="s">
        <v>8317</v>
      </c>
      <c r="R3507" t="s">
        <v>8318</v>
      </c>
      <c r="S3507" s="11">
        <f t="shared" si="220"/>
        <v>41772.166666666664</v>
      </c>
      <c r="T3507" s="11">
        <f t="shared" si="221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101.49999999999999</v>
      </c>
      <c r="P3508" s="6">
        <f t="shared" si="219"/>
        <v>105</v>
      </c>
      <c r="Q3508" t="s">
        <v>8317</v>
      </c>
      <c r="R3508" t="s">
        <v>8318</v>
      </c>
      <c r="S3508" s="11">
        <f t="shared" si="220"/>
        <v>41874.734259259261</v>
      </c>
      <c r="T3508" s="11">
        <f t="shared" si="221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104.4</v>
      </c>
      <c r="P3509" s="6">
        <f t="shared" si="219"/>
        <v>145</v>
      </c>
      <c r="Q3509" t="s">
        <v>8317</v>
      </c>
      <c r="R3509" t="s">
        <v>8318</v>
      </c>
      <c r="S3509" s="11">
        <f t="shared" si="220"/>
        <v>42521.92288194444</v>
      </c>
      <c r="T3509" s="11">
        <f t="shared" si="221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180</v>
      </c>
      <c r="P3510" s="6">
        <f t="shared" si="219"/>
        <v>12</v>
      </c>
      <c r="Q3510" t="s">
        <v>8317</v>
      </c>
      <c r="R3510" t="s">
        <v>8318</v>
      </c>
      <c r="S3510" s="11">
        <f t="shared" si="220"/>
        <v>42500.875</v>
      </c>
      <c r="T3510" s="11">
        <f t="shared" si="221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106.33333333333333</v>
      </c>
      <c r="P3511" s="6">
        <f t="shared" si="219"/>
        <v>96.666666666666671</v>
      </c>
      <c r="Q3511" t="s">
        <v>8317</v>
      </c>
      <c r="R3511" t="s">
        <v>8318</v>
      </c>
      <c r="S3511" s="11">
        <f t="shared" si="220"/>
        <v>41964.204861111109</v>
      </c>
      <c r="T3511" s="11">
        <f t="shared" si="221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100.55555555555556</v>
      </c>
      <c r="P3512" s="6">
        <f t="shared" si="219"/>
        <v>60.333333333333336</v>
      </c>
      <c r="Q3512" t="s">
        <v>8317</v>
      </c>
      <c r="R3512" t="s">
        <v>8318</v>
      </c>
      <c r="S3512" s="11">
        <f t="shared" si="220"/>
        <v>41822.62090277778</v>
      </c>
      <c r="T3512" s="11">
        <f t="shared" si="221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101.2</v>
      </c>
      <c r="P3513" s="6">
        <f t="shared" si="219"/>
        <v>79.89473684210526</v>
      </c>
      <c r="Q3513" t="s">
        <v>8317</v>
      </c>
      <c r="R3513" t="s">
        <v>8318</v>
      </c>
      <c r="S3513" s="11">
        <f t="shared" si="220"/>
        <v>41950.770833333336</v>
      </c>
      <c r="T3513" s="11">
        <f t="shared" si="221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100</v>
      </c>
      <c r="P3514" s="6">
        <f t="shared" si="219"/>
        <v>58.823529411764703</v>
      </c>
      <c r="Q3514" t="s">
        <v>8317</v>
      </c>
      <c r="R3514" t="s">
        <v>8318</v>
      </c>
      <c r="S3514" s="11">
        <f t="shared" si="220"/>
        <v>42117.49527777778</v>
      </c>
      <c r="T3514" s="11">
        <f t="shared" si="221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118.39285714285714</v>
      </c>
      <c r="P3515" s="6">
        <f t="shared" si="219"/>
        <v>75.340909090909093</v>
      </c>
      <c r="Q3515" t="s">
        <v>8317</v>
      </c>
      <c r="R3515" t="s">
        <v>8318</v>
      </c>
      <c r="S3515" s="11">
        <f t="shared" si="220"/>
        <v>41794.207638888889</v>
      </c>
      <c r="T3515" s="11">
        <f t="shared" si="221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110.00000000000001</v>
      </c>
      <c r="P3516" s="6">
        <f t="shared" si="219"/>
        <v>55</v>
      </c>
      <c r="Q3516" t="s">
        <v>8317</v>
      </c>
      <c r="R3516" t="s">
        <v>8318</v>
      </c>
      <c r="S3516" s="11">
        <f t="shared" si="220"/>
        <v>42037.207638888889</v>
      </c>
      <c r="T3516" s="11">
        <f t="shared" si="221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102.66666666666666</v>
      </c>
      <c r="P3517" s="6">
        <f t="shared" si="219"/>
        <v>66.956521739130437</v>
      </c>
      <c r="Q3517" t="s">
        <v>8317</v>
      </c>
      <c r="R3517" t="s">
        <v>8318</v>
      </c>
      <c r="S3517" s="11">
        <f t="shared" si="220"/>
        <v>42155.772812499999</v>
      </c>
      <c r="T3517" s="11">
        <f t="shared" si="221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100</v>
      </c>
      <c r="P3518" s="6">
        <f t="shared" si="219"/>
        <v>227.27272727272728</v>
      </c>
      <c r="Q3518" t="s">
        <v>8317</v>
      </c>
      <c r="R3518" t="s">
        <v>8318</v>
      </c>
      <c r="S3518" s="11">
        <f t="shared" si="220"/>
        <v>41890.125</v>
      </c>
      <c r="T3518" s="11">
        <f t="shared" si="221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100</v>
      </c>
      <c r="P3519" s="6">
        <f t="shared" si="219"/>
        <v>307.69230769230768</v>
      </c>
      <c r="Q3519" t="s">
        <v>8317</v>
      </c>
      <c r="R3519" t="s">
        <v>8318</v>
      </c>
      <c r="S3519" s="11">
        <f t="shared" si="220"/>
        <v>41824.458333333336</v>
      </c>
      <c r="T3519" s="11">
        <f t="shared" si="221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110.04599999999999</v>
      </c>
      <c r="P3520" s="6">
        <f t="shared" si="219"/>
        <v>50.020909090909093</v>
      </c>
      <c r="Q3520" t="s">
        <v>8317</v>
      </c>
      <c r="R3520" t="s">
        <v>8318</v>
      </c>
      <c r="S3520" s="11">
        <f t="shared" si="220"/>
        <v>41914.597916666666</v>
      </c>
      <c r="T3520" s="11">
        <f t="shared" si="221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101.35000000000001</v>
      </c>
      <c r="P3521" s="6">
        <f t="shared" si="219"/>
        <v>72.392857142857139</v>
      </c>
      <c r="Q3521" t="s">
        <v>8317</v>
      </c>
      <c r="R3521" t="s">
        <v>8318</v>
      </c>
      <c r="S3521" s="11">
        <f t="shared" si="220"/>
        <v>42067.598958333328</v>
      </c>
      <c r="T3521" s="11">
        <f t="shared" si="221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2">(E3522/D3522)*100</f>
        <v>100.75</v>
      </c>
      <c r="P3522" s="6">
        <f t="shared" ref="P3522:P3585" si="223">E3522/L3522</f>
        <v>95.952380952380949</v>
      </c>
      <c r="Q3522" t="s">
        <v>8317</v>
      </c>
      <c r="R3522" t="s">
        <v>8318</v>
      </c>
      <c r="S3522" s="11">
        <f t="shared" ref="S3522:S3585" si="224">(((I3522/60)/60/24)+DATE(1970,1,1))</f>
        <v>42253.57430555555</v>
      </c>
      <c r="T3522" s="11">
        <f t="shared" ref="T3522:T3585" si="225">(((J3522/60)/60)/24)+DATE(1970,1,1)</f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2"/>
        <v>169.42857142857144</v>
      </c>
      <c r="P3523" s="6">
        <f t="shared" si="223"/>
        <v>45.615384615384613</v>
      </c>
      <c r="Q3523" t="s">
        <v>8317</v>
      </c>
      <c r="R3523" t="s">
        <v>8318</v>
      </c>
      <c r="S3523" s="11">
        <f t="shared" si="224"/>
        <v>41911.361342592594</v>
      </c>
      <c r="T3523" s="11">
        <f t="shared" si="225"/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100</v>
      </c>
      <c r="P3524" s="6">
        <f t="shared" si="223"/>
        <v>41.029411764705884</v>
      </c>
      <c r="Q3524" t="s">
        <v>8317</v>
      </c>
      <c r="R3524" t="s">
        <v>8318</v>
      </c>
      <c r="S3524" s="11">
        <f t="shared" si="224"/>
        <v>42262.420833333337</v>
      </c>
      <c r="T3524" s="11">
        <f t="shared" si="225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113.65</v>
      </c>
      <c r="P3525" s="6">
        <f t="shared" si="223"/>
        <v>56.825000000000003</v>
      </c>
      <c r="Q3525" t="s">
        <v>8317</v>
      </c>
      <c r="R3525" t="s">
        <v>8318</v>
      </c>
      <c r="S3525" s="11">
        <f t="shared" si="224"/>
        <v>42638.958333333328</v>
      </c>
      <c r="T3525" s="11">
        <f t="shared" si="225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101.56</v>
      </c>
      <c r="P3526" s="6">
        <f t="shared" si="223"/>
        <v>137.24324324324326</v>
      </c>
      <c r="Q3526" t="s">
        <v>8317</v>
      </c>
      <c r="R3526" t="s">
        <v>8318</v>
      </c>
      <c r="S3526" s="11">
        <f t="shared" si="224"/>
        <v>41895.166666666664</v>
      </c>
      <c r="T3526" s="11">
        <f t="shared" si="225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106</v>
      </c>
      <c r="P3527" s="6">
        <f t="shared" si="223"/>
        <v>75.714285714285708</v>
      </c>
      <c r="Q3527" t="s">
        <v>8317</v>
      </c>
      <c r="R3527" t="s">
        <v>8318</v>
      </c>
      <c r="S3527" s="11">
        <f t="shared" si="224"/>
        <v>42225.666666666672</v>
      </c>
      <c r="T3527" s="11">
        <f t="shared" si="225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102</v>
      </c>
      <c r="P3528" s="6">
        <f t="shared" si="223"/>
        <v>99</v>
      </c>
      <c r="Q3528" t="s">
        <v>8317</v>
      </c>
      <c r="R3528" t="s">
        <v>8318</v>
      </c>
      <c r="S3528" s="11">
        <f t="shared" si="224"/>
        <v>42488.249305555553</v>
      </c>
      <c r="T3528" s="11">
        <f t="shared" si="225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116.91666666666667</v>
      </c>
      <c r="P3529" s="6">
        <f t="shared" si="223"/>
        <v>81.569767441860463</v>
      </c>
      <c r="Q3529" t="s">
        <v>8317</v>
      </c>
      <c r="R3529" t="s">
        <v>8318</v>
      </c>
      <c r="S3529" s="11">
        <f t="shared" si="224"/>
        <v>42196.165972222225</v>
      </c>
      <c r="T3529" s="11">
        <f t="shared" si="225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101.15151515151514</v>
      </c>
      <c r="P3530" s="6">
        <f t="shared" si="223"/>
        <v>45.108108108108105</v>
      </c>
      <c r="Q3530" t="s">
        <v>8317</v>
      </c>
      <c r="R3530" t="s">
        <v>8318</v>
      </c>
      <c r="S3530" s="11">
        <f t="shared" si="224"/>
        <v>42753.50136574074</v>
      </c>
      <c r="T3530" s="11">
        <f t="shared" si="225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132</v>
      </c>
      <c r="P3531" s="6">
        <f t="shared" si="223"/>
        <v>36.666666666666664</v>
      </c>
      <c r="Q3531" t="s">
        <v>8317</v>
      </c>
      <c r="R3531" t="s">
        <v>8318</v>
      </c>
      <c r="S3531" s="11">
        <f t="shared" si="224"/>
        <v>42198.041666666672</v>
      </c>
      <c r="T3531" s="11">
        <f t="shared" si="225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100</v>
      </c>
      <c r="P3532" s="6">
        <f t="shared" si="223"/>
        <v>125</v>
      </c>
      <c r="Q3532" t="s">
        <v>8317</v>
      </c>
      <c r="R3532" t="s">
        <v>8318</v>
      </c>
      <c r="S3532" s="11">
        <f t="shared" si="224"/>
        <v>42470.833333333328</v>
      </c>
      <c r="T3532" s="11">
        <f t="shared" si="225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128</v>
      </c>
      <c r="P3533" s="6">
        <f t="shared" si="223"/>
        <v>49.230769230769234</v>
      </c>
      <c r="Q3533" t="s">
        <v>8317</v>
      </c>
      <c r="R3533" t="s">
        <v>8318</v>
      </c>
      <c r="S3533" s="11">
        <f t="shared" si="224"/>
        <v>42551.654328703706</v>
      </c>
      <c r="T3533" s="11">
        <f t="shared" si="225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118.95833333333334</v>
      </c>
      <c r="P3534" s="6">
        <f t="shared" si="223"/>
        <v>42.296296296296298</v>
      </c>
      <c r="Q3534" t="s">
        <v>8317</v>
      </c>
      <c r="R3534" t="s">
        <v>8318</v>
      </c>
      <c r="S3534" s="11">
        <f t="shared" si="224"/>
        <v>41900.165972222225</v>
      </c>
      <c r="T3534" s="11">
        <f t="shared" si="225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126.2</v>
      </c>
      <c r="P3535" s="6">
        <f t="shared" si="223"/>
        <v>78.875</v>
      </c>
      <c r="Q3535" t="s">
        <v>8317</v>
      </c>
      <c r="R3535" t="s">
        <v>8318</v>
      </c>
      <c r="S3535" s="11">
        <f t="shared" si="224"/>
        <v>42319.802858796291</v>
      </c>
      <c r="T3535" s="11">
        <f t="shared" si="225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156.20000000000002</v>
      </c>
      <c r="P3536" s="6">
        <f t="shared" si="223"/>
        <v>38.284313725490193</v>
      </c>
      <c r="Q3536" t="s">
        <v>8317</v>
      </c>
      <c r="R3536" t="s">
        <v>8318</v>
      </c>
      <c r="S3536" s="11">
        <f t="shared" si="224"/>
        <v>42278.6252662037</v>
      </c>
      <c r="T3536" s="11">
        <f t="shared" si="225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103.15</v>
      </c>
      <c r="P3537" s="6">
        <f t="shared" si="223"/>
        <v>44.847826086956523</v>
      </c>
      <c r="Q3537" t="s">
        <v>8317</v>
      </c>
      <c r="R3537" t="s">
        <v>8318</v>
      </c>
      <c r="S3537" s="11">
        <f t="shared" si="224"/>
        <v>42279.75</v>
      </c>
      <c r="T3537" s="11">
        <f t="shared" si="225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153.33333333333334</v>
      </c>
      <c r="P3538" s="6">
        <f t="shared" si="223"/>
        <v>13.529411764705882</v>
      </c>
      <c r="Q3538" t="s">
        <v>8317</v>
      </c>
      <c r="R3538" t="s">
        <v>8318</v>
      </c>
      <c r="S3538" s="11">
        <f t="shared" si="224"/>
        <v>42358.499305555553</v>
      </c>
      <c r="T3538" s="11">
        <f t="shared" si="225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180.44444444444446</v>
      </c>
      <c r="P3539" s="6">
        <f t="shared" si="223"/>
        <v>43.5</v>
      </c>
      <c r="Q3539" t="s">
        <v>8317</v>
      </c>
      <c r="R3539" t="s">
        <v>8318</v>
      </c>
      <c r="S3539" s="11">
        <f t="shared" si="224"/>
        <v>41960.332638888889</v>
      </c>
      <c r="T3539" s="11">
        <f t="shared" si="225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128.44999999999999</v>
      </c>
      <c r="P3540" s="6">
        <f t="shared" si="223"/>
        <v>30.951807228915662</v>
      </c>
      <c r="Q3540" t="s">
        <v>8317</v>
      </c>
      <c r="R3540" t="s">
        <v>8318</v>
      </c>
      <c r="S3540" s="11">
        <f t="shared" si="224"/>
        <v>42599.420601851853</v>
      </c>
      <c r="T3540" s="11">
        <f t="shared" si="225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119.66666666666667</v>
      </c>
      <c r="P3541" s="6">
        <f t="shared" si="223"/>
        <v>55.230769230769234</v>
      </c>
      <c r="Q3541" t="s">
        <v>8317</v>
      </c>
      <c r="R3541" t="s">
        <v>8318</v>
      </c>
      <c r="S3541" s="11">
        <f t="shared" si="224"/>
        <v>42621.756041666667</v>
      </c>
      <c r="T3541" s="11">
        <f t="shared" si="225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123</v>
      </c>
      <c r="P3542" s="6">
        <f t="shared" si="223"/>
        <v>46.125</v>
      </c>
      <c r="Q3542" t="s">
        <v>8317</v>
      </c>
      <c r="R3542" t="s">
        <v>8318</v>
      </c>
      <c r="S3542" s="11">
        <f t="shared" si="224"/>
        <v>42547.003368055557</v>
      </c>
      <c r="T3542" s="11">
        <f t="shared" si="225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105</v>
      </c>
      <c r="P3543" s="6">
        <f t="shared" si="223"/>
        <v>39.375</v>
      </c>
      <c r="Q3543" t="s">
        <v>8317</v>
      </c>
      <c r="R3543" t="s">
        <v>8318</v>
      </c>
      <c r="S3543" s="11">
        <f t="shared" si="224"/>
        <v>42247.730034722219</v>
      </c>
      <c r="T3543" s="11">
        <f t="shared" si="225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102.23636363636363</v>
      </c>
      <c r="P3544" s="6">
        <f t="shared" si="223"/>
        <v>66.152941176470591</v>
      </c>
      <c r="Q3544" t="s">
        <v>8317</v>
      </c>
      <c r="R3544" t="s">
        <v>8318</v>
      </c>
      <c r="S3544" s="11">
        <f t="shared" si="224"/>
        <v>41889.599791666667</v>
      </c>
      <c r="T3544" s="11">
        <f t="shared" si="225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104.66666666666666</v>
      </c>
      <c r="P3545" s="6">
        <f t="shared" si="223"/>
        <v>54.137931034482762</v>
      </c>
      <c r="Q3545" t="s">
        <v>8317</v>
      </c>
      <c r="R3545" t="s">
        <v>8318</v>
      </c>
      <c r="S3545" s="11">
        <f t="shared" si="224"/>
        <v>42180.755312499998</v>
      </c>
      <c r="T3545" s="11">
        <f t="shared" si="225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100</v>
      </c>
      <c r="P3546" s="6">
        <f t="shared" si="223"/>
        <v>104.16666666666667</v>
      </c>
      <c r="Q3546" t="s">
        <v>8317</v>
      </c>
      <c r="R3546" t="s">
        <v>8318</v>
      </c>
      <c r="S3546" s="11">
        <f t="shared" si="224"/>
        <v>42070.831678240742</v>
      </c>
      <c r="T3546" s="11">
        <f t="shared" si="225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100.4</v>
      </c>
      <c r="P3547" s="6">
        <f t="shared" si="223"/>
        <v>31.375</v>
      </c>
      <c r="Q3547" t="s">
        <v>8317</v>
      </c>
      <c r="R3547" t="s">
        <v>8318</v>
      </c>
      <c r="S3547" s="11">
        <f t="shared" si="224"/>
        <v>42105.807395833333</v>
      </c>
      <c r="T3547" s="11">
        <f t="shared" si="225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102.27272727272727</v>
      </c>
      <c r="P3548" s="6">
        <f t="shared" si="223"/>
        <v>59.210526315789473</v>
      </c>
      <c r="Q3548" t="s">
        <v>8317</v>
      </c>
      <c r="R3548" t="s">
        <v>8318</v>
      </c>
      <c r="S3548" s="11">
        <f t="shared" si="224"/>
        <v>42095.165972222225</v>
      </c>
      <c r="T3548" s="11">
        <f t="shared" si="225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114.40928571428573</v>
      </c>
      <c r="P3549" s="6">
        <f t="shared" si="223"/>
        <v>119.17633928571429</v>
      </c>
      <c r="Q3549" t="s">
        <v>8317</v>
      </c>
      <c r="R3549" t="s">
        <v>8318</v>
      </c>
      <c r="S3549" s="11">
        <f t="shared" si="224"/>
        <v>42504.165972222225</v>
      </c>
      <c r="T3549" s="11">
        <f t="shared" si="225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101.9047619047619</v>
      </c>
      <c r="P3550" s="6">
        <f t="shared" si="223"/>
        <v>164.61538461538461</v>
      </c>
      <c r="Q3550" t="s">
        <v>8317</v>
      </c>
      <c r="R3550" t="s">
        <v>8318</v>
      </c>
      <c r="S3550" s="11">
        <f t="shared" si="224"/>
        <v>42434.041666666672</v>
      </c>
      <c r="T3550" s="11">
        <f t="shared" si="225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102</v>
      </c>
      <c r="P3551" s="6">
        <f t="shared" si="223"/>
        <v>24.285714285714285</v>
      </c>
      <c r="Q3551" t="s">
        <v>8317</v>
      </c>
      <c r="R3551" t="s">
        <v>8318</v>
      </c>
      <c r="S3551" s="11">
        <f t="shared" si="224"/>
        <v>42251.394363425927</v>
      </c>
      <c r="T3551" s="11">
        <f t="shared" si="225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104.80000000000001</v>
      </c>
      <c r="P3552" s="6">
        <f t="shared" si="223"/>
        <v>40.9375</v>
      </c>
      <c r="Q3552" t="s">
        <v>8317</v>
      </c>
      <c r="R3552" t="s">
        <v>8318</v>
      </c>
      <c r="S3552" s="11">
        <f t="shared" si="224"/>
        <v>42492.893495370372</v>
      </c>
      <c r="T3552" s="11">
        <f t="shared" si="225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101.83333333333333</v>
      </c>
      <c r="P3553" s="6">
        <f t="shared" si="223"/>
        <v>61.1</v>
      </c>
      <c r="Q3553" t="s">
        <v>8317</v>
      </c>
      <c r="R3553" t="s">
        <v>8318</v>
      </c>
      <c r="S3553" s="11">
        <f t="shared" si="224"/>
        <v>41781.921527777777</v>
      </c>
      <c r="T3553" s="11">
        <f t="shared" si="225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100</v>
      </c>
      <c r="P3554" s="6">
        <f t="shared" si="223"/>
        <v>38.65</v>
      </c>
      <c r="Q3554" t="s">
        <v>8317</v>
      </c>
      <c r="R3554" t="s">
        <v>8318</v>
      </c>
      <c r="S3554" s="11">
        <f t="shared" si="224"/>
        <v>41818.587083333332</v>
      </c>
      <c r="T3554" s="11">
        <f t="shared" si="225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106.27272727272728</v>
      </c>
      <c r="P3555" s="6">
        <f t="shared" si="223"/>
        <v>56.20192307692308</v>
      </c>
      <c r="Q3555" t="s">
        <v>8317</v>
      </c>
      <c r="R3555" t="s">
        <v>8318</v>
      </c>
      <c r="S3555" s="11">
        <f t="shared" si="224"/>
        <v>42228</v>
      </c>
      <c r="T3555" s="11">
        <f t="shared" si="225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113.42219999999999</v>
      </c>
      <c r="P3556" s="6">
        <f t="shared" si="223"/>
        <v>107.00207547169811</v>
      </c>
      <c r="Q3556" t="s">
        <v>8317</v>
      </c>
      <c r="R3556" t="s">
        <v>8318</v>
      </c>
      <c r="S3556" s="11">
        <f t="shared" si="224"/>
        <v>42046.708333333328</v>
      </c>
      <c r="T3556" s="11">
        <f t="shared" si="225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100</v>
      </c>
      <c r="P3557" s="6">
        <f t="shared" si="223"/>
        <v>171.42857142857142</v>
      </c>
      <c r="Q3557" t="s">
        <v>8317</v>
      </c>
      <c r="R3557" t="s">
        <v>8318</v>
      </c>
      <c r="S3557" s="11">
        <f t="shared" si="224"/>
        <v>42691.483726851846</v>
      </c>
      <c r="T3557" s="11">
        <f t="shared" si="225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100.45454545454547</v>
      </c>
      <c r="P3558" s="6">
        <f t="shared" si="223"/>
        <v>110.5</v>
      </c>
      <c r="Q3558" t="s">
        <v>8317</v>
      </c>
      <c r="R3558" t="s">
        <v>8318</v>
      </c>
      <c r="S3558" s="11">
        <f t="shared" si="224"/>
        <v>41868.649583333332</v>
      </c>
      <c r="T3558" s="11">
        <f t="shared" si="225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100.03599999999999</v>
      </c>
      <c r="P3559" s="6">
        <f t="shared" si="223"/>
        <v>179.27598566308242</v>
      </c>
      <c r="Q3559" t="s">
        <v>8317</v>
      </c>
      <c r="R3559" t="s">
        <v>8318</v>
      </c>
      <c r="S3559" s="11">
        <f t="shared" si="224"/>
        <v>41764.276747685188</v>
      </c>
      <c r="T3559" s="11">
        <f t="shared" si="225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144</v>
      </c>
      <c r="P3560" s="6">
        <f t="shared" si="223"/>
        <v>22.90909090909091</v>
      </c>
      <c r="Q3560" t="s">
        <v>8317</v>
      </c>
      <c r="R3560" t="s">
        <v>8318</v>
      </c>
      <c r="S3560" s="11">
        <f t="shared" si="224"/>
        <v>42181.875</v>
      </c>
      <c r="T3560" s="11">
        <f t="shared" si="225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103.49999999999999</v>
      </c>
      <c r="P3561" s="6">
        <f t="shared" si="223"/>
        <v>43.125</v>
      </c>
      <c r="Q3561" t="s">
        <v>8317</v>
      </c>
      <c r="R3561" t="s">
        <v>8318</v>
      </c>
      <c r="S3561" s="11">
        <f t="shared" si="224"/>
        <v>42216.373611111107</v>
      </c>
      <c r="T3561" s="11">
        <f t="shared" si="225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108.43750000000001</v>
      </c>
      <c r="P3562" s="6">
        <f t="shared" si="223"/>
        <v>46.891891891891895</v>
      </c>
      <c r="Q3562" t="s">
        <v>8317</v>
      </c>
      <c r="R3562" t="s">
        <v>8318</v>
      </c>
      <c r="S3562" s="11">
        <f t="shared" si="224"/>
        <v>42151.114583333328</v>
      </c>
      <c r="T3562" s="11">
        <f t="shared" si="225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102.4</v>
      </c>
      <c r="P3563" s="6">
        <f t="shared" si="223"/>
        <v>47.407407407407405</v>
      </c>
      <c r="Q3563" t="s">
        <v>8317</v>
      </c>
      <c r="R3563" t="s">
        <v>8318</v>
      </c>
      <c r="S3563" s="11">
        <f t="shared" si="224"/>
        <v>42221.774999999994</v>
      </c>
      <c r="T3563" s="11">
        <f t="shared" si="225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148.88888888888889</v>
      </c>
      <c r="P3564" s="6">
        <f t="shared" si="223"/>
        <v>15.129032258064516</v>
      </c>
      <c r="Q3564" t="s">
        <v>8317</v>
      </c>
      <c r="R3564" t="s">
        <v>8318</v>
      </c>
      <c r="S3564" s="11">
        <f t="shared" si="224"/>
        <v>42442.916666666672</v>
      </c>
      <c r="T3564" s="11">
        <f t="shared" si="225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105.49000000000002</v>
      </c>
      <c r="P3565" s="6">
        <f t="shared" si="223"/>
        <v>21.098000000000003</v>
      </c>
      <c r="Q3565" t="s">
        <v>8317</v>
      </c>
      <c r="R3565" t="s">
        <v>8318</v>
      </c>
      <c r="S3565" s="11">
        <f t="shared" si="224"/>
        <v>42583.791666666672</v>
      </c>
      <c r="T3565" s="11">
        <f t="shared" si="225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100.49999999999999</v>
      </c>
      <c r="P3566" s="6">
        <f t="shared" si="223"/>
        <v>59.117647058823529</v>
      </c>
      <c r="Q3566" t="s">
        <v>8317</v>
      </c>
      <c r="R3566" t="s">
        <v>8318</v>
      </c>
      <c r="S3566" s="11">
        <f t="shared" si="224"/>
        <v>42282.666666666672</v>
      </c>
      <c r="T3566" s="11">
        <f t="shared" si="225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130.55555555555557</v>
      </c>
      <c r="P3567" s="6">
        <f t="shared" si="223"/>
        <v>97.916666666666671</v>
      </c>
      <c r="Q3567" t="s">
        <v>8317</v>
      </c>
      <c r="R3567" t="s">
        <v>8318</v>
      </c>
      <c r="S3567" s="11">
        <f t="shared" si="224"/>
        <v>42004.743148148147</v>
      </c>
      <c r="T3567" s="11">
        <f t="shared" si="225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104.75000000000001</v>
      </c>
      <c r="P3568" s="6">
        <f t="shared" si="223"/>
        <v>55.131578947368418</v>
      </c>
      <c r="Q3568" t="s">
        <v>8317</v>
      </c>
      <c r="R3568" t="s">
        <v>8318</v>
      </c>
      <c r="S3568" s="11">
        <f t="shared" si="224"/>
        <v>42027.507905092592</v>
      </c>
      <c r="T3568" s="11">
        <f t="shared" si="225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108.80000000000001</v>
      </c>
      <c r="P3569" s="6">
        <f t="shared" si="223"/>
        <v>26.536585365853657</v>
      </c>
      <c r="Q3569" t="s">
        <v>8317</v>
      </c>
      <c r="R3569" t="s">
        <v>8318</v>
      </c>
      <c r="S3569" s="11">
        <f t="shared" si="224"/>
        <v>42165.810694444444</v>
      </c>
      <c r="T3569" s="11">
        <f t="shared" si="225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111.00000000000001</v>
      </c>
      <c r="P3570" s="6">
        <f t="shared" si="223"/>
        <v>58.421052631578945</v>
      </c>
      <c r="Q3570" t="s">
        <v>8317</v>
      </c>
      <c r="R3570" t="s">
        <v>8318</v>
      </c>
      <c r="S3570" s="11">
        <f t="shared" si="224"/>
        <v>41899.740671296298</v>
      </c>
      <c r="T3570" s="11">
        <f t="shared" si="225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100.47999999999999</v>
      </c>
      <c r="P3571" s="6">
        <f t="shared" si="223"/>
        <v>122.53658536585365</v>
      </c>
      <c r="Q3571" t="s">
        <v>8317</v>
      </c>
      <c r="R3571" t="s">
        <v>8318</v>
      </c>
      <c r="S3571" s="11">
        <f t="shared" si="224"/>
        <v>42012.688611111109</v>
      </c>
      <c r="T3571" s="11">
        <f t="shared" si="225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114.35</v>
      </c>
      <c r="P3572" s="6">
        <f t="shared" si="223"/>
        <v>87.961538461538467</v>
      </c>
      <c r="Q3572" t="s">
        <v>8317</v>
      </c>
      <c r="R3572" t="s">
        <v>8318</v>
      </c>
      <c r="S3572" s="11">
        <f t="shared" si="224"/>
        <v>42004.291666666672</v>
      </c>
      <c r="T3572" s="11">
        <f t="shared" si="225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122.06666666666666</v>
      </c>
      <c r="P3573" s="6">
        <f t="shared" si="223"/>
        <v>73.239999999999995</v>
      </c>
      <c r="Q3573" t="s">
        <v>8317</v>
      </c>
      <c r="R3573" t="s">
        <v>8318</v>
      </c>
      <c r="S3573" s="11">
        <f t="shared" si="224"/>
        <v>41942.858946759261</v>
      </c>
      <c r="T3573" s="11">
        <f t="shared" si="225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100</v>
      </c>
      <c r="P3574" s="6">
        <f t="shared" si="223"/>
        <v>55.555555555555557</v>
      </c>
      <c r="Q3574" t="s">
        <v>8317</v>
      </c>
      <c r="R3574" t="s">
        <v>8318</v>
      </c>
      <c r="S3574" s="11">
        <f t="shared" si="224"/>
        <v>42176.570393518516</v>
      </c>
      <c r="T3574" s="11">
        <f t="shared" si="225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102.8</v>
      </c>
      <c r="P3575" s="6">
        <f t="shared" si="223"/>
        <v>39.53846153846154</v>
      </c>
      <c r="Q3575" t="s">
        <v>8317</v>
      </c>
      <c r="R3575" t="s">
        <v>8318</v>
      </c>
      <c r="S3575" s="11">
        <f t="shared" si="224"/>
        <v>41951.417199074072</v>
      </c>
      <c r="T3575" s="11">
        <f t="shared" si="225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106.12068965517241</v>
      </c>
      <c r="P3576" s="6">
        <f t="shared" si="223"/>
        <v>136.77777777777777</v>
      </c>
      <c r="Q3576" t="s">
        <v>8317</v>
      </c>
      <c r="R3576" t="s">
        <v>8318</v>
      </c>
      <c r="S3576" s="11">
        <f t="shared" si="224"/>
        <v>41956.984351851846</v>
      </c>
      <c r="T3576" s="11">
        <f t="shared" si="225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101.33000000000001</v>
      </c>
      <c r="P3577" s="6">
        <f t="shared" si="223"/>
        <v>99.343137254901961</v>
      </c>
      <c r="Q3577" t="s">
        <v>8317</v>
      </c>
      <c r="R3577" t="s">
        <v>8318</v>
      </c>
      <c r="S3577" s="11">
        <f t="shared" si="224"/>
        <v>42593.165972222225</v>
      </c>
      <c r="T3577" s="11">
        <f t="shared" si="225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100</v>
      </c>
      <c r="P3578" s="6">
        <f t="shared" si="223"/>
        <v>20</v>
      </c>
      <c r="Q3578" t="s">
        <v>8317</v>
      </c>
      <c r="R3578" t="s">
        <v>8318</v>
      </c>
      <c r="S3578" s="11">
        <f t="shared" si="224"/>
        <v>42709.590902777782</v>
      </c>
      <c r="T3578" s="11">
        <f t="shared" si="225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130</v>
      </c>
      <c r="P3579" s="6">
        <f t="shared" si="223"/>
        <v>28.888888888888889</v>
      </c>
      <c r="Q3579" t="s">
        <v>8317</v>
      </c>
      <c r="R3579" t="s">
        <v>8318</v>
      </c>
      <c r="S3579" s="11">
        <f t="shared" si="224"/>
        <v>42120.26944444445</v>
      </c>
      <c r="T3579" s="11">
        <f t="shared" si="225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100.01333333333334</v>
      </c>
      <c r="P3580" s="6">
        <f t="shared" si="223"/>
        <v>40.545945945945945</v>
      </c>
      <c r="Q3580" t="s">
        <v>8317</v>
      </c>
      <c r="R3580" t="s">
        <v>8318</v>
      </c>
      <c r="S3580" s="11">
        <f t="shared" si="224"/>
        <v>42490.733530092592</v>
      </c>
      <c r="T3580" s="11">
        <f t="shared" si="225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100</v>
      </c>
      <c r="P3581" s="6">
        <f t="shared" si="223"/>
        <v>35.714285714285715</v>
      </c>
      <c r="Q3581" t="s">
        <v>8317</v>
      </c>
      <c r="R3581" t="s">
        <v>8318</v>
      </c>
      <c r="S3581" s="11">
        <f t="shared" si="224"/>
        <v>42460.720555555556</v>
      </c>
      <c r="T3581" s="11">
        <f t="shared" si="225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113.88888888888889</v>
      </c>
      <c r="P3582" s="6">
        <f t="shared" si="223"/>
        <v>37.962962962962962</v>
      </c>
      <c r="Q3582" t="s">
        <v>8317</v>
      </c>
      <c r="R3582" t="s">
        <v>8318</v>
      </c>
      <c r="S3582" s="11">
        <f t="shared" si="224"/>
        <v>42064.207638888889</v>
      </c>
      <c r="T3582" s="11">
        <f t="shared" si="225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100</v>
      </c>
      <c r="P3583" s="6">
        <f t="shared" si="223"/>
        <v>33.333333333333336</v>
      </c>
      <c r="Q3583" t="s">
        <v>8317</v>
      </c>
      <c r="R3583" t="s">
        <v>8318</v>
      </c>
      <c r="S3583" s="11">
        <f t="shared" si="224"/>
        <v>41850.471180555556</v>
      </c>
      <c r="T3583" s="11">
        <f t="shared" si="225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287</v>
      </c>
      <c r="P3584" s="6">
        <f t="shared" si="223"/>
        <v>58.571428571428569</v>
      </c>
      <c r="Q3584" t="s">
        <v>8317</v>
      </c>
      <c r="R3584" t="s">
        <v>8318</v>
      </c>
      <c r="S3584" s="11">
        <f t="shared" si="224"/>
        <v>42465.095856481479</v>
      </c>
      <c r="T3584" s="11">
        <f t="shared" si="225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108.5</v>
      </c>
      <c r="P3585" s="6">
        <f t="shared" si="223"/>
        <v>135.625</v>
      </c>
      <c r="Q3585" t="s">
        <v>8317</v>
      </c>
      <c r="R3585" t="s">
        <v>8318</v>
      </c>
      <c r="S3585" s="11">
        <f t="shared" si="224"/>
        <v>42478.384317129632</v>
      </c>
      <c r="T3585" s="11">
        <f t="shared" si="225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6">(E3586/D3586)*100</f>
        <v>115.5</v>
      </c>
      <c r="P3586" s="6">
        <f t="shared" ref="P3586:P3649" si="227">E3586/L3586</f>
        <v>30.9375</v>
      </c>
      <c r="Q3586" t="s">
        <v>8317</v>
      </c>
      <c r="R3586" t="s">
        <v>8318</v>
      </c>
      <c r="S3586" s="11">
        <f t="shared" ref="S3586:S3649" si="228">(((I3586/60)/60/24)+DATE(1970,1,1))</f>
        <v>42198.316481481481</v>
      </c>
      <c r="T3586" s="11">
        <f t="shared" ref="T3586:T3649" si="229">(((J3586/60)/60)/24)+DATE(1970,1,1)</f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6"/>
        <v>119.11764705882352</v>
      </c>
      <c r="P3587" s="6">
        <f t="shared" si="227"/>
        <v>176.08695652173913</v>
      </c>
      <c r="Q3587" t="s">
        <v>8317</v>
      </c>
      <c r="R3587" t="s">
        <v>8318</v>
      </c>
      <c r="S3587" s="11">
        <f t="shared" si="228"/>
        <v>41994.716319444444</v>
      </c>
      <c r="T3587" s="11">
        <f t="shared" si="229"/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109.42666666666668</v>
      </c>
      <c r="P3588" s="6">
        <f t="shared" si="227"/>
        <v>151.9814814814815</v>
      </c>
      <c r="Q3588" t="s">
        <v>8317</v>
      </c>
      <c r="R3588" t="s">
        <v>8318</v>
      </c>
      <c r="S3588" s="11">
        <f t="shared" si="228"/>
        <v>42636.697569444441</v>
      </c>
      <c r="T3588" s="11">
        <f t="shared" si="229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126.6</v>
      </c>
      <c r="P3589" s="6">
        <f t="shared" si="227"/>
        <v>22.607142857142858</v>
      </c>
      <c r="Q3589" t="s">
        <v>8317</v>
      </c>
      <c r="R3589" t="s">
        <v>8318</v>
      </c>
      <c r="S3589" s="11">
        <f t="shared" si="228"/>
        <v>42548.791666666672</v>
      </c>
      <c r="T3589" s="11">
        <f t="shared" si="229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100.49999999999999</v>
      </c>
      <c r="P3590" s="6">
        <f t="shared" si="227"/>
        <v>18.272727272727273</v>
      </c>
      <c r="Q3590" t="s">
        <v>8317</v>
      </c>
      <c r="R3590" t="s">
        <v>8318</v>
      </c>
      <c r="S3590" s="11">
        <f t="shared" si="228"/>
        <v>42123.958333333328</v>
      </c>
      <c r="T3590" s="11">
        <f t="shared" si="229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127.49999999999999</v>
      </c>
      <c r="P3591" s="6">
        <f t="shared" si="227"/>
        <v>82.258064516129039</v>
      </c>
      <c r="Q3591" t="s">
        <v>8317</v>
      </c>
      <c r="R3591" t="s">
        <v>8318</v>
      </c>
      <c r="S3591" s="11">
        <f t="shared" si="228"/>
        <v>42150.647534722222</v>
      </c>
      <c r="T3591" s="11">
        <f t="shared" si="229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100.05999999999999</v>
      </c>
      <c r="P3592" s="6">
        <f t="shared" si="227"/>
        <v>68.534246575342465</v>
      </c>
      <c r="Q3592" t="s">
        <v>8317</v>
      </c>
      <c r="R3592" t="s">
        <v>8318</v>
      </c>
      <c r="S3592" s="11">
        <f t="shared" si="228"/>
        <v>41932.333726851852</v>
      </c>
      <c r="T3592" s="11">
        <f t="shared" si="229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175</v>
      </c>
      <c r="P3593" s="6">
        <f t="shared" si="227"/>
        <v>68.055555555555557</v>
      </c>
      <c r="Q3593" t="s">
        <v>8317</v>
      </c>
      <c r="R3593" t="s">
        <v>8318</v>
      </c>
      <c r="S3593" s="11">
        <f t="shared" si="228"/>
        <v>42028.207638888889</v>
      </c>
      <c r="T3593" s="11">
        <f t="shared" si="229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127.25</v>
      </c>
      <c r="P3594" s="6">
        <f t="shared" si="227"/>
        <v>72.714285714285708</v>
      </c>
      <c r="Q3594" t="s">
        <v>8317</v>
      </c>
      <c r="R3594" t="s">
        <v>8318</v>
      </c>
      <c r="S3594" s="11">
        <f t="shared" si="228"/>
        <v>42046.207638888889</v>
      </c>
      <c r="T3594" s="11">
        <f t="shared" si="229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110.63333333333334</v>
      </c>
      <c r="P3595" s="6">
        <f t="shared" si="227"/>
        <v>77.186046511627907</v>
      </c>
      <c r="Q3595" t="s">
        <v>8317</v>
      </c>
      <c r="R3595" t="s">
        <v>8318</v>
      </c>
      <c r="S3595" s="11">
        <f t="shared" si="228"/>
        <v>42009.851388888885</v>
      </c>
      <c r="T3595" s="11">
        <f t="shared" si="229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125.93749999999999</v>
      </c>
      <c r="P3596" s="6">
        <f t="shared" si="227"/>
        <v>55.972222222222221</v>
      </c>
      <c r="Q3596" t="s">
        <v>8317</v>
      </c>
      <c r="R3596" t="s">
        <v>8318</v>
      </c>
      <c r="S3596" s="11">
        <f t="shared" si="228"/>
        <v>42617.066921296297</v>
      </c>
      <c r="T3596" s="11">
        <f t="shared" si="229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118.5</v>
      </c>
      <c r="P3597" s="6">
        <f t="shared" si="227"/>
        <v>49.693548387096776</v>
      </c>
      <c r="Q3597" t="s">
        <v>8317</v>
      </c>
      <c r="R3597" t="s">
        <v>8318</v>
      </c>
      <c r="S3597" s="11">
        <f t="shared" si="228"/>
        <v>42076.290972222225</v>
      </c>
      <c r="T3597" s="11">
        <f t="shared" si="229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107.72727272727273</v>
      </c>
      <c r="P3598" s="6">
        <f t="shared" si="227"/>
        <v>79</v>
      </c>
      <c r="Q3598" t="s">
        <v>8317</v>
      </c>
      <c r="R3598" t="s">
        <v>8318</v>
      </c>
      <c r="S3598" s="11">
        <f t="shared" si="228"/>
        <v>41877.715069444443</v>
      </c>
      <c r="T3598" s="11">
        <f t="shared" si="229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102.60000000000001</v>
      </c>
      <c r="P3599" s="6">
        <f t="shared" si="227"/>
        <v>77.727272727272734</v>
      </c>
      <c r="Q3599" t="s">
        <v>8317</v>
      </c>
      <c r="R3599" t="s">
        <v>8318</v>
      </c>
      <c r="S3599" s="11">
        <f t="shared" si="228"/>
        <v>42432.249305555553</v>
      </c>
      <c r="T3599" s="11">
        <f t="shared" si="229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110.1</v>
      </c>
      <c r="P3600" s="6">
        <f t="shared" si="227"/>
        <v>40.777777777777779</v>
      </c>
      <c r="Q3600" t="s">
        <v>8317</v>
      </c>
      <c r="R3600" t="s">
        <v>8318</v>
      </c>
      <c r="S3600" s="11">
        <f t="shared" si="228"/>
        <v>41885.207638888889</v>
      </c>
      <c r="T3600" s="11">
        <f t="shared" si="229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202</v>
      </c>
      <c r="P3601" s="6">
        <f t="shared" si="227"/>
        <v>59.411764705882355</v>
      </c>
      <c r="Q3601" t="s">
        <v>8317</v>
      </c>
      <c r="R3601" t="s">
        <v>8318</v>
      </c>
      <c r="S3601" s="11">
        <f t="shared" si="228"/>
        <v>42246</v>
      </c>
      <c r="T3601" s="11">
        <f t="shared" si="229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130</v>
      </c>
      <c r="P3602" s="6">
        <f t="shared" si="227"/>
        <v>3.25</v>
      </c>
      <c r="Q3602" t="s">
        <v>8317</v>
      </c>
      <c r="R3602" t="s">
        <v>8318</v>
      </c>
      <c r="S3602" s="11">
        <f t="shared" si="228"/>
        <v>42656.849120370374</v>
      </c>
      <c r="T3602" s="11">
        <f t="shared" si="229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104.35000000000001</v>
      </c>
      <c r="P3603" s="6">
        <f t="shared" si="227"/>
        <v>39.377358490566039</v>
      </c>
      <c r="Q3603" t="s">
        <v>8317</v>
      </c>
      <c r="R3603" t="s">
        <v>8318</v>
      </c>
      <c r="S3603" s="11">
        <f t="shared" si="228"/>
        <v>42020.99863425926</v>
      </c>
      <c r="T3603" s="11">
        <f t="shared" si="229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100.05</v>
      </c>
      <c r="P3604" s="6">
        <f t="shared" si="227"/>
        <v>81.673469387755105</v>
      </c>
      <c r="Q3604" t="s">
        <v>8317</v>
      </c>
      <c r="R3604" t="s">
        <v>8318</v>
      </c>
      <c r="S3604" s="11">
        <f t="shared" si="228"/>
        <v>42507.894432870366</v>
      </c>
      <c r="T3604" s="11">
        <f t="shared" si="229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170.66666666666669</v>
      </c>
      <c r="P3605" s="6">
        <f t="shared" si="227"/>
        <v>44.912280701754383</v>
      </c>
      <c r="Q3605" t="s">
        <v>8317</v>
      </c>
      <c r="R3605" t="s">
        <v>8318</v>
      </c>
      <c r="S3605" s="11">
        <f t="shared" si="228"/>
        <v>42313.906018518523</v>
      </c>
      <c r="T3605" s="11">
        <f t="shared" si="229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112.83333333333334</v>
      </c>
      <c r="P3606" s="6">
        <f t="shared" si="227"/>
        <v>49.05797101449275</v>
      </c>
      <c r="Q3606" t="s">
        <v>8317</v>
      </c>
      <c r="R3606" t="s">
        <v>8318</v>
      </c>
      <c r="S3606" s="11">
        <f t="shared" si="228"/>
        <v>42489.290972222225</v>
      </c>
      <c r="T3606" s="11">
        <f t="shared" si="229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184</v>
      </c>
      <c r="P3607" s="6">
        <f t="shared" si="227"/>
        <v>30.666666666666668</v>
      </c>
      <c r="Q3607" t="s">
        <v>8317</v>
      </c>
      <c r="R3607" t="s">
        <v>8318</v>
      </c>
      <c r="S3607" s="11">
        <f t="shared" si="228"/>
        <v>42413.793124999997</v>
      </c>
      <c r="T3607" s="11">
        <f t="shared" si="229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130.26666666666665</v>
      </c>
      <c r="P3608" s="6">
        <f t="shared" si="227"/>
        <v>61.0625</v>
      </c>
      <c r="Q3608" t="s">
        <v>8317</v>
      </c>
      <c r="R3608" t="s">
        <v>8318</v>
      </c>
      <c r="S3608" s="11">
        <f t="shared" si="228"/>
        <v>42596.604826388888</v>
      </c>
      <c r="T3608" s="11">
        <f t="shared" si="229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105.45454545454544</v>
      </c>
      <c r="P3609" s="6">
        <f t="shared" si="227"/>
        <v>29</v>
      </c>
      <c r="Q3609" t="s">
        <v>8317</v>
      </c>
      <c r="R3609" t="s">
        <v>8318</v>
      </c>
      <c r="S3609" s="11">
        <f t="shared" si="228"/>
        <v>42353</v>
      </c>
      <c r="T3609" s="11">
        <f t="shared" si="229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100</v>
      </c>
      <c r="P3610" s="6">
        <f t="shared" si="227"/>
        <v>29.62962962962963</v>
      </c>
      <c r="Q3610" t="s">
        <v>8317</v>
      </c>
      <c r="R3610" t="s">
        <v>8318</v>
      </c>
      <c r="S3610" s="11">
        <f t="shared" si="228"/>
        <v>42538.583333333328</v>
      </c>
      <c r="T3610" s="11">
        <f t="shared" si="229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153.31632653061226</v>
      </c>
      <c r="P3611" s="6">
        <f t="shared" si="227"/>
        <v>143.0952380952381</v>
      </c>
      <c r="Q3611" t="s">
        <v>8317</v>
      </c>
      <c r="R3611" t="s">
        <v>8318</v>
      </c>
      <c r="S3611" s="11">
        <f t="shared" si="228"/>
        <v>42459.950057870374</v>
      </c>
      <c r="T3611" s="11">
        <f t="shared" si="229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162.30000000000001</v>
      </c>
      <c r="P3612" s="6">
        <f t="shared" si="227"/>
        <v>52.354838709677416</v>
      </c>
      <c r="Q3612" t="s">
        <v>8317</v>
      </c>
      <c r="R3612" t="s">
        <v>8318</v>
      </c>
      <c r="S3612" s="11">
        <f t="shared" si="228"/>
        <v>42233.432129629626</v>
      </c>
      <c r="T3612" s="11">
        <f t="shared" si="229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136</v>
      </c>
      <c r="P3613" s="6">
        <f t="shared" si="227"/>
        <v>66.666666666666671</v>
      </c>
      <c r="Q3613" t="s">
        <v>8317</v>
      </c>
      <c r="R3613" t="s">
        <v>8318</v>
      </c>
      <c r="S3613" s="11">
        <f t="shared" si="228"/>
        <v>42102.370381944449</v>
      </c>
      <c r="T3613" s="11">
        <f t="shared" si="229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144.4</v>
      </c>
      <c r="P3614" s="6">
        <f t="shared" si="227"/>
        <v>126.66666666666667</v>
      </c>
      <c r="Q3614" t="s">
        <v>8317</v>
      </c>
      <c r="R3614" t="s">
        <v>8318</v>
      </c>
      <c r="S3614" s="11">
        <f t="shared" si="228"/>
        <v>41799.726979166669</v>
      </c>
      <c r="T3614" s="11">
        <f t="shared" si="229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100</v>
      </c>
      <c r="P3615" s="6">
        <f t="shared" si="227"/>
        <v>62.5</v>
      </c>
      <c r="Q3615" t="s">
        <v>8317</v>
      </c>
      <c r="R3615" t="s">
        <v>8318</v>
      </c>
      <c r="S3615" s="11">
        <f t="shared" si="228"/>
        <v>41818.58997685185</v>
      </c>
      <c r="T3615" s="11">
        <f t="shared" si="229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100.8</v>
      </c>
      <c r="P3616" s="6">
        <f t="shared" si="227"/>
        <v>35.492957746478872</v>
      </c>
      <c r="Q3616" t="s">
        <v>8317</v>
      </c>
      <c r="R3616" t="s">
        <v>8318</v>
      </c>
      <c r="S3616" s="11">
        <f t="shared" si="228"/>
        <v>42174.041851851856</v>
      </c>
      <c r="T3616" s="11">
        <f t="shared" si="229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106.80000000000001</v>
      </c>
      <c r="P3617" s="6">
        <f t="shared" si="227"/>
        <v>37.083333333333336</v>
      </c>
      <c r="Q3617" t="s">
        <v>8317</v>
      </c>
      <c r="R3617" t="s">
        <v>8318</v>
      </c>
      <c r="S3617" s="11">
        <f t="shared" si="228"/>
        <v>42348.593703703707</v>
      </c>
      <c r="T3617" s="11">
        <f t="shared" si="229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124.8</v>
      </c>
      <c r="P3618" s="6">
        <f t="shared" si="227"/>
        <v>69.333333333333329</v>
      </c>
      <c r="Q3618" t="s">
        <v>8317</v>
      </c>
      <c r="R3618" t="s">
        <v>8318</v>
      </c>
      <c r="S3618" s="11">
        <f t="shared" si="228"/>
        <v>42082.908148148148</v>
      </c>
      <c r="T3618" s="11">
        <f t="shared" si="229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118.91891891891892</v>
      </c>
      <c r="P3619" s="6">
        <f t="shared" si="227"/>
        <v>17.254901960784313</v>
      </c>
      <c r="Q3619" t="s">
        <v>8317</v>
      </c>
      <c r="R3619" t="s">
        <v>8318</v>
      </c>
      <c r="S3619" s="11">
        <f t="shared" si="228"/>
        <v>42794</v>
      </c>
      <c r="T3619" s="11">
        <f t="shared" si="229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101</v>
      </c>
      <c r="P3620" s="6">
        <f t="shared" si="227"/>
        <v>36.071428571428569</v>
      </c>
      <c r="Q3620" t="s">
        <v>8317</v>
      </c>
      <c r="R3620" t="s">
        <v>8318</v>
      </c>
      <c r="S3620" s="11">
        <f t="shared" si="228"/>
        <v>42158.627893518518</v>
      </c>
      <c r="T3620" s="11">
        <f t="shared" si="229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112.99999999999999</v>
      </c>
      <c r="P3621" s="6">
        <f t="shared" si="227"/>
        <v>66.470588235294116</v>
      </c>
      <c r="Q3621" t="s">
        <v>8317</v>
      </c>
      <c r="R3621" t="s">
        <v>8318</v>
      </c>
      <c r="S3621" s="11">
        <f t="shared" si="228"/>
        <v>42693.916666666672</v>
      </c>
      <c r="T3621" s="11">
        <f t="shared" si="229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105.19047619047619</v>
      </c>
      <c r="P3622" s="6">
        <f t="shared" si="227"/>
        <v>56.065989847715734</v>
      </c>
      <c r="Q3622" t="s">
        <v>8317</v>
      </c>
      <c r="R3622" t="s">
        <v>8318</v>
      </c>
      <c r="S3622" s="11">
        <f t="shared" si="228"/>
        <v>42068.166666666672</v>
      </c>
      <c r="T3622" s="11">
        <f t="shared" si="229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109.73333333333332</v>
      </c>
      <c r="P3623" s="6">
        <f t="shared" si="227"/>
        <v>47.028571428571432</v>
      </c>
      <c r="Q3623" t="s">
        <v>8317</v>
      </c>
      <c r="R3623" t="s">
        <v>8318</v>
      </c>
      <c r="S3623" s="11">
        <f t="shared" si="228"/>
        <v>42643.875</v>
      </c>
      <c r="T3623" s="11">
        <f t="shared" si="229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100.099</v>
      </c>
      <c r="P3624" s="6">
        <f t="shared" si="227"/>
        <v>47.666190476190479</v>
      </c>
      <c r="Q3624" t="s">
        <v>8317</v>
      </c>
      <c r="R3624" t="s">
        <v>8318</v>
      </c>
      <c r="S3624" s="11">
        <f t="shared" si="228"/>
        <v>41910.140972222223</v>
      </c>
      <c r="T3624" s="11">
        <f t="shared" si="229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120</v>
      </c>
      <c r="P3625" s="6">
        <f t="shared" si="227"/>
        <v>88.235294117647058</v>
      </c>
      <c r="Q3625" t="s">
        <v>8317</v>
      </c>
      <c r="R3625" t="s">
        <v>8318</v>
      </c>
      <c r="S3625" s="11">
        <f t="shared" si="228"/>
        <v>41846.291666666664</v>
      </c>
      <c r="T3625" s="11">
        <f t="shared" si="229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104.93333333333332</v>
      </c>
      <c r="P3626" s="6">
        <f t="shared" si="227"/>
        <v>80.717948717948715</v>
      </c>
      <c r="Q3626" t="s">
        <v>8317</v>
      </c>
      <c r="R3626" t="s">
        <v>8318</v>
      </c>
      <c r="S3626" s="11">
        <f t="shared" si="228"/>
        <v>42605.774189814809</v>
      </c>
      <c r="T3626" s="11">
        <f t="shared" si="229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102.66666666666666</v>
      </c>
      <c r="P3627" s="6">
        <f t="shared" si="227"/>
        <v>39.487179487179489</v>
      </c>
      <c r="Q3627" t="s">
        <v>8317</v>
      </c>
      <c r="R3627" t="s">
        <v>8318</v>
      </c>
      <c r="S3627" s="11">
        <f t="shared" si="228"/>
        <v>42187.652511574073</v>
      </c>
      <c r="T3627" s="11">
        <f t="shared" si="229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101.82500000000002</v>
      </c>
      <c r="P3628" s="6">
        <f t="shared" si="227"/>
        <v>84.854166666666671</v>
      </c>
      <c r="Q3628" t="s">
        <v>8317</v>
      </c>
      <c r="R3628" t="s">
        <v>8318</v>
      </c>
      <c r="S3628" s="11">
        <f t="shared" si="228"/>
        <v>41867.667326388888</v>
      </c>
      <c r="T3628" s="11">
        <f t="shared" si="229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100</v>
      </c>
      <c r="P3629" s="6">
        <f t="shared" si="227"/>
        <v>68.965517241379317</v>
      </c>
      <c r="Q3629" t="s">
        <v>8317</v>
      </c>
      <c r="R3629" t="s">
        <v>8318</v>
      </c>
      <c r="S3629" s="11">
        <f t="shared" si="228"/>
        <v>42511.165972222225</v>
      </c>
      <c r="T3629" s="11">
        <f t="shared" si="229"/>
        <v>42460.741747685184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 t="e">
        <f t="shared" si="227"/>
        <v>#DIV/0!</v>
      </c>
      <c r="Q3630" t="s">
        <v>8317</v>
      </c>
      <c r="R3630" t="s">
        <v>8359</v>
      </c>
      <c r="S3630" s="11">
        <f t="shared" si="228"/>
        <v>42351.874953703707</v>
      </c>
      <c r="T3630" s="11">
        <f t="shared" si="229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1.9999999999999998E-4</v>
      </c>
      <c r="P3631" s="6">
        <f t="shared" si="227"/>
        <v>1</v>
      </c>
      <c r="Q3631" t="s">
        <v>8317</v>
      </c>
      <c r="R3631" t="s">
        <v>8359</v>
      </c>
      <c r="S3631" s="11">
        <f t="shared" si="228"/>
        <v>42495.708333333328</v>
      </c>
      <c r="T3631" s="11">
        <f t="shared" si="229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3.3333333333333333E-2</v>
      </c>
      <c r="P3632" s="6">
        <f t="shared" si="227"/>
        <v>1</v>
      </c>
      <c r="Q3632" t="s">
        <v>8317</v>
      </c>
      <c r="R3632" t="s">
        <v>8359</v>
      </c>
      <c r="S3632" s="11">
        <f t="shared" si="228"/>
        <v>41972.888773148152</v>
      </c>
      <c r="T3632" s="11">
        <f t="shared" si="229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51.023391812865491</v>
      </c>
      <c r="P3633" s="6">
        <f t="shared" si="227"/>
        <v>147.88135593220338</v>
      </c>
      <c r="Q3633" t="s">
        <v>8317</v>
      </c>
      <c r="R3633" t="s">
        <v>8359</v>
      </c>
      <c r="S3633" s="11">
        <f t="shared" si="228"/>
        <v>41905.165972222225</v>
      </c>
      <c r="T3633" s="11">
        <f t="shared" si="229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20</v>
      </c>
      <c r="P3634" s="6">
        <f t="shared" si="227"/>
        <v>100</v>
      </c>
      <c r="Q3634" t="s">
        <v>8317</v>
      </c>
      <c r="R3634" t="s">
        <v>8359</v>
      </c>
      <c r="S3634" s="11">
        <f t="shared" si="228"/>
        <v>41966.936909722222</v>
      </c>
      <c r="T3634" s="11">
        <f t="shared" si="229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35.24</v>
      </c>
      <c r="P3635" s="6">
        <f t="shared" si="227"/>
        <v>56.838709677419352</v>
      </c>
      <c r="Q3635" t="s">
        <v>8317</v>
      </c>
      <c r="R3635" t="s">
        <v>8359</v>
      </c>
      <c r="S3635" s="11">
        <f t="shared" si="228"/>
        <v>42693.041666666672</v>
      </c>
      <c r="T3635" s="11">
        <f t="shared" si="229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4.246666666666667</v>
      </c>
      <c r="P3636" s="6">
        <f t="shared" si="227"/>
        <v>176.94444444444446</v>
      </c>
      <c r="Q3636" t="s">
        <v>8317</v>
      </c>
      <c r="R3636" t="s">
        <v>8359</v>
      </c>
      <c r="S3636" s="11">
        <f t="shared" si="228"/>
        <v>42749.165972222225</v>
      </c>
      <c r="T3636" s="11">
        <f t="shared" si="229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36.457142857142856</v>
      </c>
      <c r="P3637" s="6">
        <f t="shared" si="227"/>
        <v>127.6</v>
      </c>
      <c r="Q3637" t="s">
        <v>8317</v>
      </c>
      <c r="R3637" t="s">
        <v>8359</v>
      </c>
      <c r="S3637" s="11">
        <f t="shared" si="228"/>
        <v>42480.88282407407</v>
      </c>
      <c r="T3637" s="11">
        <f t="shared" si="229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 t="e">
        <f t="shared" si="227"/>
        <v>#DIV/0!</v>
      </c>
      <c r="Q3638" t="s">
        <v>8317</v>
      </c>
      <c r="R3638" t="s">
        <v>8359</v>
      </c>
      <c r="S3638" s="11">
        <f t="shared" si="228"/>
        <v>42261.694780092599</v>
      </c>
      <c r="T3638" s="11">
        <f t="shared" si="229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30.866666666666664</v>
      </c>
      <c r="P3639" s="6">
        <f t="shared" si="227"/>
        <v>66.142857142857139</v>
      </c>
      <c r="Q3639" t="s">
        <v>8317</v>
      </c>
      <c r="R3639" t="s">
        <v>8359</v>
      </c>
      <c r="S3639" s="11">
        <f t="shared" si="228"/>
        <v>42005.700636574074</v>
      </c>
      <c r="T3639" s="11">
        <f t="shared" si="229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6.5454545454545459</v>
      </c>
      <c r="P3640" s="6">
        <f t="shared" si="227"/>
        <v>108</v>
      </c>
      <c r="Q3640" t="s">
        <v>8317</v>
      </c>
      <c r="R3640" t="s">
        <v>8359</v>
      </c>
      <c r="S3640" s="11">
        <f t="shared" si="228"/>
        <v>42113.631157407406</v>
      </c>
      <c r="T3640" s="11">
        <f t="shared" si="229"/>
        <v>42053.672824074078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4.0000000000000001E-3</v>
      </c>
      <c r="P3641" s="6">
        <f t="shared" si="227"/>
        <v>1</v>
      </c>
      <c r="Q3641" t="s">
        <v>8317</v>
      </c>
      <c r="R3641" t="s">
        <v>8359</v>
      </c>
      <c r="S3641" s="11">
        <f t="shared" si="228"/>
        <v>42650.632638888885</v>
      </c>
      <c r="T3641" s="11">
        <f t="shared" si="229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</v>
      </c>
      <c r="P3642" s="6">
        <f t="shared" si="227"/>
        <v>18.333333333333332</v>
      </c>
      <c r="Q3642" t="s">
        <v>8317</v>
      </c>
      <c r="R3642" t="s">
        <v>8359</v>
      </c>
      <c r="S3642" s="11">
        <f t="shared" si="228"/>
        <v>42134.781597222223</v>
      </c>
      <c r="T3642" s="11">
        <f t="shared" si="229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 t="e">
        <f t="shared" si="227"/>
        <v>#DIV/0!</v>
      </c>
      <c r="Q3643" t="s">
        <v>8317</v>
      </c>
      <c r="R3643" t="s">
        <v>8359</v>
      </c>
      <c r="S3643" s="11">
        <f t="shared" si="228"/>
        <v>41917.208333333336</v>
      </c>
      <c r="T3643" s="11">
        <f t="shared" si="229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2.1428571428571428</v>
      </c>
      <c r="P3644" s="6">
        <f t="shared" si="227"/>
        <v>7.5</v>
      </c>
      <c r="Q3644" t="s">
        <v>8317</v>
      </c>
      <c r="R3644" t="s">
        <v>8359</v>
      </c>
      <c r="S3644" s="11">
        <f t="shared" si="228"/>
        <v>42338.708333333328</v>
      </c>
      <c r="T3644" s="11">
        <f t="shared" si="229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 t="e">
        <f t="shared" si="227"/>
        <v>#DIV/0!</v>
      </c>
      <c r="Q3645" t="s">
        <v>8317</v>
      </c>
      <c r="R3645" t="s">
        <v>8359</v>
      </c>
      <c r="S3645" s="11">
        <f t="shared" si="228"/>
        <v>42325.185636574075</v>
      </c>
      <c r="T3645" s="11">
        <f t="shared" si="229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16.420000000000002</v>
      </c>
      <c r="P3646" s="6">
        <f t="shared" si="227"/>
        <v>68.416666666666671</v>
      </c>
      <c r="Q3646" t="s">
        <v>8317</v>
      </c>
      <c r="R3646" t="s">
        <v>8359</v>
      </c>
      <c r="S3646" s="11">
        <f t="shared" si="228"/>
        <v>42437.207638888889</v>
      </c>
      <c r="T3646" s="11">
        <f t="shared" si="229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0.1</v>
      </c>
      <c r="P3647" s="6">
        <f t="shared" si="227"/>
        <v>1</v>
      </c>
      <c r="Q3647" t="s">
        <v>8317</v>
      </c>
      <c r="R3647" t="s">
        <v>8359</v>
      </c>
      <c r="S3647" s="11">
        <f t="shared" si="228"/>
        <v>42696.012013888889</v>
      </c>
      <c r="T3647" s="11">
        <f t="shared" si="229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4.8099999999999996</v>
      </c>
      <c r="P3648" s="6">
        <f t="shared" si="227"/>
        <v>60.125</v>
      </c>
      <c r="Q3648" t="s">
        <v>8317</v>
      </c>
      <c r="R3648" t="s">
        <v>8359</v>
      </c>
      <c r="S3648" s="11">
        <f t="shared" si="228"/>
        <v>42171.979166666672</v>
      </c>
      <c r="T3648" s="11">
        <f t="shared" si="229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6</v>
      </c>
      <c r="P3649" s="6">
        <f t="shared" si="227"/>
        <v>15</v>
      </c>
      <c r="Q3649" t="s">
        <v>8317</v>
      </c>
      <c r="R3649" t="s">
        <v>8359</v>
      </c>
      <c r="S3649" s="11">
        <f t="shared" si="228"/>
        <v>42643.749155092592</v>
      </c>
      <c r="T3649" s="11">
        <f t="shared" si="229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30">(E3650/D3650)*100</f>
        <v>100.38249999999999</v>
      </c>
      <c r="P3650" s="6">
        <f t="shared" ref="P3650:P3713" si="231">E3650/L3650</f>
        <v>550.04109589041093</v>
      </c>
      <c r="Q3650" t="s">
        <v>8317</v>
      </c>
      <c r="R3650" t="s">
        <v>8318</v>
      </c>
      <c r="S3650" s="11">
        <f t="shared" ref="S3650:S3713" si="232">(((I3650/60)/60/24)+DATE(1970,1,1))</f>
        <v>41917.292187500003</v>
      </c>
      <c r="T3650" s="11">
        <f t="shared" ref="T3650:T3713" si="233">(((J3650/60)/60)/24)+DATE(1970,1,1)</f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30"/>
        <v>104</v>
      </c>
      <c r="P3651" s="6">
        <f t="shared" si="231"/>
        <v>97.5</v>
      </c>
      <c r="Q3651" t="s">
        <v>8317</v>
      </c>
      <c r="R3651" t="s">
        <v>8318</v>
      </c>
      <c r="S3651" s="11">
        <f t="shared" si="232"/>
        <v>41806.712893518517</v>
      </c>
      <c r="T3651" s="11">
        <f t="shared" si="233"/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100</v>
      </c>
      <c r="P3652" s="6">
        <f t="shared" si="231"/>
        <v>29.411764705882351</v>
      </c>
      <c r="Q3652" t="s">
        <v>8317</v>
      </c>
      <c r="R3652" t="s">
        <v>8318</v>
      </c>
      <c r="S3652" s="11">
        <f t="shared" si="232"/>
        <v>42402.478981481487</v>
      </c>
      <c r="T3652" s="11">
        <f t="shared" si="233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104</v>
      </c>
      <c r="P3653" s="6">
        <f t="shared" si="231"/>
        <v>57.777777777777779</v>
      </c>
      <c r="Q3653" t="s">
        <v>8317</v>
      </c>
      <c r="R3653" t="s">
        <v>8318</v>
      </c>
      <c r="S3653" s="11">
        <f t="shared" si="232"/>
        <v>41861.665972222225</v>
      </c>
      <c r="T3653" s="11">
        <f t="shared" si="233"/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250.66666666666669</v>
      </c>
      <c r="P3654" s="6">
        <f t="shared" si="231"/>
        <v>44.235294117647058</v>
      </c>
      <c r="Q3654" t="s">
        <v>8317</v>
      </c>
      <c r="R3654" t="s">
        <v>8318</v>
      </c>
      <c r="S3654" s="11">
        <f t="shared" si="232"/>
        <v>42607.165972222225</v>
      </c>
      <c r="T3654" s="11">
        <f t="shared" si="233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100.49999999999999</v>
      </c>
      <c r="P3655" s="6">
        <f t="shared" si="231"/>
        <v>60.909090909090907</v>
      </c>
      <c r="Q3655" t="s">
        <v>8317</v>
      </c>
      <c r="R3655" t="s">
        <v>8318</v>
      </c>
      <c r="S3655" s="11">
        <f t="shared" si="232"/>
        <v>42221.363506944443</v>
      </c>
      <c r="T3655" s="11">
        <f t="shared" si="233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174.4</v>
      </c>
      <c r="P3656" s="6">
        <f t="shared" si="231"/>
        <v>68.84210526315789</v>
      </c>
      <c r="Q3656" t="s">
        <v>8317</v>
      </c>
      <c r="R3656" t="s">
        <v>8318</v>
      </c>
      <c r="S3656" s="11">
        <f t="shared" si="232"/>
        <v>42463.708333333328</v>
      </c>
      <c r="T3656" s="11">
        <f t="shared" si="233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116.26</v>
      </c>
      <c r="P3657" s="6">
        <f t="shared" si="231"/>
        <v>73.582278481012665</v>
      </c>
      <c r="Q3657" t="s">
        <v>8317</v>
      </c>
      <c r="R3657" t="s">
        <v>8318</v>
      </c>
      <c r="S3657" s="11">
        <f t="shared" si="232"/>
        <v>42203.290972222225</v>
      </c>
      <c r="T3657" s="11">
        <f t="shared" si="233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105.82000000000001</v>
      </c>
      <c r="P3658" s="6">
        <f t="shared" si="231"/>
        <v>115.02173913043478</v>
      </c>
      <c r="Q3658" t="s">
        <v>8317</v>
      </c>
      <c r="R3658" t="s">
        <v>8318</v>
      </c>
      <c r="S3658" s="11">
        <f t="shared" si="232"/>
        <v>42767.957638888889</v>
      </c>
      <c r="T3658" s="11">
        <f t="shared" si="233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110.75</v>
      </c>
      <c r="P3659" s="6">
        <f t="shared" si="231"/>
        <v>110.75</v>
      </c>
      <c r="Q3659" t="s">
        <v>8317</v>
      </c>
      <c r="R3659" t="s">
        <v>8318</v>
      </c>
      <c r="S3659" s="11">
        <f t="shared" si="232"/>
        <v>42522.904166666667</v>
      </c>
      <c r="T3659" s="11">
        <f t="shared" si="233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100.66666666666666</v>
      </c>
      <c r="P3660" s="6">
        <f t="shared" si="231"/>
        <v>75.5</v>
      </c>
      <c r="Q3660" t="s">
        <v>8317</v>
      </c>
      <c r="R3660" t="s">
        <v>8318</v>
      </c>
      <c r="S3660" s="11">
        <f t="shared" si="232"/>
        <v>41822.165972222225</v>
      </c>
      <c r="T3660" s="11">
        <f t="shared" si="233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102.03333333333333</v>
      </c>
      <c r="P3661" s="6">
        <f t="shared" si="231"/>
        <v>235.46153846153845</v>
      </c>
      <c r="Q3661" t="s">
        <v>8317</v>
      </c>
      <c r="R3661" t="s">
        <v>8318</v>
      </c>
      <c r="S3661" s="11">
        <f t="shared" si="232"/>
        <v>42082.610416666663</v>
      </c>
      <c r="T3661" s="11">
        <f t="shared" si="233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100</v>
      </c>
      <c r="P3662" s="6">
        <f t="shared" si="231"/>
        <v>11.363636363636363</v>
      </c>
      <c r="Q3662" t="s">
        <v>8317</v>
      </c>
      <c r="R3662" t="s">
        <v>8318</v>
      </c>
      <c r="S3662" s="11">
        <f t="shared" si="232"/>
        <v>41996.881076388891</v>
      </c>
      <c r="T3662" s="11">
        <f t="shared" si="233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111.00000000000001</v>
      </c>
      <c r="P3663" s="6">
        <f t="shared" si="231"/>
        <v>92.5</v>
      </c>
      <c r="Q3663" t="s">
        <v>8317</v>
      </c>
      <c r="R3663" t="s">
        <v>8318</v>
      </c>
      <c r="S3663" s="11">
        <f t="shared" si="232"/>
        <v>42470.166666666672</v>
      </c>
      <c r="T3663" s="11">
        <f t="shared" si="233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101.42500000000001</v>
      </c>
      <c r="P3664" s="6">
        <f t="shared" si="231"/>
        <v>202.85</v>
      </c>
      <c r="Q3664" t="s">
        <v>8317</v>
      </c>
      <c r="R3664" t="s">
        <v>8318</v>
      </c>
      <c r="S3664" s="11">
        <f t="shared" si="232"/>
        <v>42094.178402777776</v>
      </c>
      <c r="T3664" s="11">
        <f t="shared" si="233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104</v>
      </c>
      <c r="P3665" s="6">
        <f t="shared" si="231"/>
        <v>26</v>
      </c>
      <c r="Q3665" t="s">
        <v>8317</v>
      </c>
      <c r="R3665" t="s">
        <v>8318</v>
      </c>
      <c r="S3665" s="11">
        <f t="shared" si="232"/>
        <v>42725.493402777778</v>
      </c>
      <c r="T3665" s="11">
        <f t="shared" si="233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109.375</v>
      </c>
      <c r="P3666" s="6">
        <f t="shared" si="231"/>
        <v>46.05263157894737</v>
      </c>
      <c r="Q3666" t="s">
        <v>8317</v>
      </c>
      <c r="R3666" t="s">
        <v>8318</v>
      </c>
      <c r="S3666" s="11">
        <f t="shared" si="232"/>
        <v>42537.248715277776</v>
      </c>
      <c r="T3666" s="11">
        <f t="shared" si="233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115.16129032258064</v>
      </c>
      <c r="P3667" s="6">
        <f t="shared" si="231"/>
        <v>51</v>
      </c>
      <c r="Q3667" t="s">
        <v>8317</v>
      </c>
      <c r="R3667" t="s">
        <v>8318</v>
      </c>
      <c r="S3667" s="11">
        <f t="shared" si="232"/>
        <v>42305.829166666663</v>
      </c>
      <c r="T3667" s="11">
        <f t="shared" si="233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100</v>
      </c>
      <c r="P3668" s="6">
        <f t="shared" si="231"/>
        <v>31.578947368421051</v>
      </c>
      <c r="Q3668" t="s">
        <v>8317</v>
      </c>
      <c r="R3668" t="s">
        <v>8318</v>
      </c>
      <c r="S3668" s="11">
        <f t="shared" si="232"/>
        <v>41844.291666666664</v>
      </c>
      <c r="T3668" s="11">
        <f t="shared" si="233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103.17033333333335</v>
      </c>
      <c r="P3669" s="6">
        <f t="shared" si="231"/>
        <v>53.363965517241382</v>
      </c>
      <c r="Q3669" t="s">
        <v>8317</v>
      </c>
      <c r="R3669" t="s">
        <v>8318</v>
      </c>
      <c r="S3669" s="11">
        <f t="shared" si="232"/>
        <v>42203.970127314817</v>
      </c>
      <c r="T3669" s="11">
        <f t="shared" si="233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103.49999999999999</v>
      </c>
      <c r="P3670" s="6">
        <f t="shared" si="231"/>
        <v>36.964285714285715</v>
      </c>
      <c r="Q3670" t="s">
        <v>8317</v>
      </c>
      <c r="R3670" t="s">
        <v>8318</v>
      </c>
      <c r="S3670" s="11">
        <f t="shared" si="232"/>
        <v>42208.772916666669</v>
      </c>
      <c r="T3670" s="11">
        <f t="shared" si="233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138.19999999999999</v>
      </c>
      <c r="P3671" s="6">
        <f t="shared" si="231"/>
        <v>81.294117647058826</v>
      </c>
      <c r="Q3671" t="s">
        <v>8317</v>
      </c>
      <c r="R3671" t="s">
        <v>8318</v>
      </c>
      <c r="S3671" s="11">
        <f t="shared" si="232"/>
        <v>42166.675196759257</v>
      </c>
      <c r="T3671" s="11">
        <f t="shared" si="233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109.54545454545455</v>
      </c>
      <c r="P3672" s="6">
        <f t="shared" si="231"/>
        <v>20.083333333333332</v>
      </c>
      <c r="Q3672" t="s">
        <v>8317</v>
      </c>
      <c r="R3672" t="s">
        <v>8318</v>
      </c>
      <c r="S3672" s="11">
        <f t="shared" si="232"/>
        <v>42155.958333333328</v>
      </c>
      <c r="T3672" s="11">
        <f t="shared" si="233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100.85714285714286</v>
      </c>
      <c r="P3673" s="6">
        <f t="shared" si="231"/>
        <v>88.25</v>
      </c>
      <c r="Q3673" t="s">
        <v>8317</v>
      </c>
      <c r="R3673" t="s">
        <v>8318</v>
      </c>
      <c r="S3673" s="11">
        <f t="shared" si="232"/>
        <v>41841.165972222225</v>
      </c>
      <c r="T3673" s="11">
        <f t="shared" si="233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101.53333333333335</v>
      </c>
      <c r="P3674" s="6">
        <f t="shared" si="231"/>
        <v>53.438596491228068</v>
      </c>
      <c r="Q3674" t="s">
        <v>8317</v>
      </c>
      <c r="R3674" t="s">
        <v>8318</v>
      </c>
      <c r="S3674" s="11">
        <f t="shared" si="232"/>
        <v>41908.946574074071</v>
      </c>
      <c r="T3674" s="11">
        <f t="shared" si="233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113.625</v>
      </c>
      <c r="P3675" s="6">
        <f t="shared" si="231"/>
        <v>39.868421052631582</v>
      </c>
      <c r="Q3675" t="s">
        <v>8317</v>
      </c>
      <c r="R3675" t="s">
        <v>8318</v>
      </c>
      <c r="S3675" s="11">
        <f t="shared" si="232"/>
        <v>41948.536111111112</v>
      </c>
      <c r="T3675" s="11">
        <f t="shared" si="233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100</v>
      </c>
      <c r="P3676" s="6">
        <f t="shared" si="231"/>
        <v>145.16129032258064</v>
      </c>
      <c r="Q3676" t="s">
        <v>8317</v>
      </c>
      <c r="R3676" t="s">
        <v>8318</v>
      </c>
      <c r="S3676" s="11">
        <f t="shared" si="232"/>
        <v>42616.873020833329</v>
      </c>
      <c r="T3676" s="11">
        <f t="shared" si="233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140</v>
      </c>
      <c r="P3677" s="6">
        <f t="shared" si="231"/>
        <v>23.333333333333332</v>
      </c>
      <c r="Q3677" t="s">
        <v>8317</v>
      </c>
      <c r="R3677" t="s">
        <v>8318</v>
      </c>
      <c r="S3677" s="11">
        <f t="shared" si="232"/>
        <v>42505.958333333328</v>
      </c>
      <c r="T3677" s="11">
        <f t="shared" si="233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128.75</v>
      </c>
      <c r="P3678" s="6">
        <f t="shared" si="231"/>
        <v>64.375</v>
      </c>
      <c r="Q3678" t="s">
        <v>8317</v>
      </c>
      <c r="R3678" t="s">
        <v>8318</v>
      </c>
      <c r="S3678" s="11">
        <f t="shared" si="232"/>
        <v>41894.815787037034</v>
      </c>
      <c r="T3678" s="11">
        <f t="shared" si="233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102.90416666666667</v>
      </c>
      <c r="P3679" s="6">
        <f t="shared" si="231"/>
        <v>62.052763819095475</v>
      </c>
      <c r="Q3679" t="s">
        <v>8317</v>
      </c>
      <c r="R3679" t="s">
        <v>8318</v>
      </c>
      <c r="S3679" s="11">
        <f t="shared" si="232"/>
        <v>41823.165972222225</v>
      </c>
      <c r="T3679" s="11">
        <f t="shared" si="233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102.49999999999999</v>
      </c>
      <c r="P3680" s="6">
        <f t="shared" si="231"/>
        <v>66.129032258064512</v>
      </c>
      <c r="Q3680" t="s">
        <v>8317</v>
      </c>
      <c r="R3680" t="s">
        <v>8318</v>
      </c>
      <c r="S3680" s="11">
        <f t="shared" si="232"/>
        <v>42155.531226851846</v>
      </c>
      <c r="T3680" s="11">
        <f t="shared" si="233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110.1</v>
      </c>
      <c r="P3681" s="6">
        <f t="shared" si="231"/>
        <v>73.400000000000006</v>
      </c>
      <c r="Q3681" t="s">
        <v>8317</v>
      </c>
      <c r="R3681" t="s">
        <v>8318</v>
      </c>
      <c r="S3681" s="11">
        <f t="shared" si="232"/>
        <v>41821.207638888889</v>
      </c>
      <c r="T3681" s="11">
        <f t="shared" si="233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112.76666666666667</v>
      </c>
      <c r="P3682" s="6">
        <f t="shared" si="231"/>
        <v>99.5</v>
      </c>
      <c r="Q3682" t="s">
        <v>8317</v>
      </c>
      <c r="R3682" t="s">
        <v>8318</v>
      </c>
      <c r="S3682" s="11">
        <f t="shared" si="232"/>
        <v>42648.454097222217</v>
      </c>
      <c r="T3682" s="11">
        <f t="shared" si="233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111.9</v>
      </c>
      <c r="P3683" s="6">
        <f t="shared" si="231"/>
        <v>62.166666666666664</v>
      </c>
      <c r="Q3683" t="s">
        <v>8317</v>
      </c>
      <c r="R3683" t="s">
        <v>8318</v>
      </c>
      <c r="S3683" s="11">
        <f t="shared" si="232"/>
        <v>42384.651504629626</v>
      </c>
      <c r="T3683" s="11">
        <f t="shared" si="233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139.19999999999999</v>
      </c>
      <c r="P3684" s="6">
        <f t="shared" si="231"/>
        <v>62.328358208955223</v>
      </c>
      <c r="Q3684" t="s">
        <v>8317</v>
      </c>
      <c r="R3684" t="s">
        <v>8318</v>
      </c>
      <c r="S3684" s="11">
        <f t="shared" si="232"/>
        <v>41806.290972222225</v>
      </c>
      <c r="T3684" s="11">
        <f t="shared" si="233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110.85714285714286</v>
      </c>
      <c r="P3685" s="6">
        <f t="shared" si="231"/>
        <v>58.787878787878789</v>
      </c>
      <c r="Q3685" t="s">
        <v>8317</v>
      </c>
      <c r="R3685" t="s">
        <v>8318</v>
      </c>
      <c r="S3685" s="11">
        <f t="shared" si="232"/>
        <v>42663.116851851853</v>
      </c>
      <c r="T3685" s="11">
        <f t="shared" si="233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139.06666666666666</v>
      </c>
      <c r="P3686" s="6">
        <f t="shared" si="231"/>
        <v>45.347826086956523</v>
      </c>
      <c r="Q3686" t="s">
        <v>8317</v>
      </c>
      <c r="R3686" t="s">
        <v>8318</v>
      </c>
      <c r="S3686" s="11">
        <f t="shared" si="232"/>
        <v>42249.180393518516</v>
      </c>
      <c r="T3686" s="11">
        <f t="shared" si="233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105.69999999999999</v>
      </c>
      <c r="P3687" s="6">
        <f t="shared" si="231"/>
        <v>41.944444444444443</v>
      </c>
      <c r="Q3687" t="s">
        <v>8317</v>
      </c>
      <c r="R3687" t="s">
        <v>8318</v>
      </c>
      <c r="S3687" s="11">
        <f t="shared" si="232"/>
        <v>41778.875</v>
      </c>
      <c r="T3687" s="11">
        <f t="shared" si="233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101.42857142857142</v>
      </c>
      <c r="P3688" s="6">
        <f t="shared" si="231"/>
        <v>59.166666666666664</v>
      </c>
      <c r="Q3688" t="s">
        <v>8317</v>
      </c>
      <c r="R3688" t="s">
        <v>8318</v>
      </c>
      <c r="S3688" s="11">
        <f t="shared" si="232"/>
        <v>42245.165972222225</v>
      </c>
      <c r="T3688" s="11">
        <f t="shared" si="233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100.245</v>
      </c>
      <c r="P3689" s="6">
        <f t="shared" si="231"/>
        <v>200.49</v>
      </c>
      <c r="Q3689" t="s">
        <v>8317</v>
      </c>
      <c r="R3689" t="s">
        <v>8318</v>
      </c>
      <c r="S3689" s="11">
        <f t="shared" si="232"/>
        <v>41817.218229166669</v>
      </c>
      <c r="T3689" s="11">
        <f t="shared" si="233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109.16666666666666</v>
      </c>
      <c r="P3690" s="6">
        <f t="shared" si="231"/>
        <v>83.974358974358978</v>
      </c>
      <c r="Q3690" t="s">
        <v>8317</v>
      </c>
      <c r="R3690" t="s">
        <v>8318</v>
      </c>
      <c r="S3690" s="11">
        <f t="shared" si="232"/>
        <v>41859.787083333329</v>
      </c>
      <c r="T3690" s="11">
        <f t="shared" si="233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118.33333333333333</v>
      </c>
      <c r="P3691" s="6">
        <f t="shared" si="231"/>
        <v>57.258064516129032</v>
      </c>
      <c r="Q3691" t="s">
        <v>8317</v>
      </c>
      <c r="R3691" t="s">
        <v>8318</v>
      </c>
      <c r="S3691" s="11">
        <f t="shared" si="232"/>
        <v>42176.934027777781</v>
      </c>
      <c r="T3691" s="11">
        <f t="shared" si="233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120</v>
      </c>
      <c r="P3692" s="6">
        <f t="shared" si="231"/>
        <v>58.064516129032256</v>
      </c>
      <c r="Q3692" t="s">
        <v>8317</v>
      </c>
      <c r="R3692" t="s">
        <v>8318</v>
      </c>
      <c r="S3692" s="11">
        <f t="shared" si="232"/>
        <v>41970.639849537038</v>
      </c>
      <c r="T3692" s="11">
        <f t="shared" si="233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127.96000000000001</v>
      </c>
      <c r="P3693" s="6">
        <f t="shared" si="231"/>
        <v>186.80291970802921</v>
      </c>
      <c r="Q3693" t="s">
        <v>8317</v>
      </c>
      <c r="R3693" t="s">
        <v>8318</v>
      </c>
      <c r="S3693" s="11">
        <f t="shared" si="232"/>
        <v>42065.207638888889</v>
      </c>
      <c r="T3693" s="11">
        <f t="shared" si="233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126</v>
      </c>
      <c r="P3694" s="6">
        <f t="shared" si="231"/>
        <v>74.117647058823536</v>
      </c>
      <c r="Q3694" t="s">
        <v>8317</v>
      </c>
      <c r="R3694" t="s">
        <v>8318</v>
      </c>
      <c r="S3694" s="11">
        <f t="shared" si="232"/>
        <v>41901</v>
      </c>
      <c r="T3694" s="11">
        <f t="shared" si="233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129.12912912912913</v>
      </c>
      <c r="P3695" s="6">
        <f t="shared" si="231"/>
        <v>30.714285714285715</v>
      </c>
      <c r="Q3695" t="s">
        <v>8317</v>
      </c>
      <c r="R3695" t="s">
        <v>8318</v>
      </c>
      <c r="S3695" s="11">
        <f t="shared" si="232"/>
        <v>42338.9375</v>
      </c>
      <c r="T3695" s="11">
        <f t="shared" si="233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107.42857142857143</v>
      </c>
      <c r="P3696" s="6">
        <f t="shared" si="231"/>
        <v>62.666666666666664</v>
      </c>
      <c r="Q3696" t="s">
        <v>8317</v>
      </c>
      <c r="R3696" t="s">
        <v>8318</v>
      </c>
      <c r="S3696" s="11">
        <f t="shared" si="232"/>
        <v>42527.083333333328</v>
      </c>
      <c r="T3696" s="11">
        <f t="shared" si="233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100.125</v>
      </c>
      <c r="P3697" s="6">
        <f t="shared" si="231"/>
        <v>121.36363636363636</v>
      </c>
      <c r="Q3697" t="s">
        <v>8317</v>
      </c>
      <c r="R3697" t="s">
        <v>8318</v>
      </c>
      <c r="S3697" s="11">
        <f t="shared" si="232"/>
        <v>42015.870486111111</v>
      </c>
      <c r="T3697" s="11">
        <f t="shared" si="233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155</v>
      </c>
      <c r="P3698" s="6">
        <f t="shared" si="231"/>
        <v>39.743589743589745</v>
      </c>
      <c r="Q3698" t="s">
        <v>8317</v>
      </c>
      <c r="R3698" t="s">
        <v>8318</v>
      </c>
      <c r="S3698" s="11">
        <f t="shared" si="232"/>
        <v>42048.617083333331</v>
      </c>
      <c r="T3698" s="11">
        <f t="shared" si="233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108</v>
      </c>
      <c r="P3699" s="6">
        <f t="shared" si="231"/>
        <v>72</v>
      </c>
      <c r="Q3699" t="s">
        <v>8317</v>
      </c>
      <c r="R3699" t="s">
        <v>8318</v>
      </c>
      <c r="S3699" s="11">
        <f t="shared" si="232"/>
        <v>42500.465833333335</v>
      </c>
      <c r="T3699" s="11">
        <f t="shared" si="233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110.52</v>
      </c>
      <c r="P3700" s="6">
        <f t="shared" si="231"/>
        <v>40.632352941176471</v>
      </c>
      <c r="Q3700" t="s">
        <v>8317</v>
      </c>
      <c r="R3700" t="s">
        <v>8318</v>
      </c>
      <c r="S3700" s="11">
        <f t="shared" si="232"/>
        <v>42431.806562500002</v>
      </c>
      <c r="T3700" s="11">
        <f t="shared" si="233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100.8</v>
      </c>
      <c r="P3701" s="6">
        <f t="shared" si="231"/>
        <v>63</v>
      </c>
      <c r="Q3701" t="s">
        <v>8317</v>
      </c>
      <c r="R3701" t="s">
        <v>8318</v>
      </c>
      <c r="S3701" s="11">
        <f t="shared" si="232"/>
        <v>41927.602037037039</v>
      </c>
      <c r="T3701" s="11">
        <f t="shared" si="233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121.2</v>
      </c>
      <c r="P3702" s="6">
        <f t="shared" si="231"/>
        <v>33.666666666666664</v>
      </c>
      <c r="Q3702" t="s">
        <v>8317</v>
      </c>
      <c r="R3702" t="s">
        <v>8318</v>
      </c>
      <c r="S3702" s="11">
        <f t="shared" si="232"/>
        <v>41912.666666666664</v>
      </c>
      <c r="T3702" s="11">
        <f t="shared" si="233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100.33333333333334</v>
      </c>
      <c r="P3703" s="6">
        <f t="shared" si="231"/>
        <v>38.589743589743591</v>
      </c>
      <c r="Q3703" t="s">
        <v>8317</v>
      </c>
      <c r="R3703" t="s">
        <v>8318</v>
      </c>
      <c r="S3703" s="11">
        <f t="shared" si="232"/>
        <v>42159.541585648149</v>
      </c>
      <c r="T3703" s="11">
        <f t="shared" si="233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109.16666666666666</v>
      </c>
      <c r="P3704" s="6">
        <f t="shared" si="231"/>
        <v>155.95238095238096</v>
      </c>
      <c r="Q3704" t="s">
        <v>8317</v>
      </c>
      <c r="R3704" t="s">
        <v>8318</v>
      </c>
      <c r="S3704" s="11">
        <f t="shared" si="232"/>
        <v>42561.957638888889</v>
      </c>
      <c r="T3704" s="11">
        <f t="shared" si="233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123.42857142857142</v>
      </c>
      <c r="P3705" s="6">
        <f t="shared" si="231"/>
        <v>43.2</v>
      </c>
      <c r="Q3705" t="s">
        <v>8317</v>
      </c>
      <c r="R3705" t="s">
        <v>8318</v>
      </c>
      <c r="S3705" s="11">
        <f t="shared" si="232"/>
        <v>42595.290972222225</v>
      </c>
      <c r="T3705" s="11">
        <f t="shared" si="233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136.33666666666667</v>
      </c>
      <c r="P3706" s="6">
        <f t="shared" si="231"/>
        <v>15.148518518518518</v>
      </c>
      <c r="Q3706" t="s">
        <v>8317</v>
      </c>
      <c r="R3706" t="s">
        <v>8318</v>
      </c>
      <c r="S3706" s="11">
        <f t="shared" si="232"/>
        <v>42521.689745370371</v>
      </c>
      <c r="T3706" s="11">
        <f t="shared" si="233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103.46657233816768</v>
      </c>
      <c r="P3707" s="6">
        <f t="shared" si="231"/>
        <v>83.571428571428569</v>
      </c>
      <c r="Q3707" t="s">
        <v>8317</v>
      </c>
      <c r="R3707" t="s">
        <v>8318</v>
      </c>
      <c r="S3707" s="11">
        <f t="shared" si="232"/>
        <v>41813.75</v>
      </c>
      <c r="T3707" s="11">
        <f t="shared" si="233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121.33333333333334</v>
      </c>
      <c r="P3708" s="6">
        <f t="shared" si="231"/>
        <v>140</v>
      </c>
      <c r="Q3708" t="s">
        <v>8317</v>
      </c>
      <c r="R3708" t="s">
        <v>8318</v>
      </c>
      <c r="S3708" s="11">
        <f t="shared" si="232"/>
        <v>41894.913761574076</v>
      </c>
      <c r="T3708" s="11">
        <f t="shared" si="233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186</v>
      </c>
      <c r="P3709" s="6">
        <f t="shared" si="231"/>
        <v>80.869565217391298</v>
      </c>
      <c r="Q3709" t="s">
        <v>8317</v>
      </c>
      <c r="R3709" t="s">
        <v>8318</v>
      </c>
      <c r="S3709" s="11">
        <f t="shared" si="232"/>
        <v>42573.226388888885</v>
      </c>
      <c r="T3709" s="11">
        <f t="shared" si="233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300</v>
      </c>
      <c r="P3710" s="6">
        <f t="shared" si="231"/>
        <v>53.846153846153847</v>
      </c>
      <c r="Q3710" t="s">
        <v>8317</v>
      </c>
      <c r="R3710" t="s">
        <v>8318</v>
      </c>
      <c r="S3710" s="11">
        <f t="shared" si="232"/>
        <v>41824.142199074071</v>
      </c>
      <c r="T3710" s="11">
        <f t="shared" si="233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108.25</v>
      </c>
      <c r="P3711" s="6">
        <f t="shared" si="231"/>
        <v>30.928571428571427</v>
      </c>
      <c r="Q3711" t="s">
        <v>8317</v>
      </c>
      <c r="R3711" t="s">
        <v>8318</v>
      </c>
      <c r="S3711" s="11">
        <f t="shared" si="232"/>
        <v>41815.707708333335</v>
      </c>
      <c r="T3711" s="11">
        <f t="shared" si="233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141.15384615384616</v>
      </c>
      <c r="P3712" s="6">
        <f t="shared" si="231"/>
        <v>67.962962962962962</v>
      </c>
      <c r="Q3712" t="s">
        <v>8317</v>
      </c>
      <c r="R3712" t="s">
        <v>8318</v>
      </c>
      <c r="S3712" s="11">
        <f t="shared" si="232"/>
        <v>42097.576249999998</v>
      </c>
      <c r="T3712" s="11">
        <f t="shared" si="233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113.99999999999999</v>
      </c>
      <c r="P3713" s="6">
        <f t="shared" si="231"/>
        <v>27.142857142857142</v>
      </c>
      <c r="Q3713" t="s">
        <v>8317</v>
      </c>
      <c r="R3713" t="s">
        <v>8318</v>
      </c>
      <c r="S3713" s="11">
        <f t="shared" si="232"/>
        <v>41805.666666666664</v>
      </c>
      <c r="T3713" s="11">
        <f t="shared" si="233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4">(E3714/D3714)*100</f>
        <v>153.73333333333335</v>
      </c>
      <c r="P3714" s="6">
        <f t="shared" ref="P3714:P3777" si="235">E3714/L3714</f>
        <v>110.86538461538461</v>
      </c>
      <c r="Q3714" t="s">
        <v>8317</v>
      </c>
      <c r="R3714" t="s">
        <v>8318</v>
      </c>
      <c r="S3714" s="11">
        <f t="shared" ref="S3714:S3777" si="236">(((I3714/60)/60/24)+DATE(1970,1,1))</f>
        <v>42155.290972222225</v>
      </c>
      <c r="T3714" s="11">
        <f t="shared" ref="T3714:T3777" si="237">(((J3714/60)/60)/24)+DATE(1970,1,1)</f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4"/>
        <v>101.49999999999999</v>
      </c>
      <c r="P3715" s="6">
        <f t="shared" si="235"/>
        <v>106.84210526315789</v>
      </c>
      <c r="Q3715" t="s">
        <v>8317</v>
      </c>
      <c r="R3715" t="s">
        <v>8318</v>
      </c>
      <c r="S3715" s="11">
        <f t="shared" si="236"/>
        <v>42525.738032407404</v>
      </c>
      <c r="T3715" s="11">
        <f t="shared" si="237"/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102.35000000000001</v>
      </c>
      <c r="P3716" s="6">
        <f t="shared" si="235"/>
        <v>105.51546391752578</v>
      </c>
      <c r="Q3716" t="s">
        <v>8317</v>
      </c>
      <c r="R3716" t="s">
        <v>8318</v>
      </c>
      <c r="S3716" s="11">
        <f t="shared" si="236"/>
        <v>42150.165972222225</v>
      </c>
      <c r="T3716" s="11">
        <f t="shared" si="237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102.57142857142858</v>
      </c>
      <c r="P3717" s="6">
        <f t="shared" si="235"/>
        <v>132.96296296296296</v>
      </c>
      <c r="Q3717" t="s">
        <v>8317</v>
      </c>
      <c r="R3717" t="s">
        <v>8318</v>
      </c>
      <c r="S3717" s="11">
        <f t="shared" si="236"/>
        <v>42094.536111111112</v>
      </c>
      <c r="T3717" s="11">
        <f t="shared" si="237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155.75</v>
      </c>
      <c r="P3718" s="6">
        <f t="shared" si="235"/>
        <v>51.916666666666664</v>
      </c>
      <c r="Q3718" t="s">
        <v>8317</v>
      </c>
      <c r="R3718" t="s">
        <v>8318</v>
      </c>
      <c r="S3718" s="11">
        <f t="shared" si="236"/>
        <v>42390.887835648144</v>
      </c>
      <c r="T3718" s="11">
        <f t="shared" si="237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100.75</v>
      </c>
      <c r="P3719" s="6">
        <f t="shared" si="235"/>
        <v>310</v>
      </c>
      <c r="Q3719" t="s">
        <v>8317</v>
      </c>
      <c r="R3719" t="s">
        <v>8318</v>
      </c>
      <c r="S3719" s="11">
        <f t="shared" si="236"/>
        <v>42133.866307870368</v>
      </c>
      <c r="T3719" s="11">
        <f t="shared" si="237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239.4</v>
      </c>
      <c r="P3720" s="6">
        <f t="shared" si="235"/>
        <v>26.021739130434781</v>
      </c>
      <c r="Q3720" t="s">
        <v>8317</v>
      </c>
      <c r="R3720" t="s">
        <v>8318</v>
      </c>
      <c r="S3720" s="11">
        <f t="shared" si="236"/>
        <v>42062.716145833328</v>
      </c>
      <c r="T3720" s="11">
        <f t="shared" si="237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210</v>
      </c>
      <c r="P3721" s="6">
        <f t="shared" si="235"/>
        <v>105</v>
      </c>
      <c r="Q3721" t="s">
        <v>8317</v>
      </c>
      <c r="R3721" t="s">
        <v>8318</v>
      </c>
      <c r="S3721" s="11">
        <f t="shared" si="236"/>
        <v>42177.729930555557</v>
      </c>
      <c r="T3721" s="11">
        <f t="shared" si="237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104.51515151515152</v>
      </c>
      <c r="P3722" s="6">
        <f t="shared" si="235"/>
        <v>86.224999999999994</v>
      </c>
      <c r="Q3722" t="s">
        <v>8317</v>
      </c>
      <c r="R3722" t="s">
        <v>8318</v>
      </c>
      <c r="S3722" s="11">
        <f t="shared" si="236"/>
        <v>42187.993125000001</v>
      </c>
      <c r="T3722" s="11">
        <f t="shared" si="237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100.8</v>
      </c>
      <c r="P3723" s="6">
        <f t="shared" si="235"/>
        <v>114.54545454545455</v>
      </c>
      <c r="Q3723" t="s">
        <v>8317</v>
      </c>
      <c r="R3723" t="s">
        <v>8318</v>
      </c>
      <c r="S3723" s="11">
        <f t="shared" si="236"/>
        <v>41948.977824074071</v>
      </c>
      <c r="T3723" s="11">
        <f t="shared" si="237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111.20000000000002</v>
      </c>
      <c r="P3724" s="6">
        <f t="shared" si="235"/>
        <v>47.657142857142858</v>
      </c>
      <c r="Q3724" t="s">
        <v>8317</v>
      </c>
      <c r="R3724" t="s">
        <v>8318</v>
      </c>
      <c r="S3724" s="11">
        <f t="shared" si="236"/>
        <v>42411.957638888889</v>
      </c>
      <c r="T3724" s="11">
        <f t="shared" si="237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102.04444444444445</v>
      </c>
      <c r="P3725" s="6">
        <f t="shared" si="235"/>
        <v>72.888888888888886</v>
      </c>
      <c r="Q3725" t="s">
        <v>8317</v>
      </c>
      <c r="R3725" t="s">
        <v>8318</v>
      </c>
      <c r="S3725" s="11">
        <f t="shared" si="236"/>
        <v>41973.794699074075</v>
      </c>
      <c r="T3725" s="11">
        <f t="shared" si="237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102.54767441860466</v>
      </c>
      <c r="P3726" s="6">
        <f t="shared" si="235"/>
        <v>49.545505617977533</v>
      </c>
      <c r="Q3726" t="s">
        <v>8317</v>
      </c>
      <c r="R3726" t="s">
        <v>8318</v>
      </c>
      <c r="S3726" s="11">
        <f t="shared" si="236"/>
        <v>42494.958333333328</v>
      </c>
      <c r="T3726" s="11">
        <f t="shared" si="237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127</v>
      </c>
      <c r="P3727" s="6">
        <f t="shared" si="235"/>
        <v>25.4</v>
      </c>
      <c r="Q3727" t="s">
        <v>8317</v>
      </c>
      <c r="R3727" t="s">
        <v>8318</v>
      </c>
      <c r="S3727" s="11">
        <f t="shared" si="236"/>
        <v>42418.895833333328</v>
      </c>
      <c r="T3727" s="11">
        <f t="shared" si="237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338.70588235294122</v>
      </c>
      <c r="P3728" s="6">
        <f t="shared" si="235"/>
        <v>62.586956521739133</v>
      </c>
      <c r="Q3728" t="s">
        <v>8317</v>
      </c>
      <c r="R3728" t="s">
        <v>8318</v>
      </c>
      <c r="S3728" s="11">
        <f t="shared" si="236"/>
        <v>42489.875</v>
      </c>
      <c r="T3728" s="11">
        <f t="shared" si="237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100.75</v>
      </c>
      <c r="P3729" s="6">
        <f t="shared" si="235"/>
        <v>61.060606060606062</v>
      </c>
      <c r="Q3729" t="s">
        <v>8317</v>
      </c>
      <c r="R3729" t="s">
        <v>8318</v>
      </c>
      <c r="S3729" s="11">
        <f t="shared" si="236"/>
        <v>42663.204861111109</v>
      </c>
      <c r="T3729" s="11">
        <f t="shared" si="237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</v>
      </c>
      <c r="P3730" s="6">
        <f t="shared" si="235"/>
        <v>60.064516129032256</v>
      </c>
      <c r="Q3730" t="s">
        <v>8317</v>
      </c>
      <c r="R3730" t="s">
        <v>8318</v>
      </c>
      <c r="S3730" s="11">
        <f t="shared" si="236"/>
        <v>42235.171018518522</v>
      </c>
      <c r="T3730" s="11">
        <f t="shared" si="237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</v>
      </c>
      <c r="P3731" s="6">
        <f t="shared" si="235"/>
        <v>72.400000000000006</v>
      </c>
      <c r="Q3731" t="s">
        <v>8317</v>
      </c>
      <c r="R3731" t="s">
        <v>8318</v>
      </c>
      <c r="S3731" s="11">
        <f t="shared" si="236"/>
        <v>42086.16333333333</v>
      </c>
      <c r="T3731" s="11">
        <f t="shared" si="237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10</v>
      </c>
      <c r="P3732" s="6">
        <f t="shared" si="235"/>
        <v>100</v>
      </c>
      <c r="Q3732" t="s">
        <v>8317</v>
      </c>
      <c r="R3732" t="s">
        <v>8318</v>
      </c>
      <c r="S3732" s="11">
        <f t="shared" si="236"/>
        <v>42233.677766203706</v>
      </c>
      <c r="T3732" s="11">
        <f t="shared" si="237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11.272727272727273</v>
      </c>
      <c r="P3733" s="6">
        <f t="shared" si="235"/>
        <v>51.666666666666664</v>
      </c>
      <c r="Q3733" t="s">
        <v>8317</v>
      </c>
      <c r="R3733" t="s">
        <v>8318</v>
      </c>
      <c r="S3733" s="11">
        <f t="shared" si="236"/>
        <v>42014.140972222223</v>
      </c>
      <c r="T3733" s="11">
        <f t="shared" si="237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15.411764705882353</v>
      </c>
      <c r="P3734" s="6">
        <f t="shared" si="235"/>
        <v>32.75</v>
      </c>
      <c r="Q3734" t="s">
        <v>8317</v>
      </c>
      <c r="R3734" t="s">
        <v>8318</v>
      </c>
      <c r="S3734" s="11">
        <f t="shared" si="236"/>
        <v>42028.5</v>
      </c>
      <c r="T3734" s="11">
        <f t="shared" si="237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 t="e">
        <f t="shared" si="235"/>
        <v>#DIV/0!</v>
      </c>
      <c r="Q3735" t="s">
        <v>8317</v>
      </c>
      <c r="R3735" t="s">
        <v>8318</v>
      </c>
      <c r="S3735" s="11">
        <f t="shared" si="236"/>
        <v>42112.9375</v>
      </c>
      <c r="T3735" s="11">
        <f t="shared" si="237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28.466666666666669</v>
      </c>
      <c r="P3736" s="6">
        <f t="shared" si="235"/>
        <v>61</v>
      </c>
      <c r="Q3736" t="s">
        <v>8317</v>
      </c>
      <c r="R3736" t="s">
        <v>8318</v>
      </c>
      <c r="S3736" s="11">
        <f t="shared" si="236"/>
        <v>42149.901574074072</v>
      </c>
      <c r="T3736" s="11">
        <f t="shared" si="237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13.333333333333334</v>
      </c>
      <c r="P3737" s="6">
        <f t="shared" si="235"/>
        <v>10</v>
      </c>
      <c r="Q3737" t="s">
        <v>8317</v>
      </c>
      <c r="R3737" t="s">
        <v>8318</v>
      </c>
      <c r="S3737" s="11">
        <f t="shared" si="236"/>
        <v>42152.693159722221</v>
      </c>
      <c r="T3737" s="11">
        <f t="shared" si="237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0.66666666666666674</v>
      </c>
      <c r="P3738" s="6">
        <f t="shared" si="235"/>
        <v>10</v>
      </c>
      <c r="Q3738" t="s">
        <v>8317</v>
      </c>
      <c r="R3738" t="s">
        <v>8318</v>
      </c>
      <c r="S3738" s="11">
        <f t="shared" si="236"/>
        <v>42086.75</v>
      </c>
      <c r="T3738" s="11">
        <f t="shared" si="237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21.428571428571427</v>
      </c>
      <c r="P3739" s="6">
        <f t="shared" si="235"/>
        <v>37.5</v>
      </c>
      <c r="Q3739" t="s">
        <v>8317</v>
      </c>
      <c r="R3739" t="s">
        <v>8318</v>
      </c>
      <c r="S3739" s="11">
        <f t="shared" si="236"/>
        <v>42320.290972222225</v>
      </c>
      <c r="T3739" s="11">
        <f t="shared" si="237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18</v>
      </c>
      <c r="P3740" s="6">
        <f t="shared" si="235"/>
        <v>45</v>
      </c>
      <c r="Q3740" t="s">
        <v>8317</v>
      </c>
      <c r="R3740" t="s">
        <v>8318</v>
      </c>
      <c r="S3740" s="11">
        <f t="shared" si="236"/>
        <v>41835.916666666664</v>
      </c>
      <c r="T3740" s="11">
        <f t="shared" si="237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20.125</v>
      </c>
      <c r="P3741" s="6">
        <f t="shared" si="235"/>
        <v>100.625</v>
      </c>
      <c r="Q3741" t="s">
        <v>8317</v>
      </c>
      <c r="R3741" t="s">
        <v>8318</v>
      </c>
      <c r="S3741" s="11">
        <f t="shared" si="236"/>
        <v>42568.449861111112</v>
      </c>
      <c r="T3741" s="11">
        <f t="shared" si="237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17.899999999999999</v>
      </c>
      <c r="P3742" s="6">
        <f t="shared" si="235"/>
        <v>25.571428571428573</v>
      </c>
      <c r="Q3742" t="s">
        <v>8317</v>
      </c>
      <c r="R3742" t="s">
        <v>8318</v>
      </c>
      <c r="S3742" s="11">
        <f t="shared" si="236"/>
        <v>41863.079143518517</v>
      </c>
      <c r="T3742" s="11">
        <f t="shared" si="237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 t="e">
        <f t="shared" si="235"/>
        <v>#DIV/0!</v>
      </c>
      <c r="Q3743" t="s">
        <v>8317</v>
      </c>
      <c r="R3743" t="s">
        <v>8318</v>
      </c>
      <c r="S3743" s="11">
        <f t="shared" si="236"/>
        <v>42355.920717592591</v>
      </c>
      <c r="T3743" s="11">
        <f t="shared" si="237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2</v>
      </c>
      <c r="P3744" s="6">
        <f t="shared" si="235"/>
        <v>25</v>
      </c>
      <c r="Q3744" t="s">
        <v>8317</v>
      </c>
      <c r="R3744" t="s">
        <v>8318</v>
      </c>
      <c r="S3744" s="11">
        <f t="shared" si="236"/>
        <v>41888.214629629627</v>
      </c>
      <c r="T3744" s="11">
        <f t="shared" si="237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 t="e">
        <f t="shared" si="235"/>
        <v>#DIV/0!</v>
      </c>
      <c r="Q3745" t="s">
        <v>8317</v>
      </c>
      <c r="R3745" t="s">
        <v>8318</v>
      </c>
      <c r="S3745" s="11">
        <f t="shared" si="236"/>
        <v>41823.710231481484</v>
      </c>
      <c r="T3745" s="11">
        <f t="shared" si="237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 t="e">
        <f t="shared" si="235"/>
        <v>#DIV/0!</v>
      </c>
      <c r="Q3746" t="s">
        <v>8317</v>
      </c>
      <c r="R3746" t="s">
        <v>8318</v>
      </c>
      <c r="S3746" s="11">
        <f t="shared" si="236"/>
        <v>41825.165972222225</v>
      </c>
      <c r="T3746" s="11">
        <f t="shared" si="237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10</v>
      </c>
      <c r="P3747" s="6">
        <f t="shared" si="235"/>
        <v>10</v>
      </c>
      <c r="Q3747" t="s">
        <v>8317</v>
      </c>
      <c r="R3747" t="s">
        <v>8318</v>
      </c>
      <c r="S3747" s="11">
        <f t="shared" si="236"/>
        <v>41861.697939814818</v>
      </c>
      <c r="T3747" s="11">
        <f t="shared" si="237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</v>
      </c>
      <c r="P3748" s="6">
        <f t="shared" si="235"/>
        <v>202</v>
      </c>
      <c r="Q3748" t="s">
        <v>8317</v>
      </c>
      <c r="R3748" t="s">
        <v>8318</v>
      </c>
      <c r="S3748" s="11">
        <f t="shared" si="236"/>
        <v>42651.389340277776</v>
      </c>
      <c r="T3748" s="11">
        <f t="shared" si="237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1</v>
      </c>
      <c r="P3749" s="6">
        <f t="shared" si="235"/>
        <v>25</v>
      </c>
      <c r="Q3749" t="s">
        <v>8317</v>
      </c>
      <c r="R3749" t="s">
        <v>8318</v>
      </c>
      <c r="S3749" s="11">
        <f t="shared" si="236"/>
        <v>42190.957638888889</v>
      </c>
      <c r="T3749" s="11">
        <f t="shared" si="237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103.52</v>
      </c>
      <c r="P3750" s="6">
        <f t="shared" si="235"/>
        <v>99.538461538461533</v>
      </c>
      <c r="Q3750" t="s">
        <v>8317</v>
      </c>
      <c r="R3750" t="s">
        <v>8359</v>
      </c>
      <c r="S3750" s="11">
        <f t="shared" si="236"/>
        <v>42416.249305555553</v>
      </c>
      <c r="T3750" s="11">
        <f t="shared" si="237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105</v>
      </c>
      <c r="P3751" s="6">
        <f t="shared" si="235"/>
        <v>75</v>
      </c>
      <c r="Q3751" t="s">
        <v>8317</v>
      </c>
      <c r="R3751" t="s">
        <v>8359</v>
      </c>
      <c r="S3751" s="11">
        <f t="shared" si="236"/>
        <v>42489.165972222225</v>
      </c>
      <c r="T3751" s="11">
        <f t="shared" si="237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100.44999999999999</v>
      </c>
      <c r="P3752" s="6">
        <f t="shared" si="235"/>
        <v>215.25</v>
      </c>
      <c r="Q3752" t="s">
        <v>8317</v>
      </c>
      <c r="R3752" t="s">
        <v>8359</v>
      </c>
      <c r="S3752" s="11">
        <f t="shared" si="236"/>
        <v>42045.332638888889</v>
      </c>
      <c r="T3752" s="11">
        <f t="shared" si="237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132.6</v>
      </c>
      <c r="P3753" s="6">
        <f t="shared" si="235"/>
        <v>120.54545454545455</v>
      </c>
      <c r="Q3753" t="s">
        <v>8317</v>
      </c>
      <c r="R3753" t="s">
        <v>8359</v>
      </c>
      <c r="S3753" s="11">
        <f t="shared" si="236"/>
        <v>42462.993900462956</v>
      </c>
      <c r="T3753" s="11">
        <f t="shared" si="237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112.99999999999999</v>
      </c>
      <c r="P3754" s="6">
        <f t="shared" si="235"/>
        <v>37.666666666666664</v>
      </c>
      <c r="Q3754" t="s">
        <v>8317</v>
      </c>
      <c r="R3754" t="s">
        <v>8359</v>
      </c>
      <c r="S3754" s="11">
        <f t="shared" si="236"/>
        <v>42659.875</v>
      </c>
      <c r="T3754" s="11">
        <f t="shared" si="237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103.34</v>
      </c>
      <c r="P3755" s="6">
        <f t="shared" si="235"/>
        <v>172.23333333333332</v>
      </c>
      <c r="Q3755" t="s">
        <v>8317</v>
      </c>
      <c r="R3755" t="s">
        <v>8359</v>
      </c>
      <c r="S3755" s="11">
        <f t="shared" si="236"/>
        <v>42158</v>
      </c>
      <c r="T3755" s="11">
        <f t="shared" si="237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120</v>
      </c>
      <c r="P3756" s="6">
        <f t="shared" si="235"/>
        <v>111.11111111111111</v>
      </c>
      <c r="Q3756" t="s">
        <v>8317</v>
      </c>
      <c r="R3756" t="s">
        <v>8359</v>
      </c>
      <c r="S3756" s="11">
        <f t="shared" si="236"/>
        <v>41846.207638888889</v>
      </c>
      <c r="T3756" s="11">
        <f t="shared" si="237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129.63636363636363</v>
      </c>
      <c r="P3757" s="6">
        <f t="shared" si="235"/>
        <v>25.464285714285715</v>
      </c>
      <c r="Q3757" t="s">
        <v>8317</v>
      </c>
      <c r="R3757" t="s">
        <v>8359</v>
      </c>
      <c r="S3757" s="11">
        <f t="shared" si="236"/>
        <v>42475.866979166662</v>
      </c>
      <c r="T3757" s="11">
        <f t="shared" si="237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101.11111111111111</v>
      </c>
      <c r="P3758" s="6">
        <f t="shared" si="235"/>
        <v>267.64705882352939</v>
      </c>
      <c r="Q3758" t="s">
        <v>8317</v>
      </c>
      <c r="R3758" t="s">
        <v>8359</v>
      </c>
      <c r="S3758" s="11">
        <f t="shared" si="236"/>
        <v>41801.814791666664</v>
      </c>
      <c r="T3758" s="11">
        <f t="shared" si="237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108.51428571428572</v>
      </c>
      <c r="P3759" s="6">
        <f t="shared" si="235"/>
        <v>75.959999999999994</v>
      </c>
      <c r="Q3759" t="s">
        <v>8317</v>
      </c>
      <c r="R3759" t="s">
        <v>8359</v>
      </c>
      <c r="S3759" s="11">
        <f t="shared" si="236"/>
        <v>41974.850868055553</v>
      </c>
      <c r="T3759" s="11">
        <f t="shared" si="237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102.33333333333334</v>
      </c>
      <c r="P3760" s="6">
        <f t="shared" si="235"/>
        <v>59.03846153846154</v>
      </c>
      <c r="Q3760" t="s">
        <v>8317</v>
      </c>
      <c r="R3760" t="s">
        <v>8359</v>
      </c>
      <c r="S3760" s="11">
        <f t="shared" si="236"/>
        <v>41778.208333333336</v>
      </c>
      <c r="T3760" s="11">
        <f t="shared" si="237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110.24425000000002</v>
      </c>
      <c r="P3761" s="6">
        <f t="shared" si="235"/>
        <v>50.111022727272733</v>
      </c>
      <c r="Q3761" t="s">
        <v>8317</v>
      </c>
      <c r="R3761" t="s">
        <v>8359</v>
      </c>
      <c r="S3761" s="11">
        <f t="shared" si="236"/>
        <v>42242.108252314814</v>
      </c>
      <c r="T3761" s="11">
        <f t="shared" si="237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101.0154</v>
      </c>
      <c r="P3762" s="6">
        <f t="shared" si="235"/>
        <v>55.502967032967035</v>
      </c>
      <c r="Q3762" t="s">
        <v>8317</v>
      </c>
      <c r="R3762" t="s">
        <v>8359</v>
      </c>
      <c r="S3762" s="11">
        <f t="shared" si="236"/>
        <v>41764.525300925925</v>
      </c>
      <c r="T3762" s="11">
        <f t="shared" si="237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100</v>
      </c>
      <c r="P3763" s="6">
        <f t="shared" si="235"/>
        <v>166.66666666666666</v>
      </c>
      <c r="Q3763" t="s">
        <v>8317</v>
      </c>
      <c r="R3763" t="s">
        <v>8359</v>
      </c>
      <c r="S3763" s="11">
        <f t="shared" si="236"/>
        <v>42226.958333333328</v>
      </c>
      <c r="T3763" s="11">
        <f t="shared" si="237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106.24</v>
      </c>
      <c r="P3764" s="6">
        <f t="shared" si="235"/>
        <v>47.428571428571431</v>
      </c>
      <c r="Q3764" t="s">
        <v>8317</v>
      </c>
      <c r="R3764" t="s">
        <v>8359</v>
      </c>
      <c r="S3764" s="11">
        <f t="shared" si="236"/>
        <v>42218.813530092593</v>
      </c>
      <c r="T3764" s="11">
        <f t="shared" si="237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100</v>
      </c>
      <c r="P3765" s="6">
        <f t="shared" si="235"/>
        <v>64.935064935064929</v>
      </c>
      <c r="Q3765" t="s">
        <v>8317</v>
      </c>
      <c r="R3765" t="s">
        <v>8359</v>
      </c>
      <c r="S3765" s="11">
        <f t="shared" si="236"/>
        <v>42095.708634259259</v>
      </c>
      <c r="T3765" s="11">
        <f t="shared" si="237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100</v>
      </c>
      <c r="P3766" s="6">
        <f t="shared" si="235"/>
        <v>55.555555555555557</v>
      </c>
      <c r="Q3766" t="s">
        <v>8317</v>
      </c>
      <c r="R3766" t="s">
        <v>8359</v>
      </c>
      <c r="S3766" s="11">
        <f t="shared" si="236"/>
        <v>42519.024999999994</v>
      </c>
      <c r="T3766" s="11">
        <f t="shared" si="237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113.45714285714286</v>
      </c>
      <c r="P3767" s="6">
        <f t="shared" si="235"/>
        <v>74.224299065420567</v>
      </c>
      <c r="Q3767" t="s">
        <v>8317</v>
      </c>
      <c r="R3767" t="s">
        <v>8359</v>
      </c>
      <c r="S3767" s="11">
        <f t="shared" si="236"/>
        <v>41850.776412037041</v>
      </c>
      <c r="T3767" s="11">
        <f t="shared" si="237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102.65010000000001</v>
      </c>
      <c r="P3768" s="6">
        <f t="shared" si="235"/>
        <v>106.9271875</v>
      </c>
      <c r="Q3768" t="s">
        <v>8317</v>
      </c>
      <c r="R3768" t="s">
        <v>8359</v>
      </c>
      <c r="S3768" s="11">
        <f t="shared" si="236"/>
        <v>41823.167187500003</v>
      </c>
      <c r="T3768" s="11">
        <f t="shared" si="237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116.75</v>
      </c>
      <c r="P3769" s="6">
        <f t="shared" si="235"/>
        <v>41.696428571428569</v>
      </c>
      <c r="Q3769" t="s">
        <v>8317</v>
      </c>
      <c r="R3769" t="s">
        <v>8359</v>
      </c>
      <c r="S3769" s="11">
        <f t="shared" si="236"/>
        <v>42064.207638888889</v>
      </c>
      <c r="T3769" s="11">
        <f t="shared" si="237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107.65274999999998</v>
      </c>
      <c r="P3770" s="6">
        <f t="shared" si="235"/>
        <v>74.243275862068955</v>
      </c>
      <c r="Q3770" t="s">
        <v>8317</v>
      </c>
      <c r="R3770" t="s">
        <v>8359</v>
      </c>
      <c r="S3770" s="11">
        <f t="shared" si="236"/>
        <v>41802.727893518517</v>
      </c>
      <c r="T3770" s="11">
        <f t="shared" si="237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100</v>
      </c>
      <c r="P3771" s="6">
        <f t="shared" si="235"/>
        <v>73.333333333333329</v>
      </c>
      <c r="Q3771" t="s">
        <v>8317</v>
      </c>
      <c r="R3771" t="s">
        <v>8359</v>
      </c>
      <c r="S3771" s="11">
        <f t="shared" si="236"/>
        <v>42475.598136574074</v>
      </c>
      <c r="T3771" s="11">
        <f t="shared" si="237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100</v>
      </c>
      <c r="P3772" s="6">
        <f t="shared" si="235"/>
        <v>100</v>
      </c>
      <c r="Q3772" t="s">
        <v>8317</v>
      </c>
      <c r="R3772" t="s">
        <v>8359</v>
      </c>
      <c r="S3772" s="11">
        <f t="shared" si="236"/>
        <v>42168.930671296301</v>
      </c>
      <c r="T3772" s="11">
        <f t="shared" si="237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146</v>
      </c>
      <c r="P3773" s="6">
        <f t="shared" si="235"/>
        <v>38.421052631578945</v>
      </c>
      <c r="Q3773" t="s">
        <v>8317</v>
      </c>
      <c r="R3773" t="s">
        <v>8359</v>
      </c>
      <c r="S3773" s="11">
        <f t="shared" si="236"/>
        <v>42508</v>
      </c>
      <c r="T3773" s="11">
        <f t="shared" si="237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110.2</v>
      </c>
      <c r="P3774" s="6">
        <f t="shared" si="235"/>
        <v>166.96969696969697</v>
      </c>
      <c r="Q3774" t="s">
        <v>8317</v>
      </c>
      <c r="R3774" t="s">
        <v>8359</v>
      </c>
      <c r="S3774" s="11">
        <f t="shared" si="236"/>
        <v>42703.25</v>
      </c>
      <c r="T3774" s="11">
        <f t="shared" si="237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108.2</v>
      </c>
      <c r="P3775" s="6">
        <f t="shared" si="235"/>
        <v>94.912280701754383</v>
      </c>
      <c r="Q3775" t="s">
        <v>8317</v>
      </c>
      <c r="R3775" t="s">
        <v>8359</v>
      </c>
      <c r="S3775" s="11">
        <f t="shared" si="236"/>
        <v>42689.088888888888</v>
      </c>
      <c r="T3775" s="11">
        <f t="shared" si="237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100</v>
      </c>
      <c r="P3776" s="6">
        <f t="shared" si="235"/>
        <v>100</v>
      </c>
      <c r="Q3776" t="s">
        <v>8317</v>
      </c>
      <c r="R3776" t="s">
        <v>8359</v>
      </c>
      <c r="S3776" s="11">
        <f t="shared" si="236"/>
        <v>42103.792303240742</v>
      </c>
      <c r="T3776" s="11">
        <f t="shared" si="237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100.25</v>
      </c>
      <c r="P3777" s="6">
        <f t="shared" si="235"/>
        <v>143.21428571428572</v>
      </c>
      <c r="Q3777" t="s">
        <v>8317</v>
      </c>
      <c r="R3777" t="s">
        <v>8359</v>
      </c>
      <c r="S3777" s="11">
        <f t="shared" si="236"/>
        <v>42103.166666666672</v>
      </c>
      <c r="T3777" s="11">
        <f t="shared" si="237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8">(E3778/D3778)*100</f>
        <v>106.71250000000001</v>
      </c>
      <c r="P3778" s="6">
        <f t="shared" ref="P3778:P3841" si="239">E3778/L3778</f>
        <v>90.819148936170208</v>
      </c>
      <c r="Q3778" t="s">
        <v>8317</v>
      </c>
      <c r="R3778" t="s">
        <v>8359</v>
      </c>
      <c r="S3778" s="11">
        <f t="shared" ref="S3778:S3841" si="240">(((I3778/60)/60/24)+DATE(1970,1,1))</f>
        <v>41852.041666666664</v>
      </c>
      <c r="T3778" s="11">
        <f t="shared" ref="T3778:T3841" si="241">(((J3778/60)/60)/24)+DATE(1970,1,1)</f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8"/>
        <v>143.19999999999999</v>
      </c>
      <c r="P3779" s="6">
        <f t="shared" si="239"/>
        <v>48.542372881355931</v>
      </c>
      <c r="Q3779" t="s">
        <v>8317</v>
      </c>
      <c r="R3779" t="s">
        <v>8359</v>
      </c>
      <c r="S3779" s="11">
        <f t="shared" si="240"/>
        <v>41909.166666666664</v>
      </c>
      <c r="T3779" s="11">
        <f t="shared" si="241"/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105.04166666666667</v>
      </c>
      <c r="P3780" s="6">
        <f t="shared" si="239"/>
        <v>70.027777777777771</v>
      </c>
      <c r="Q3780" t="s">
        <v>8317</v>
      </c>
      <c r="R3780" t="s">
        <v>8359</v>
      </c>
      <c r="S3780" s="11">
        <f t="shared" si="240"/>
        <v>42049.819212962961</v>
      </c>
      <c r="T3780" s="11">
        <f t="shared" si="241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103.98</v>
      </c>
      <c r="P3781" s="6">
        <f t="shared" si="239"/>
        <v>135.62608695652173</v>
      </c>
      <c r="Q3781" t="s">
        <v>8317</v>
      </c>
      <c r="R3781" t="s">
        <v>8359</v>
      </c>
      <c r="S3781" s="11">
        <f t="shared" si="240"/>
        <v>42455.693750000006</v>
      </c>
      <c r="T3781" s="11">
        <f t="shared" si="241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120</v>
      </c>
      <c r="P3782" s="6">
        <f t="shared" si="239"/>
        <v>100</v>
      </c>
      <c r="Q3782" t="s">
        <v>8317</v>
      </c>
      <c r="R3782" t="s">
        <v>8359</v>
      </c>
      <c r="S3782" s="11">
        <f t="shared" si="240"/>
        <v>42198.837499999994</v>
      </c>
      <c r="T3782" s="11">
        <f t="shared" si="241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109.66666666666667</v>
      </c>
      <c r="P3783" s="6">
        <f t="shared" si="239"/>
        <v>94.90384615384616</v>
      </c>
      <c r="Q3783" t="s">
        <v>8317</v>
      </c>
      <c r="R3783" t="s">
        <v>8359</v>
      </c>
      <c r="S3783" s="11">
        <f t="shared" si="240"/>
        <v>41890.882928240739</v>
      </c>
      <c r="T3783" s="11">
        <f t="shared" si="241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101.75</v>
      </c>
      <c r="P3784" s="6">
        <f t="shared" si="239"/>
        <v>75.370370370370367</v>
      </c>
      <c r="Q3784" t="s">
        <v>8317</v>
      </c>
      <c r="R3784" t="s">
        <v>8359</v>
      </c>
      <c r="S3784" s="11">
        <f t="shared" si="240"/>
        <v>42575.958333333328</v>
      </c>
      <c r="T3784" s="11">
        <f t="shared" si="241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128.91666666666666</v>
      </c>
      <c r="P3785" s="6">
        <f t="shared" si="239"/>
        <v>64.458333333333329</v>
      </c>
      <c r="Q3785" t="s">
        <v>8317</v>
      </c>
      <c r="R3785" t="s">
        <v>8359</v>
      </c>
      <c r="S3785" s="11">
        <f t="shared" si="240"/>
        <v>42444.666666666672</v>
      </c>
      <c r="T3785" s="11">
        <f t="shared" si="241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114.99999999999999</v>
      </c>
      <c r="P3786" s="6">
        <f t="shared" si="239"/>
        <v>115</v>
      </c>
      <c r="Q3786" t="s">
        <v>8317</v>
      </c>
      <c r="R3786" t="s">
        <v>8359</v>
      </c>
      <c r="S3786" s="11">
        <f t="shared" si="240"/>
        <v>42561.980694444443</v>
      </c>
      <c r="T3786" s="11">
        <f t="shared" si="241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150.75</v>
      </c>
      <c r="P3787" s="6">
        <f t="shared" si="239"/>
        <v>100.5</v>
      </c>
      <c r="Q3787" t="s">
        <v>8317</v>
      </c>
      <c r="R3787" t="s">
        <v>8359</v>
      </c>
      <c r="S3787" s="11">
        <f t="shared" si="240"/>
        <v>42584.418749999997</v>
      </c>
      <c r="T3787" s="11">
        <f t="shared" si="241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110.96666666666665</v>
      </c>
      <c r="P3788" s="6">
        <f t="shared" si="239"/>
        <v>93.774647887323937</v>
      </c>
      <c r="Q3788" t="s">
        <v>8317</v>
      </c>
      <c r="R3788" t="s">
        <v>8359</v>
      </c>
      <c r="S3788" s="11">
        <f t="shared" si="240"/>
        <v>42517.037905092591</v>
      </c>
      <c r="T3788" s="11">
        <f t="shared" si="241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100.28571428571429</v>
      </c>
      <c r="P3789" s="6">
        <f t="shared" si="239"/>
        <v>35.1</v>
      </c>
      <c r="Q3789" t="s">
        <v>8317</v>
      </c>
      <c r="R3789" t="s">
        <v>8359</v>
      </c>
      <c r="S3789" s="11">
        <f t="shared" si="240"/>
        <v>42196.165972222225</v>
      </c>
      <c r="T3789" s="11">
        <f t="shared" si="241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0.66666666666666674</v>
      </c>
      <c r="P3790" s="6">
        <f t="shared" si="239"/>
        <v>500</v>
      </c>
      <c r="Q3790" t="s">
        <v>8317</v>
      </c>
      <c r="R3790" t="s">
        <v>8359</v>
      </c>
      <c r="S3790" s="11">
        <f t="shared" si="240"/>
        <v>42361.679166666669</v>
      </c>
      <c r="T3790" s="11">
        <f t="shared" si="241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</v>
      </c>
      <c r="P3791" s="6">
        <f t="shared" si="239"/>
        <v>29</v>
      </c>
      <c r="Q3791" t="s">
        <v>8317</v>
      </c>
      <c r="R3791" t="s">
        <v>8359</v>
      </c>
      <c r="S3791" s="11">
        <f t="shared" si="240"/>
        <v>42170.798819444448</v>
      </c>
      <c r="T3791" s="11">
        <f t="shared" si="241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 t="e">
        <f t="shared" si="239"/>
        <v>#DIV/0!</v>
      </c>
      <c r="Q3792" t="s">
        <v>8317</v>
      </c>
      <c r="R3792" t="s">
        <v>8359</v>
      </c>
      <c r="S3792" s="11">
        <f t="shared" si="240"/>
        <v>42696.708599537036</v>
      </c>
      <c r="T3792" s="11">
        <f t="shared" si="241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 t="e">
        <f t="shared" si="239"/>
        <v>#DIV/0!</v>
      </c>
      <c r="Q3793" t="s">
        <v>8317</v>
      </c>
      <c r="R3793" t="s">
        <v>8359</v>
      </c>
      <c r="S3793" s="11">
        <f t="shared" si="240"/>
        <v>41826.692037037035</v>
      </c>
      <c r="T3793" s="11">
        <f t="shared" si="241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0.27999999999999997</v>
      </c>
      <c r="P3794" s="6">
        <f t="shared" si="239"/>
        <v>17.5</v>
      </c>
      <c r="Q3794" t="s">
        <v>8317</v>
      </c>
      <c r="R3794" t="s">
        <v>8359</v>
      </c>
      <c r="S3794" s="11">
        <f t="shared" si="240"/>
        <v>42200.447013888886</v>
      </c>
      <c r="T3794" s="11">
        <f t="shared" si="241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59.657142857142851</v>
      </c>
      <c r="P3795" s="6">
        <f t="shared" si="239"/>
        <v>174</v>
      </c>
      <c r="Q3795" t="s">
        <v>8317</v>
      </c>
      <c r="R3795" t="s">
        <v>8359</v>
      </c>
      <c r="S3795" s="11">
        <f t="shared" si="240"/>
        <v>41989.938993055555</v>
      </c>
      <c r="T3795" s="11">
        <f t="shared" si="241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1</v>
      </c>
      <c r="P3796" s="6">
        <f t="shared" si="239"/>
        <v>50</v>
      </c>
      <c r="Q3796" t="s">
        <v>8317</v>
      </c>
      <c r="R3796" t="s">
        <v>8359</v>
      </c>
      <c r="S3796" s="11">
        <f t="shared" si="240"/>
        <v>42162.58048611111</v>
      </c>
      <c r="T3796" s="11">
        <f t="shared" si="241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1.6666666666666667</v>
      </c>
      <c r="P3797" s="6">
        <f t="shared" si="239"/>
        <v>5</v>
      </c>
      <c r="Q3797" t="s">
        <v>8317</v>
      </c>
      <c r="R3797" t="s">
        <v>8359</v>
      </c>
      <c r="S3797" s="11">
        <f t="shared" si="240"/>
        <v>42244.9375</v>
      </c>
      <c r="T3797" s="11">
        <f t="shared" si="241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4.4444444444444444E-3</v>
      </c>
      <c r="P3798" s="6">
        <f t="shared" si="239"/>
        <v>1</v>
      </c>
      <c r="Q3798" t="s">
        <v>8317</v>
      </c>
      <c r="R3798" t="s">
        <v>8359</v>
      </c>
      <c r="S3798" s="11">
        <f t="shared" si="240"/>
        <v>42749.029583333337</v>
      </c>
      <c r="T3798" s="11">
        <f t="shared" si="241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89.666666666666657</v>
      </c>
      <c r="P3799" s="6">
        <f t="shared" si="239"/>
        <v>145.40540540540542</v>
      </c>
      <c r="Q3799" t="s">
        <v>8317</v>
      </c>
      <c r="R3799" t="s">
        <v>8359</v>
      </c>
      <c r="S3799" s="11">
        <f t="shared" si="240"/>
        <v>42114.881539351853</v>
      </c>
      <c r="T3799" s="11">
        <f t="shared" si="241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1.4642857142857144</v>
      </c>
      <c r="P3800" s="6">
        <f t="shared" si="239"/>
        <v>205</v>
      </c>
      <c r="Q3800" t="s">
        <v>8317</v>
      </c>
      <c r="R3800" t="s">
        <v>8359</v>
      </c>
      <c r="S3800" s="11">
        <f t="shared" si="240"/>
        <v>41861.722777777781</v>
      </c>
      <c r="T3800" s="11">
        <f t="shared" si="241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4.0199999999999996</v>
      </c>
      <c r="P3801" s="6">
        <f t="shared" si="239"/>
        <v>100.5</v>
      </c>
      <c r="Q3801" t="s">
        <v>8317</v>
      </c>
      <c r="R3801" t="s">
        <v>8359</v>
      </c>
      <c r="S3801" s="11">
        <f t="shared" si="240"/>
        <v>42440.93105324074</v>
      </c>
      <c r="T3801" s="11">
        <f t="shared" si="241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</v>
      </c>
      <c r="P3802" s="6">
        <f t="shared" si="239"/>
        <v>55.0625</v>
      </c>
      <c r="Q3802" t="s">
        <v>8317</v>
      </c>
      <c r="R3802" t="s">
        <v>8359</v>
      </c>
      <c r="S3802" s="11">
        <f t="shared" si="240"/>
        <v>42015.207638888889</v>
      </c>
      <c r="T3802" s="11">
        <f t="shared" si="241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8.52</v>
      </c>
      <c r="P3803" s="6">
        <f t="shared" si="239"/>
        <v>47.333333333333336</v>
      </c>
      <c r="Q3803" t="s">
        <v>8317</v>
      </c>
      <c r="R3803" t="s">
        <v>8359</v>
      </c>
      <c r="S3803" s="11">
        <f t="shared" si="240"/>
        <v>42006.676111111112</v>
      </c>
      <c r="T3803" s="11">
        <f t="shared" si="241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 t="e">
        <f t="shared" si="239"/>
        <v>#DIV/0!</v>
      </c>
      <c r="Q3804" t="s">
        <v>8317</v>
      </c>
      <c r="R3804" t="s">
        <v>8359</v>
      </c>
      <c r="S3804" s="11">
        <f t="shared" si="240"/>
        <v>42299.126226851848</v>
      </c>
      <c r="T3804" s="11">
        <f t="shared" si="241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19.650000000000002</v>
      </c>
      <c r="P3805" s="6">
        <f t="shared" si="239"/>
        <v>58.95</v>
      </c>
      <c r="Q3805" t="s">
        <v>8317</v>
      </c>
      <c r="R3805" t="s">
        <v>8359</v>
      </c>
      <c r="S3805" s="11">
        <f t="shared" si="240"/>
        <v>42433.971851851849</v>
      </c>
      <c r="T3805" s="11">
        <f t="shared" si="241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 t="e">
        <f t="shared" si="239"/>
        <v>#DIV/0!</v>
      </c>
      <c r="Q3806" t="s">
        <v>8317</v>
      </c>
      <c r="R3806" t="s">
        <v>8359</v>
      </c>
      <c r="S3806" s="11">
        <f t="shared" si="240"/>
        <v>42582.291666666672</v>
      </c>
      <c r="T3806" s="11">
        <f t="shared" si="241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2E-3</v>
      </c>
      <c r="P3807" s="6">
        <f t="shared" si="239"/>
        <v>1.5</v>
      </c>
      <c r="Q3807" t="s">
        <v>8317</v>
      </c>
      <c r="R3807" t="s">
        <v>8359</v>
      </c>
      <c r="S3807" s="11">
        <f t="shared" si="240"/>
        <v>41909.887037037035</v>
      </c>
      <c r="T3807" s="11">
        <f t="shared" si="241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6.6666666666666666E-2</v>
      </c>
      <c r="P3808" s="6">
        <f t="shared" si="239"/>
        <v>5</v>
      </c>
      <c r="Q3808" t="s">
        <v>8317</v>
      </c>
      <c r="R3808" t="s">
        <v>8359</v>
      </c>
      <c r="S3808" s="11">
        <f t="shared" si="240"/>
        <v>41819.259039351848</v>
      </c>
      <c r="T3808" s="11">
        <f t="shared" si="241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30.333333333333336</v>
      </c>
      <c r="P3809" s="6">
        <f t="shared" si="239"/>
        <v>50.555555555555557</v>
      </c>
      <c r="Q3809" t="s">
        <v>8317</v>
      </c>
      <c r="R3809" t="s">
        <v>8359</v>
      </c>
      <c r="S3809" s="11">
        <f t="shared" si="240"/>
        <v>42097.909016203703</v>
      </c>
      <c r="T3809" s="11">
        <f t="shared" si="241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100</v>
      </c>
      <c r="P3810" s="6">
        <f t="shared" si="239"/>
        <v>41.666666666666664</v>
      </c>
      <c r="Q3810" t="s">
        <v>8317</v>
      </c>
      <c r="R3810" t="s">
        <v>8318</v>
      </c>
      <c r="S3810" s="11">
        <f t="shared" si="240"/>
        <v>42119.412256944444</v>
      </c>
      <c r="T3810" s="11">
        <f t="shared" si="241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101.25</v>
      </c>
      <c r="P3811" s="6">
        <f t="shared" si="239"/>
        <v>53.289473684210527</v>
      </c>
      <c r="Q3811" t="s">
        <v>8317</v>
      </c>
      <c r="R3811" t="s">
        <v>8318</v>
      </c>
      <c r="S3811" s="11">
        <f t="shared" si="240"/>
        <v>41850.958333333336</v>
      </c>
      <c r="T3811" s="11">
        <f t="shared" si="241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121.73333333333333</v>
      </c>
      <c r="P3812" s="6">
        <f t="shared" si="239"/>
        <v>70.230769230769226</v>
      </c>
      <c r="Q3812" t="s">
        <v>8317</v>
      </c>
      <c r="R3812" t="s">
        <v>8318</v>
      </c>
      <c r="S3812" s="11">
        <f t="shared" si="240"/>
        <v>42084.807384259257</v>
      </c>
      <c r="T3812" s="11">
        <f t="shared" si="241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330</v>
      </c>
      <c r="P3813" s="6">
        <f t="shared" si="239"/>
        <v>43.421052631578945</v>
      </c>
      <c r="Q3813" t="s">
        <v>8317</v>
      </c>
      <c r="R3813" t="s">
        <v>8318</v>
      </c>
      <c r="S3813" s="11">
        <f t="shared" si="240"/>
        <v>42521.458333333328</v>
      </c>
      <c r="T3813" s="11">
        <f t="shared" si="241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109.55</v>
      </c>
      <c r="P3814" s="6">
        <f t="shared" si="239"/>
        <v>199.18181818181819</v>
      </c>
      <c r="Q3814" t="s">
        <v>8317</v>
      </c>
      <c r="R3814" t="s">
        <v>8318</v>
      </c>
      <c r="S3814" s="11">
        <f t="shared" si="240"/>
        <v>42156.165972222225</v>
      </c>
      <c r="T3814" s="11">
        <f t="shared" si="241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100.95190476190474</v>
      </c>
      <c r="P3815" s="6">
        <f t="shared" si="239"/>
        <v>78.518148148148143</v>
      </c>
      <c r="Q3815" t="s">
        <v>8317</v>
      </c>
      <c r="R3815" t="s">
        <v>8318</v>
      </c>
      <c r="S3815" s="11">
        <f t="shared" si="240"/>
        <v>42535.904861111107</v>
      </c>
      <c r="T3815" s="11">
        <f t="shared" si="241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140.13333333333333</v>
      </c>
      <c r="P3816" s="6">
        <f t="shared" si="239"/>
        <v>61.823529411764703</v>
      </c>
      <c r="Q3816" t="s">
        <v>8317</v>
      </c>
      <c r="R3816" t="s">
        <v>8318</v>
      </c>
      <c r="S3816" s="11">
        <f t="shared" si="240"/>
        <v>42095.165972222225</v>
      </c>
      <c r="T3816" s="11">
        <f t="shared" si="241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100.001</v>
      </c>
      <c r="P3817" s="6">
        <f t="shared" si="239"/>
        <v>50.000500000000002</v>
      </c>
      <c r="Q3817" t="s">
        <v>8317</v>
      </c>
      <c r="R3817" t="s">
        <v>8318</v>
      </c>
      <c r="S3817" s="11">
        <f t="shared" si="240"/>
        <v>42236.958333333328</v>
      </c>
      <c r="T3817" s="11">
        <f t="shared" si="241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119.238</v>
      </c>
      <c r="P3818" s="6">
        <f t="shared" si="239"/>
        <v>48.339729729729726</v>
      </c>
      <c r="Q3818" t="s">
        <v>8317</v>
      </c>
      <c r="R3818" t="s">
        <v>8318</v>
      </c>
      <c r="S3818" s="11">
        <f t="shared" si="240"/>
        <v>41837.690081018518</v>
      </c>
      <c r="T3818" s="11">
        <f t="shared" si="241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107.25</v>
      </c>
      <c r="P3819" s="6">
        <f t="shared" si="239"/>
        <v>107.25</v>
      </c>
      <c r="Q3819" t="s">
        <v>8317</v>
      </c>
      <c r="R3819" t="s">
        <v>8318</v>
      </c>
      <c r="S3819" s="11">
        <f t="shared" si="240"/>
        <v>42301.165972222225</v>
      </c>
      <c r="T3819" s="11">
        <f t="shared" si="241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227.99999999999997</v>
      </c>
      <c r="P3820" s="6">
        <f t="shared" si="239"/>
        <v>57</v>
      </c>
      <c r="Q3820" t="s">
        <v>8317</v>
      </c>
      <c r="R3820" t="s">
        <v>8318</v>
      </c>
      <c r="S3820" s="11">
        <f t="shared" si="240"/>
        <v>42075.800717592589</v>
      </c>
      <c r="T3820" s="11">
        <f t="shared" si="241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106.4</v>
      </c>
      <c r="P3821" s="6">
        <f t="shared" si="239"/>
        <v>40.92307692307692</v>
      </c>
      <c r="Q3821" t="s">
        <v>8317</v>
      </c>
      <c r="R3821" t="s">
        <v>8318</v>
      </c>
      <c r="S3821" s="11">
        <f t="shared" si="240"/>
        <v>42202.876388888893</v>
      </c>
      <c r="T3821" s="11">
        <f t="shared" si="241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143.33333333333334</v>
      </c>
      <c r="P3822" s="6">
        <f t="shared" si="239"/>
        <v>21.5</v>
      </c>
      <c r="Q3822" t="s">
        <v>8317</v>
      </c>
      <c r="R3822" t="s">
        <v>8318</v>
      </c>
      <c r="S3822" s="11">
        <f t="shared" si="240"/>
        <v>42190.651817129634</v>
      </c>
      <c r="T3822" s="11">
        <f t="shared" si="241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104.54285714285714</v>
      </c>
      <c r="P3823" s="6">
        <f t="shared" si="239"/>
        <v>79.543478260869563</v>
      </c>
      <c r="Q3823" t="s">
        <v>8317</v>
      </c>
      <c r="R3823" t="s">
        <v>8318</v>
      </c>
      <c r="S3823" s="11">
        <f t="shared" si="240"/>
        <v>42373.180636574078</v>
      </c>
      <c r="T3823" s="11">
        <f t="shared" si="241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110.02000000000001</v>
      </c>
      <c r="P3824" s="6">
        <f t="shared" si="239"/>
        <v>72.381578947368425</v>
      </c>
      <c r="Q3824" t="s">
        <v>8317</v>
      </c>
      <c r="R3824" t="s">
        <v>8318</v>
      </c>
      <c r="S3824" s="11">
        <f t="shared" si="240"/>
        <v>42388.957638888889</v>
      </c>
      <c r="T3824" s="11">
        <f t="shared" si="241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106</v>
      </c>
      <c r="P3825" s="6">
        <f t="shared" si="239"/>
        <v>64.634146341463421</v>
      </c>
      <c r="Q3825" t="s">
        <v>8317</v>
      </c>
      <c r="R3825" t="s">
        <v>8318</v>
      </c>
      <c r="S3825" s="11">
        <f t="shared" si="240"/>
        <v>42205.165972222225</v>
      </c>
      <c r="T3825" s="11">
        <f t="shared" si="241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108</v>
      </c>
      <c r="P3826" s="6">
        <f t="shared" si="239"/>
        <v>38.571428571428569</v>
      </c>
      <c r="Q3826" t="s">
        <v>8317</v>
      </c>
      <c r="R3826" t="s">
        <v>8318</v>
      </c>
      <c r="S3826" s="11">
        <f t="shared" si="240"/>
        <v>42583.570138888885</v>
      </c>
      <c r="T3826" s="11">
        <f t="shared" si="241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105.42</v>
      </c>
      <c r="P3827" s="6">
        <f t="shared" si="239"/>
        <v>107.57142857142857</v>
      </c>
      <c r="Q3827" t="s">
        <v>8317</v>
      </c>
      <c r="R3827" t="s">
        <v>8318</v>
      </c>
      <c r="S3827" s="11">
        <f t="shared" si="240"/>
        <v>42172.069606481484</v>
      </c>
      <c r="T3827" s="11">
        <f t="shared" si="241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119.16666666666667</v>
      </c>
      <c r="P3828" s="6">
        <f t="shared" si="239"/>
        <v>27.5</v>
      </c>
      <c r="Q3828" t="s">
        <v>8317</v>
      </c>
      <c r="R3828" t="s">
        <v>8318</v>
      </c>
      <c r="S3828" s="11">
        <f t="shared" si="240"/>
        <v>42131.423541666663</v>
      </c>
      <c r="T3828" s="11">
        <f t="shared" si="241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152.66666666666666</v>
      </c>
      <c r="P3829" s="6">
        <f t="shared" si="239"/>
        <v>70.461538461538467</v>
      </c>
      <c r="Q3829" t="s">
        <v>8317</v>
      </c>
      <c r="R3829" t="s">
        <v>8318</v>
      </c>
      <c r="S3829" s="11">
        <f t="shared" si="240"/>
        <v>42090</v>
      </c>
      <c r="T3829" s="11">
        <f t="shared" si="241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100</v>
      </c>
      <c r="P3830" s="6">
        <f t="shared" si="239"/>
        <v>178.57142857142858</v>
      </c>
      <c r="Q3830" t="s">
        <v>8317</v>
      </c>
      <c r="R3830" t="s">
        <v>8318</v>
      </c>
      <c r="S3830" s="11">
        <f t="shared" si="240"/>
        <v>42004.569293981483</v>
      </c>
      <c r="T3830" s="11">
        <f t="shared" si="241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100.2</v>
      </c>
      <c r="P3831" s="6">
        <f t="shared" si="239"/>
        <v>62.625</v>
      </c>
      <c r="Q3831" t="s">
        <v>8317</v>
      </c>
      <c r="R3831" t="s">
        <v>8318</v>
      </c>
      <c r="S3831" s="11">
        <f t="shared" si="240"/>
        <v>42613.865405092598</v>
      </c>
      <c r="T3831" s="11">
        <f t="shared" si="241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225</v>
      </c>
      <c r="P3832" s="6">
        <f t="shared" si="239"/>
        <v>75</v>
      </c>
      <c r="Q3832" t="s">
        <v>8317</v>
      </c>
      <c r="R3832" t="s">
        <v>8318</v>
      </c>
      <c r="S3832" s="11">
        <f t="shared" si="240"/>
        <v>42517.740868055553</v>
      </c>
      <c r="T3832" s="11">
        <f t="shared" si="241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106.02199999999999</v>
      </c>
      <c r="P3833" s="6">
        <f t="shared" si="239"/>
        <v>58.901111111111113</v>
      </c>
      <c r="Q3833" t="s">
        <v>8317</v>
      </c>
      <c r="R3833" t="s">
        <v>8318</v>
      </c>
      <c r="S3833" s="11">
        <f t="shared" si="240"/>
        <v>41948.890567129631</v>
      </c>
      <c r="T3833" s="11">
        <f t="shared" si="241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104.66666666666666</v>
      </c>
      <c r="P3834" s="6">
        <f t="shared" si="239"/>
        <v>139.55555555555554</v>
      </c>
      <c r="Q3834" t="s">
        <v>8317</v>
      </c>
      <c r="R3834" t="s">
        <v>8318</v>
      </c>
      <c r="S3834" s="11">
        <f t="shared" si="240"/>
        <v>42420.114988425921</v>
      </c>
      <c r="T3834" s="11">
        <f t="shared" si="241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116.66666666666667</v>
      </c>
      <c r="P3835" s="6">
        <f t="shared" si="239"/>
        <v>70</v>
      </c>
      <c r="Q3835" t="s">
        <v>8317</v>
      </c>
      <c r="R3835" t="s">
        <v>8318</v>
      </c>
      <c r="S3835" s="11">
        <f t="shared" si="240"/>
        <v>41974.797916666663</v>
      </c>
      <c r="T3835" s="11">
        <f t="shared" si="241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109.03333333333333</v>
      </c>
      <c r="P3836" s="6">
        <f t="shared" si="239"/>
        <v>57.385964912280699</v>
      </c>
      <c r="Q3836" t="s">
        <v>8317</v>
      </c>
      <c r="R3836" t="s">
        <v>8318</v>
      </c>
      <c r="S3836" s="11">
        <f t="shared" si="240"/>
        <v>42173.445219907408</v>
      </c>
      <c r="T3836" s="11">
        <f t="shared" si="241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160</v>
      </c>
      <c r="P3837" s="6">
        <f t="shared" si="239"/>
        <v>40</v>
      </c>
      <c r="Q3837" t="s">
        <v>8317</v>
      </c>
      <c r="R3837" t="s">
        <v>8318</v>
      </c>
      <c r="S3837" s="11">
        <f t="shared" si="240"/>
        <v>42481.94222222222</v>
      </c>
      <c r="T3837" s="11">
        <f t="shared" si="241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112.5</v>
      </c>
      <c r="P3838" s="6">
        <f t="shared" si="239"/>
        <v>64.285714285714292</v>
      </c>
      <c r="Q3838" t="s">
        <v>8317</v>
      </c>
      <c r="R3838" t="s">
        <v>8318</v>
      </c>
      <c r="S3838" s="11">
        <f t="shared" si="240"/>
        <v>42585.172916666663</v>
      </c>
      <c r="T3838" s="11">
        <f t="shared" si="241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102.1</v>
      </c>
      <c r="P3839" s="6">
        <f t="shared" si="239"/>
        <v>120.11764705882354</v>
      </c>
      <c r="Q3839" t="s">
        <v>8317</v>
      </c>
      <c r="R3839" t="s">
        <v>8318</v>
      </c>
      <c r="S3839" s="11">
        <f t="shared" si="240"/>
        <v>42188.765717592592</v>
      </c>
      <c r="T3839" s="11">
        <f t="shared" si="241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100.824</v>
      </c>
      <c r="P3840" s="6">
        <f t="shared" si="239"/>
        <v>1008.24</v>
      </c>
      <c r="Q3840" t="s">
        <v>8317</v>
      </c>
      <c r="R3840" t="s">
        <v>8318</v>
      </c>
      <c r="S3840" s="11">
        <f t="shared" si="240"/>
        <v>42146.710752314815</v>
      </c>
      <c r="T3840" s="11">
        <f t="shared" si="241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101.25</v>
      </c>
      <c r="P3841" s="6">
        <f t="shared" si="239"/>
        <v>63.28125</v>
      </c>
      <c r="Q3841" t="s">
        <v>8317</v>
      </c>
      <c r="R3841" t="s">
        <v>8318</v>
      </c>
      <c r="S3841" s="11">
        <f t="shared" si="240"/>
        <v>42215.142638888887</v>
      </c>
      <c r="T3841" s="11">
        <f t="shared" si="241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2">(E3842/D3842)*100</f>
        <v>6500</v>
      </c>
      <c r="P3842" s="6">
        <f t="shared" ref="P3842:P3905" si="243">E3842/L3842</f>
        <v>21.666666666666668</v>
      </c>
      <c r="Q3842" t="s">
        <v>8317</v>
      </c>
      <c r="R3842" t="s">
        <v>8318</v>
      </c>
      <c r="S3842" s="11">
        <f t="shared" ref="S3842:S3905" si="244">(((I3842/60)/60/24)+DATE(1970,1,1))</f>
        <v>42457.660057870366</v>
      </c>
      <c r="T3842" s="11">
        <f t="shared" ref="T3842:T3905" si="245">(((J3842/60)/60)/24)+DATE(1970,1,1)</f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2"/>
        <v>8.7200000000000006</v>
      </c>
      <c r="P3843" s="6">
        <f t="shared" si="243"/>
        <v>25.647058823529413</v>
      </c>
      <c r="Q3843" t="s">
        <v>8317</v>
      </c>
      <c r="R3843" t="s">
        <v>8318</v>
      </c>
      <c r="S3843" s="11">
        <f t="shared" si="244"/>
        <v>41840.785729166666</v>
      </c>
      <c r="T3843" s="11">
        <f t="shared" si="245"/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21.94</v>
      </c>
      <c r="P3844" s="6">
        <f t="shared" si="243"/>
        <v>47.695652173913047</v>
      </c>
      <c r="Q3844" t="s">
        <v>8317</v>
      </c>
      <c r="R3844" t="s">
        <v>8318</v>
      </c>
      <c r="S3844" s="11">
        <f t="shared" si="244"/>
        <v>41770.493657407409</v>
      </c>
      <c r="T3844" s="11">
        <f t="shared" si="245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21.3</v>
      </c>
      <c r="P3845" s="6">
        <f t="shared" si="243"/>
        <v>56.05263157894737</v>
      </c>
      <c r="Q3845" t="s">
        <v>8317</v>
      </c>
      <c r="R3845" t="s">
        <v>8318</v>
      </c>
      <c r="S3845" s="11">
        <f t="shared" si="244"/>
        <v>41791.072500000002</v>
      </c>
      <c r="T3845" s="11">
        <f t="shared" si="245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41.489795918367342</v>
      </c>
      <c r="P3846" s="6">
        <f t="shared" si="243"/>
        <v>81.319999999999993</v>
      </c>
      <c r="Q3846" t="s">
        <v>8317</v>
      </c>
      <c r="R3846" t="s">
        <v>8318</v>
      </c>
      <c r="S3846" s="11">
        <f t="shared" si="244"/>
        <v>41793.290972222225</v>
      </c>
      <c r="T3846" s="11">
        <f t="shared" si="245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2.105</v>
      </c>
      <c r="P3847" s="6">
        <f t="shared" si="243"/>
        <v>70.166666666666671</v>
      </c>
      <c r="Q3847" t="s">
        <v>8317</v>
      </c>
      <c r="R3847" t="s">
        <v>8318</v>
      </c>
      <c r="S3847" s="11">
        <f t="shared" si="244"/>
        <v>42278.627013888887</v>
      </c>
      <c r="T3847" s="11">
        <f t="shared" si="245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</v>
      </c>
      <c r="P3848" s="6">
        <f t="shared" si="243"/>
        <v>23.625</v>
      </c>
      <c r="Q3848" t="s">
        <v>8317</v>
      </c>
      <c r="R3848" t="s">
        <v>8318</v>
      </c>
      <c r="S3848" s="11">
        <f t="shared" si="244"/>
        <v>41916.290972222225</v>
      </c>
      <c r="T3848" s="11">
        <f t="shared" si="245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16.161904761904761</v>
      </c>
      <c r="P3849" s="6">
        <f t="shared" si="243"/>
        <v>188.55555555555554</v>
      </c>
      <c r="Q3849" t="s">
        <v>8317</v>
      </c>
      <c r="R3849" t="s">
        <v>8318</v>
      </c>
      <c r="S3849" s="11">
        <f t="shared" si="244"/>
        <v>42204.224432870367</v>
      </c>
      <c r="T3849" s="11">
        <f t="shared" si="245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16.376923076923077</v>
      </c>
      <c r="P3850" s="6">
        <f t="shared" si="243"/>
        <v>49.511627906976742</v>
      </c>
      <c r="Q3850" t="s">
        <v>8317</v>
      </c>
      <c r="R3850" t="s">
        <v>8318</v>
      </c>
      <c r="S3850" s="11">
        <f t="shared" si="244"/>
        <v>42295.817002314812</v>
      </c>
      <c r="T3850" s="11">
        <f t="shared" si="245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</v>
      </c>
      <c r="P3851" s="6">
        <f t="shared" si="243"/>
        <v>75.464285714285708</v>
      </c>
      <c r="Q3851" t="s">
        <v>8317</v>
      </c>
      <c r="R3851" t="s">
        <v>8318</v>
      </c>
      <c r="S3851" s="11">
        <f t="shared" si="244"/>
        <v>42166.767175925925</v>
      </c>
      <c r="T3851" s="11">
        <f t="shared" si="245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3.8</v>
      </c>
      <c r="P3852" s="6">
        <f t="shared" si="243"/>
        <v>9.5</v>
      </c>
      <c r="Q3852" t="s">
        <v>8317</v>
      </c>
      <c r="R3852" t="s">
        <v>8318</v>
      </c>
      <c r="S3852" s="11">
        <f t="shared" si="244"/>
        <v>42005.124340277776</v>
      </c>
      <c r="T3852" s="11">
        <f t="shared" si="245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34.08</v>
      </c>
      <c r="P3853" s="6">
        <f t="shared" si="243"/>
        <v>35.5</v>
      </c>
      <c r="Q3853" t="s">
        <v>8317</v>
      </c>
      <c r="R3853" t="s">
        <v>8318</v>
      </c>
      <c r="S3853" s="11">
        <f t="shared" si="244"/>
        <v>42202.439571759256</v>
      </c>
      <c r="T3853" s="11">
        <f t="shared" si="245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0.2</v>
      </c>
      <c r="P3854" s="6">
        <f t="shared" si="243"/>
        <v>10</v>
      </c>
      <c r="Q3854" t="s">
        <v>8317</v>
      </c>
      <c r="R3854" t="s">
        <v>8318</v>
      </c>
      <c r="S3854" s="11">
        <f t="shared" si="244"/>
        <v>42090.149027777778</v>
      </c>
      <c r="T3854" s="11">
        <f t="shared" si="245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2.5999999999999999E-2</v>
      </c>
      <c r="P3855" s="6">
        <f t="shared" si="243"/>
        <v>13</v>
      </c>
      <c r="Q3855" t="s">
        <v>8317</v>
      </c>
      <c r="R3855" t="s">
        <v>8318</v>
      </c>
      <c r="S3855" s="11">
        <f t="shared" si="244"/>
        <v>41883.84002314815</v>
      </c>
      <c r="T3855" s="11">
        <f t="shared" si="245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16.254545454545454</v>
      </c>
      <c r="P3856" s="6">
        <f t="shared" si="243"/>
        <v>89.4</v>
      </c>
      <c r="Q3856" t="s">
        <v>8317</v>
      </c>
      <c r="R3856" t="s">
        <v>8318</v>
      </c>
      <c r="S3856" s="11">
        <f t="shared" si="244"/>
        <v>42133.884930555556</v>
      </c>
      <c r="T3856" s="11">
        <f t="shared" si="245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</v>
      </c>
      <c r="P3857" s="6">
        <f t="shared" si="243"/>
        <v>25</v>
      </c>
      <c r="Q3857" t="s">
        <v>8317</v>
      </c>
      <c r="R3857" t="s">
        <v>8318</v>
      </c>
      <c r="S3857" s="11">
        <f t="shared" si="244"/>
        <v>42089.929062499999</v>
      </c>
      <c r="T3857" s="11">
        <f t="shared" si="245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0.02</v>
      </c>
      <c r="P3858" s="6">
        <f t="shared" si="243"/>
        <v>1</v>
      </c>
      <c r="Q3858" t="s">
        <v>8317</v>
      </c>
      <c r="R3858" t="s">
        <v>8318</v>
      </c>
      <c r="S3858" s="11">
        <f t="shared" si="244"/>
        <v>42071.701423611114</v>
      </c>
      <c r="T3858" s="11">
        <f t="shared" si="245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5.2</v>
      </c>
      <c r="P3859" s="6">
        <f t="shared" si="243"/>
        <v>65</v>
      </c>
      <c r="Q3859" t="s">
        <v>8317</v>
      </c>
      <c r="R3859" t="s">
        <v>8318</v>
      </c>
      <c r="S3859" s="11">
        <f t="shared" si="244"/>
        <v>41852.716666666667</v>
      </c>
      <c r="T3859" s="11">
        <f t="shared" si="245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2</v>
      </c>
      <c r="P3860" s="6">
        <f t="shared" si="243"/>
        <v>10</v>
      </c>
      <c r="Q3860" t="s">
        <v>8317</v>
      </c>
      <c r="R3860" t="s">
        <v>8318</v>
      </c>
      <c r="S3860" s="11">
        <f t="shared" si="244"/>
        <v>42146.875</v>
      </c>
      <c r="T3860" s="11">
        <f t="shared" si="245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0.04</v>
      </c>
      <c r="P3861" s="6">
        <f t="shared" si="243"/>
        <v>1</v>
      </c>
      <c r="Q3861" t="s">
        <v>8317</v>
      </c>
      <c r="R3861" t="s">
        <v>8318</v>
      </c>
      <c r="S3861" s="11">
        <f t="shared" si="244"/>
        <v>41815.875</v>
      </c>
      <c r="T3861" s="11">
        <f t="shared" si="245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17.666666666666668</v>
      </c>
      <c r="P3862" s="6">
        <f t="shared" si="243"/>
        <v>81.538461538461533</v>
      </c>
      <c r="Q3862" t="s">
        <v>8317</v>
      </c>
      <c r="R3862" t="s">
        <v>8318</v>
      </c>
      <c r="S3862" s="11">
        <f t="shared" si="244"/>
        <v>41863.660995370366</v>
      </c>
      <c r="T3862" s="11">
        <f t="shared" si="245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5</v>
      </c>
      <c r="P3863" s="6">
        <f t="shared" si="243"/>
        <v>100</v>
      </c>
      <c r="Q3863" t="s">
        <v>8317</v>
      </c>
      <c r="R3863" t="s">
        <v>8318</v>
      </c>
      <c r="S3863" s="11">
        <f t="shared" si="244"/>
        <v>41955.907638888893</v>
      </c>
      <c r="T3863" s="11">
        <f t="shared" si="245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1.3333333333333334E-2</v>
      </c>
      <c r="P3864" s="6">
        <f t="shared" si="243"/>
        <v>1</v>
      </c>
      <c r="Q3864" t="s">
        <v>8317</v>
      </c>
      <c r="R3864" t="s">
        <v>8318</v>
      </c>
      <c r="S3864" s="11">
        <f t="shared" si="244"/>
        <v>42625.707638888889</v>
      </c>
      <c r="T3864" s="11">
        <f t="shared" si="245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 t="e">
        <f t="shared" si="243"/>
        <v>#DIV/0!</v>
      </c>
      <c r="Q3865" t="s">
        <v>8317</v>
      </c>
      <c r="R3865" t="s">
        <v>8318</v>
      </c>
      <c r="S3865" s="11">
        <f t="shared" si="244"/>
        <v>42313.674826388888</v>
      </c>
      <c r="T3865" s="11">
        <f t="shared" si="245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</v>
      </c>
      <c r="P3866" s="6">
        <f t="shared" si="243"/>
        <v>20</v>
      </c>
      <c r="Q3866" t="s">
        <v>8317</v>
      </c>
      <c r="R3866" t="s">
        <v>8318</v>
      </c>
      <c r="S3866" s="11">
        <f t="shared" si="244"/>
        <v>42325.933495370366</v>
      </c>
      <c r="T3866" s="11">
        <f t="shared" si="245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26.937422295897225</v>
      </c>
      <c r="P3867" s="6">
        <f t="shared" si="243"/>
        <v>46.428571428571431</v>
      </c>
      <c r="Q3867" t="s">
        <v>8317</v>
      </c>
      <c r="R3867" t="s">
        <v>8318</v>
      </c>
      <c r="S3867" s="11">
        <f t="shared" si="244"/>
        <v>41881.229166666664</v>
      </c>
      <c r="T3867" s="11">
        <f t="shared" si="245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0.54999999999999993</v>
      </c>
      <c r="P3868" s="6">
        <f t="shared" si="243"/>
        <v>5.5</v>
      </c>
      <c r="Q3868" t="s">
        <v>8317</v>
      </c>
      <c r="R3868" t="s">
        <v>8318</v>
      </c>
      <c r="S3868" s="11">
        <f t="shared" si="244"/>
        <v>42452.145138888889</v>
      </c>
      <c r="T3868" s="11">
        <f t="shared" si="245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12.55</v>
      </c>
      <c r="P3869" s="6">
        <f t="shared" si="243"/>
        <v>50.2</v>
      </c>
      <c r="Q3869" t="s">
        <v>8317</v>
      </c>
      <c r="R3869" t="s">
        <v>8318</v>
      </c>
      <c r="S3869" s="11">
        <f t="shared" si="244"/>
        <v>42539.814108796301</v>
      </c>
      <c r="T3869" s="11">
        <f t="shared" si="245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0.2</v>
      </c>
      <c r="P3870" s="6">
        <f t="shared" si="243"/>
        <v>10</v>
      </c>
      <c r="Q3870" t="s">
        <v>8317</v>
      </c>
      <c r="R3870" t="s">
        <v>8359</v>
      </c>
      <c r="S3870" s="11">
        <f t="shared" si="244"/>
        <v>41890.659780092588</v>
      </c>
      <c r="T3870" s="11">
        <f t="shared" si="245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3.4474868431088401</v>
      </c>
      <c r="P3871" s="6">
        <f t="shared" si="243"/>
        <v>30.133333333333333</v>
      </c>
      <c r="Q3871" t="s">
        <v>8317</v>
      </c>
      <c r="R3871" t="s">
        <v>8359</v>
      </c>
      <c r="S3871" s="11">
        <f t="shared" si="244"/>
        <v>42077.132638888885</v>
      </c>
      <c r="T3871" s="11">
        <f t="shared" si="245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15</v>
      </c>
      <c r="P3872" s="6">
        <f t="shared" si="243"/>
        <v>150</v>
      </c>
      <c r="Q3872" t="s">
        <v>8317</v>
      </c>
      <c r="R3872" t="s">
        <v>8359</v>
      </c>
      <c r="S3872" s="11">
        <f t="shared" si="244"/>
        <v>41823.17219907407</v>
      </c>
      <c r="T3872" s="11">
        <f t="shared" si="245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2.666666666666667</v>
      </c>
      <c r="P3873" s="6">
        <f t="shared" si="243"/>
        <v>13.333333333333334</v>
      </c>
      <c r="Q3873" t="s">
        <v>8317</v>
      </c>
      <c r="R3873" t="s">
        <v>8359</v>
      </c>
      <c r="S3873" s="11">
        <f t="shared" si="244"/>
        <v>42823.739004629635</v>
      </c>
      <c r="T3873" s="11">
        <f t="shared" si="245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 t="e">
        <f t="shared" si="243"/>
        <v>#DIV/0!</v>
      </c>
      <c r="Q3874" t="s">
        <v>8317</v>
      </c>
      <c r="R3874" t="s">
        <v>8359</v>
      </c>
      <c r="S3874" s="11">
        <f t="shared" si="244"/>
        <v>42230.145787037036</v>
      </c>
      <c r="T3874" s="11">
        <f t="shared" si="245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 t="e">
        <f t="shared" si="243"/>
        <v>#DIV/0!</v>
      </c>
      <c r="Q3875" t="s">
        <v>8317</v>
      </c>
      <c r="R3875" t="s">
        <v>8359</v>
      </c>
      <c r="S3875" s="11">
        <f t="shared" si="244"/>
        <v>42285.696006944447</v>
      </c>
      <c r="T3875" s="11">
        <f t="shared" si="245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 t="e">
        <f t="shared" si="243"/>
        <v>#DIV/0!</v>
      </c>
      <c r="Q3876" t="s">
        <v>8317</v>
      </c>
      <c r="R3876" t="s">
        <v>8359</v>
      </c>
      <c r="S3876" s="11">
        <f t="shared" si="244"/>
        <v>42028.041666666672</v>
      </c>
      <c r="T3876" s="11">
        <f t="shared" si="245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 t="e">
        <f t="shared" si="243"/>
        <v>#DIV/0!</v>
      </c>
      <c r="Q3877" t="s">
        <v>8317</v>
      </c>
      <c r="R3877" t="s">
        <v>8359</v>
      </c>
      <c r="S3877" s="11">
        <f t="shared" si="244"/>
        <v>42616.416666666672</v>
      </c>
      <c r="T3877" s="11">
        <f t="shared" si="245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52.794871794871788</v>
      </c>
      <c r="P3878" s="6">
        <f t="shared" si="243"/>
        <v>44.760869565217391</v>
      </c>
      <c r="Q3878" t="s">
        <v>8317</v>
      </c>
      <c r="R3878" t="s">
        <v>8359</v>
      </c>
      <c r="S3878" s="11">
        <f t="shared" si="244"/>
        <v>42402.624166666668</v>
      </c>
      <c r="T3878" s="11">
        <f t="shared" si="245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4.9639999999999995</v>
      </c>
      <c r="P3879" s="6">
        <f t="shared" si="243"/>
        <v>88.642857142857139</v>
      </c>
      <c r="Q3879" t="s">
        <v>8317</v>
      </c>
      <c r="R3879" t="s">
        <v>8359</v>
      </c>
      <c r="S3879" s="11">
        <f t="shared" si="244"/>
        <v>42712.67768518519</v>
      </c>
      <c r="T3879" s="11">
        <f t="shared" si="245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5.5555555555555552E-2</v>
      </c>
      <c r="P3880" s="6">
        <f t="shared" si="243"/>
        <v>10</v>
      </c>
      <c r="Q3880" t="s">
        <v>8317</v>
      </c>
      <c r="R3880" t="s">
        <v>8359</v>
      </c>
      <c r="S3880" s="11">
        <f t="shared" si="244"/>
        <v>42185.165972222225</v>
      </c>
      <c r="T3880" s="11">
        <f t="shared" si="245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 t="e">
        <f t="shared" si="243"/>
        <v>#DIV/0!</v>
      </c>
      <c r="Q3881" t="s">
        <v>8317</v>
      </c>
      <c r="R3881" t="s">
        <v>8359</v>
      </c>
      <c r="S3881" s="11">
        <f t="shared" si="244"/>
        <v>42029.861064814817</v>
      </c>
      <c r="T3881" s="11">
        <f t="shared" si="245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13.066666666666665</v>
      </c>
      <c r="P3882" s="6">
        <f t="shared" si="243"/>
        <v>57.647058823529413</v>
      </c>
      <c r="Q3882" t="s">
        <v>8317</v>
      </c>
      <c r="R3882" t="s">
        <v>8359</v>
      </c>
      <c r="S3882" s="11">
        <f t="shared" si="244"/>
        <v>41850.958333333336</v>
      </c>
      <c r="T3882" s="11">
        <f t="shared" si="245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5</v>
      </c>
      <c r="P3883" s="6">
        <f t="shared" si="243"/>
        <v>25</v>
      </c>
      <c r="Q3883" t="s">
        <v>8317</v>
      </c>
      <c r="R3883" t="s">
        <v>8359</v>
      </c>
      <c r="S3883" s="11">
        <f t="shared" si="244"/>
        <v>42786.018506944441</v>
      </c>
      <c r="T3883" s="11">
        <f t="shared" si="245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 t="e">
        <f t="shared" si="243"/>
        <v>#DIV/0!</v>
      </c>
      <c r="Q3884" t="s">
        <v>8317</v>
      </c>
      <c r="R3884" t="s">
        <v>8359</v>
      </c>
      <c r="S3884" s="11">
        <f t="shared" si="244"/>
        <v>42400.960416666669</v>
      </c>
      <c r="T3884" s="11">
        <f t="shared" si="245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 t="e">
        <f t="shared" si="243"/>
        <v>#DIV/0!</v>
      </c>
      <c r="Q3885" t="s">
        <v>8317</v>
      </c>
      <c r="R3885" t="s">
        <v>8359</v>
      </c>
      <c r="S3885" s="11">
        <f t="shared" si="244"/>
        <v>41884.602650462963</v>
      </c>
      <c r="T3885" s="11">
        <f t="shared" si="245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 t="e">
        <f t="shared" si="243"/>
        <v>#DIV/0!</v>
      </c>
      <c r="Q3886" t="s">
        <v>8317</v>
      </c>
      <c r="R3886" t="s">
        <v>8359</v>
      </c>
      <c r="S3886" s="11">
        <f t="shared" si="244"/>
        <v>42090.749907407408</v>
      </c>
      <c r="T3886" s="11">
        <f t="shared" si="245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 t="e">
        <f t="shared" si="243"/>
        <v>#DIV/0!</v>
      </c>
      <c r="Q3887" t="s">
        <v>8317</v>
      </c>
      <c r="R3887" t="s">
        <v>8359</v>
      </c>
      <c r="S3887" s="11">
        <f t="shared" si="244"/>
        <v>42499.951284722221</v>
      </c>
      <c r="T3887" s="11">
        <f t="shared" si="245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 t="e">
        <f t="shared" si="243"/>
        <v>#DIV/0!</v>
      </c>
      <c r="Q3888" t="s">
        <v>8317</v>
      </c>
      <c r="R3888" t="s">
        <v>8359</v>
      </c>
      <c r="S3888" s="11">
        <f t="shared" si="244"/>
        <v>41984.228032407409</v>
      </c>
      <c r="T3888" s="11">
        <f t="shared" si="245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</v>
      </c>
      <c r="P3889" s="6">
        <f t="shared" si="243"/>
        <v>17.5</v>
      </c>
      <c r="Q3889" t="s">
        <v>8317</v>
      </c>
      <c r="R3889" t="s">
        <v>8359</v>
      </c>
      <c r="S3889" s="11">
        <f t="shared" si="244"/>
        <v>42125.916666666672</v>
      </c>
      <c r="T3889" s="11">
        <f t="shared" si="245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27.1</v>
      </c>
      <c r="P3890" s="6">
        <f t="shared" si="243"/>
        <v>38.714285714285715</v>
      </c>
      <c r="Q3890" t="s">
        <v>8317</v>
      </c>
      <c r="R3890" t="s">
        <v>8318</v>
      </c>
      <c r="S3890" s="11">
        <f t="shared" si="244"/>
        <v>42792.545810185184</v>
      </c>
      <c r="T3890" s="11">
        <f t="shared" si="245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</v>
      </c>
      <c r="P3891" s="6">
        <f t="shared" si="243"/>
        <v>13.111111111111111</v>
      </c>
      <c r="Q3891" t="s">
        <v>8317</v>
      </c>
      <c r="R3891" t="s">
        <v>8318</v>
      </c>
      <c r="S3891" s="11">
        <f t="shared" si="244"/>
        <v>42008.976388888885</v>
      </c>
      <c r="T3891" s="11">
        <f t="shared" si="245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16.826666666666668</v>
      </c>
      <c r="P3892" s="6">
        <f t="shared" si="243"/>
        <v>315.5</v>
      </c>
      <c r="Q3892" t="s">
        <v>8317</v>
      </c>
      <c r="R3892" t="s">
        <v>8318</v>
      </c>
      <c r="S3892" s="11">
        <f t="shared" si="244"/>
        <v>42231.758611111116</v>
      </c>
      <c r="T3892" s="11">
        <f t="shared" si="245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32.5</v>
      </c>
      <c r="P3893" s="6">
        <f t="shared" si="243"/>
        <v>37.142857142857146</v>
      </c>
      <c r="Q3893" t="s">
        <v>8317</v>
      </c>
      <c r="R3893" t="s">
        <v>8318</v>
      </c>
      <c r="S3893" s="11">
        <f t="shared" si="244"/>
        <v>42086.207638888889</v>
      </c>
      <c r="T3893" s="11">
        <f t="shared" si="245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 t="e">
        <f t="shared" si="243"/>
        <v>#DIV/0!</v>
      </c>
      <c r="Q3894" t="s">
        <v>8317</v>
      </c>
      <c r="R3894" t="s">
        <v>8318</v>
      </c>
      <c r="S3894" s="11">
        <f t="shared" si="244"/>
        <v>41875.291666666664</v>
      </c>
      <c r="T3894" s="11">
        <f t="shared" si="245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21.55</v>
      </c>
      <c r="P3895" s="6">
        <f t="shared" si="243"/>
        <v>128.27380952380952</v>
      </c>
      <c r="Q3895" t="s">
        <v>8317</v>
      </c>
      <c r="R3895" t="s">
        <v>8318</v>
      </c>
      <c r="S3895" s="11">
        <f t="shared" si="244"/>
        <v>41821.25</v>
      </c>
      <c r="T3895" s="11">
        <f t="shared" si="245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3.4666666666666663</v>
      </c>
      <c r="P3896" s="6">
        <f t="shared" si="243"/>
        <v>47.272727272727273</v>
      </c>
      <c r="Q3896" t="s">
        <v>8317</v>
      </c>
      <c r="R3896" t="s">
        <v>8318</v>
      </c>
      <c r="S3896" s="11">
        <f t="shared" si="244"/>
        <v>42710.207638888889</v>
      </c>
      <c r="T3896" s="11">
        <f t="shared" si="245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5</v>
      </c>
      <c r="P3897" s="6">
        <f t="shared" si="243"/>
        <v>50</v>
      </c>
      <c r="Q3897" t="s">
        <v>8317</v>
      </c>
      <c r="R3897" t="s">
        <v>8318</v>
      </c>
      <c r="S3897" s="11">
        <f t="shared" si="244"/>
        <v>42063.250208333338</v>
      </c>
      <c r="T3897" s="11">
        <f t="shared" si="245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10.625</v>
      </c>
      <c r="P3898" s="6">
        <f t="shared" si="243"/>
        <v>42.5</v>
      </c>
      <c r="Q3898" t="s">
        <v>8317</v>
      </c>
      <c r="R3898" t="s">
        <v>8318</v>
      </c>
      <c r="S3898" s="11">
        <f t="shared" si="244"/>
        <v>41807.191875000004</v>
      </c>
      <c r="T3898" s="11">
        <f t="shared" si="245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17.599999999999998</v>
      </c>
      <c r="P3899" s="6">
        <f t="shared" si="243"/>
        <v>44</v>
      </c>
      <c r="Q3899" t="s">
        <v>8317</v>
      </c>
      <c r="R3899" t="s">
        <v>8318</v>
      </c>
      <c r="S3899" s="11">
        <f t="shared" si="244"/>
        <v>42012.87364583333</v>
      </c>
      <c r="T3899" s="11">
        <f t="shared" si="245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32.56</v>
      </c>
      <c r="P3900" s="6">
        <f t="shared" si="243"/>
        <v>50.875</v>
      </c>
      <c r="Q3900" t="s">
        <v>8317</v>
      </c>
      <c r="R3900" t="s">
        <v>8318</v>
      </c>
      <c r="S3900" s="11">
        <f t="shared" si="244"/>
        <v>42233.666666666672</v>
      </c>
      <c r="T3900" s="11">
        <f t="shared" si="245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</v>
      </c>
      <c r="P3901" s="6">
        <f t="shared" si="243"/>
        <v>62.5</v>
      </c>
      <c r="Q3901" t="s">
        <v>8317</v>
      </c>
      <c r="R3901" t="s">
        <v>8318</v>
      </c>
      <c r="S3901" s="11">
        <f t="shared" si="244"/>
        <v>41863.775011574071</v>
      </c>
      <c r="T3901" s="11">
        <f t="shared" si="245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5.4</v>
      </c>
      <c r="P3902" s="6">
        <f t="shared" si="243"/>
        <v>27</v>
      </c>
      <c r="Q3902" t="s">
        <v>8317</v>
      </c>
      <c r="R3902" t="s">
        <v>8318</v>
      </c>
      <c r="S3902" s="11">
        <f t="shared" si="244"/>
        <v>42166.092488425929</v>
      </c>
      <c r="T3902" s="11">
        <f t="shared" si="245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0.83333333333333337</v>
      </c>
      <c r="P3903" s="6">
        <f t="shared" si="243"/>
        <v>25</v>
      </c>
      <c r="Q3903" t="s">
        <v>8317</v>
      </c>
      <c r="R3903" t="s">
        <v>8318</v>
      </c>
      <c r="S3903" s="11">
        <f t="shared" si="244"/>
        <v>42357.826377314821</v>
      </c>
      <c r="T3903" s="11">
        <f t="shared" si="245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48.833333333333336</v>
      </c>
      <c r="P3904" s="6">
        <f t="shared" si="243"/>
        <v>47.258064516129032</v>
      </c>
      <c r="Q3904" t="s">
        <v>8317</v>
      </c>
      <c r="R3904" t="s">
        <v>8318</v>
      </c>
      <c r="S3904" s="11">
        <f t="shared" si="244"/>
        <v>42688.509745370371</v>
      </c>
      <c r="T3904" s="11">
        <f t="shared" si="245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 t="e">
        <f t="shared" si="243"/>
        <v>#DIV/0!</v>
      </c>
      <c r="Q3905" t="s">
        <v>8317</v>
      </c>
      <c r="R3905" t="s">
        <v>8318</v>
      </c>
      <c r="S3905" s="11">
        <f t="shared" si="244"/>
        <v>42230.818055555559</v>
      </c>
      <c r="T3905" s="11">
        <f t="shared" si="245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6">(E3906/D3906)*100</f>
        <v>0.03</v>
      </c>
      <c r="P3906" s="6">
        <f t="shared" ref="P3906:P3969" si="247">E3906/L3906</f>
        <v>1.5</v>
      </c>
      <c r="Q3906" t="s">
        <v>8317</v>
      </c>
      <c r="R3906" t="s">
        <v>8318</v>
      </c>
      <c r="S3906" s="11">
        <f t="shared" ref="S3906:S3969" si="248">(((I3906/60)/60/24)+DATE(1970,1,1))</f>
        <v>42109.211111111115</v>
      </c>
      <c r="T3906" s="11">
        <f t="shared" ref="T3906:T3969" si="249">(((J3906/60)/60)/24)+DATE(1970,1,1)</f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6"/>
        <v>11.533333333333333</v>
      </c>
      <c r="P3907" s="6">
        <f t="shared" si="247"/>
        <v>24.714285714285715</v>
      </c>
      <c r="Q3907" t="s">
        <v>8317</v>
      </c>
      <c r="R3907" t="s">
        <v>8318</v>
      </c>
      <c r="S3907" s="11">
        <f t="shared" si="248"/>
        <v>42166.958333333328</v>
      </c>
      <c r="T3907" s="11">
        <f t="shared" si="249"/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67.333333333333329</v>
      </c>
      <c r="P3908" s="6">
        <f t="shared" si="247"/>
        <v>63.125</v>
      </c>
      <c r="Q3908" t="s">
        <v>8317</v>
      </c>
      <c r="R3908" t="s">
        <v>8318</v>
      </c>
      <c r="S3908" s="11">
        <f t="shared" si="248"/>
        <v>42181.559027777781</v>
      </c>
      <c r="T3908" s="11">
        <f t="shared" si="249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15.299999999999999</v>
      </c>
      <c r="P3909" s="6">
        <f t="shared" si="247"/>
        <v>38.25</v>
      </c>
      <c r="Q3909" t="s">
        <v>8317</v>
      </c>
      <c r="R3909" t="s">
        <v>8318</v>
      </c>
      <c r="S3909" s="11">
        <f t="shared" si="248"/>
        <v>41938.838888888888</v>
      </c>
      <c r="T3909" s="11">
        <f t="shared" si="249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8.6666666666666679</v>
      </c>
      <c r="P3910" s="6">
        <f t="shared" si="247"/>
        <v>16.25</v>
      </c>
      <c r="Q3910" t="s">
        <v>8317</v>
      </c>
      <c r="R3910" t="s">
        <v>8318</v>
      </c>
      <c r="S3910" s="11">
        <f t="shared" si="248"/>
        <v>41849.135370370372</v>
      </c>
      <c r="T3910" s="11">
        <f t="shared" si="249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0.22499999999999998</v>
      </c>
      <c r="P3911" s="6">
        <f t="shared" si="247"/>
        <v>33.75</v>
      </c>
      <c r="Q3911" t="s">
        <v>8317</v>
      </c>
      <c r="R3911" t="s">
        <v>8318</v>
      </c>
      <c r="S3911" s="11">
        <f t="shared" si="248"/>
        <v>41893.359282407408</v>
      </c>
      <c r="T3911" s="11">
        <f t="shared" si="249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3.0833333333333335</v>
      </c>
      <c r="P3912" s="6">
        <f t="shared" si="247"/>
        <v>61.666666666666664</v>
      </c>
      <c r="Q3912" t="s">
        <v>8317</v>
      </c>
      <c r="R3912" t="s">
        <v>8318</v>
      </c>
      <c r="S3912" s="11">
        <f t="shared" si="248"/>
        <v>42254.756909722222</v>
      </c>
      <c r="T3912" s="11">
        <f t="shared" si="249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37.412500000000001</v>
      </c>
      <c r="P3913" s="6">
        <f t="shared" si="247"/>
        <v>83.138888888888886</v>
      </c>
      <c r="Q3913" t="s">
        <v>8317</v>
      </c>
      <c r="R3913" t="s">
        <v>8318</v>
      </c>
      <c r="S3913" s="11">
        <f t="shared" si="248"/>
        <v>41969.853900462964</v>
      </c>
      <c r="T3913" s="11">
        <f t="shared" si="249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6.6666666666666671E-3</v>
      </c>
      <c r="P3914" s="6">
        <f t="shared" si="247"/>
        <v>1</v>
      </c>
      <c r="Q3914" t="s">
        <v>8317</v>
      </c>
      <c r="R3914" t="s">
        <v>8318</v>
      </c>
      <c r="S3914" s="11">
        <f t="shared" si="248"/>
        <v>42119.190972222219</v>
      </c>
      <c r="T3914" s="11">
        <f t="shared" si="249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10</v>
      </c>
      <c r="P3915" s="6">
        <f t="shared" si="247"/>
        <v>142.85714285714286</v>
      </c>
      <c r="Q3915" t="s">
        <v>8317</v>
      </c>
      <c r="R3915" t="s">
        <v>8318</v>
      </c>
      <c r="S3915" s="11">
        <f t="shared" si="248"/>
        <v>42338.252881944441</v>
      </c>
      <c r="T3915" s="11">
        <f t="shared" si="249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36.36</v>
      </c>
      <c r="P3916" s="6">
        <f t="shared" si="247"/>
        <v>33.666666666666664</v>
      </c>
      <c r="Q3916" t="s">
        <v>8317</v>
      </c>
      <c r="R3916" t="s">
        <v>8318</v>
      </c>
      <c r="S3916" s="11">
        <f t="shared" si="248"/>
        <v>42134.957638888889</v>
      </c>
      <c r="T3916" s="11">
        <f t="shared" si="249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0.33333333333333337</v>
      </c>
      <c r="P3917" s="6">
        <f t="shared" si="247"/>
        <v>5</v>
      </c>
      <c r="Q3917" t="s">
        <v>8317</v>
      </c>
      <c r="R3917" t="s">
        <v>8318</v>
      </c>
      <c r="S3917" s="11">
        <f t="shared" si="248"/>
        <v>42522.98505787037</v>
      </c>
      <c r="T3917" s="11">
        <f t="shared" si="249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 t="e">
        <f t="shared" si="247"/>
        <v>#DIV/0!</v>
      </c>
      <c r="Q3918" t="s">
        <v>8317</v>
      </c>
      <c r="R3918" t="s">
        <v>8318</v>
      </c>
      <c r="S3918" s="11">
        <f t="shared" si="248"/>
        <v>42524.471666666665</v>
      </c>
      <c r="T3918" s="11">
        <f t="shared" si="249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0.2857142857142857</v>
      </c>
      <c r="P3919" s="6">
        <f t="shared" si="247"/>
        <v>10</v>
      </c>
      <c r="Q3919" t="s">
        <v>8317</v>
      </c>
      <c r="R3919" t="s">
        <v>8318</v>
      </c>
      <c r="S3919" s="11">
        <f t="shared" si="248"/>
        <v>41893.527326388888</v>
      </c>
      <c r="T3919" s="11">
        <f t="shared" si="249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0.2</v>
      </c>
      <c r="P3920" s="6">
        <f t="shared" si="247"/>
        <v>40</v>
      </c>
      <c r="Q3920" t="s">
        <v>8317</v>
      </c>
      <c r="R3920" t="s">
        <v>8318</v>
      </c>
      <c r="S3920" s="11">
        <f t="shared" si="248"/>
        <v>41855.666666666664</v>
      </c>
      <c r="T3920" s="11">
        <f t="shared" si="249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1.7999999999999998</v>
      </c>
      <c r="P3921" s="6">
        <f t="shared" si="247"/>
        <v>30</v>
      </c>
      <c r="Q3921" t="s">
        <v>8317</v>
      </c>
      <c r="R3921" t="s">
        <v>8318</v>
      </c>
      <c r="S3921" s="11">
        <f t="shared" si="248"/>
        <v>42387</v>
      </c>
      <c r="T3921" s="11">
        <f t="shared" si="249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5.4</v>
      </c>
      <c r="P3922" s="6">
        <f t="shared" si="247"/>
        <v>45</v>
      </c>
      <c r="Q3922" t="s">
        <v>8317</v>
      </c>
      <c r="R3922" t="s">
        <v>8318</v>
      </c>
      <c r="S3922" s="11">
        <f t="shared" si="248"/>
        <v>42687.428935185191</v>
      </c>
      <c r="T3922" s="11">
        <f t="shared" si="249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 t="e">
        <f t="shared" si="247"/>
        <v>#DIV/0!</v>
      </c>
      <c r="Q3923" t="s">
        <v>8317</v>
      </c>
      <c r="R3923" t="s">
        <v>8318</v>
      </c>
      <c r="S3923" s="11">
        <f t="shared" si="248"/>
        <v>41938.75</v>
      </c>
      <c r="T3923" s="11">
        <f t="shared" si="249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8.1333333333333329</v>
      </c>
      <c r="P3924" s="6">
        <f t="shared" si="247"/>
        <v>10.166666666666666</v>
      </c>
      <c r="Q3924" t="s">
        <v>8317</v>
      </c>
      <c r="R3924" t="s">
        <v>8318</v>
      </c>
      <c r="S3924" s="11">
        <f t="shared" si="248"/>
        <v>42065.958333333328</v>
      </c>
      <c r="T3924" s="11">
        <f t="shared" si="249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12.034782608695652</v>
      </c>
      <c r="P3925" s="6">
        <f t="shared" si="247"/>
        <v>81.411764705882348</v>
      </c>
      <c r="Q3925" t="s">
        <v>8317</v>
      </c>
      <c r="R3925" t="s">
        <v>8318</v>
      </c>
      <c r="S3925" s="11">
        <f t="shared" si="248"/>
        <v>42103.979988425926</v>
      </c>
      <c r="T3925" s="11">
        <f t="shared" si="249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15.266666666666667</v>
      </c>
      <c r="P3926" s="6">
        <f t="shared" si="247"/>
        <v>57.25</v>
      </c>
      <c r="Q3926" t="s">
        <v>8317</v>
      </c>
      <c r="R3926" t="s">
        <v>8318</v>
      </c>
      <c r="S3926" s="11">
        <f t="shared" si="248"/>
        <v>41816.959745370368</v>
      </c>
      <c r="T3926" s="11">
        <f t="shared" si="249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10</v>
      </c>
      <c r="P3927" s="6">
        <f t="shared" si="247"/>
        <v>5</v>
      </c>
      <c r="Q3927" t="s">
        <v>8317</v>
      </c>
      <c r="R3927" t="s">
        <v>8318</v>
      </c>
      <c r="S3927" s="11">
        <f t="shared" si="248"/>
        <v>41850.870821759258</v>
      </c>
      <c r="T3927" s="11">
        <f t="shared" si="249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0.3</v>
      </c>
      <c r="P3928" s="6">
        <f t="shared" si="247"/>
        <v>15</v>
      </c>
      <c r="Q3928" t="s">
        <v>8317</v>
      </c>
      <c r="R3928" t="s">
        <v>8318</v>
      </c>
      <c r="S3928" s="11">
        <f t="shared" si="248"/>
        <v>42000.085046296299</v>
      </c>
      <c r="T3928" s="11">
        <f t="shared" si="249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1</v>
      </c>
      <c r="P3929" s="6">
        <f t="shared" si="247"/>
        <v>12.5</v>
      </c>
      <c r="Q3929" t="s">
        <v>8317</v>
      </c>
      <c r="R3929" t="s">
        <v>8318</v>
      </c>
      <c r="S3929" s="11">
        <f t="shared" si="248"/>
        <v>41860.267407407409</v>
      </c>
      <c r="T3929" s="11">
        <f t="shared" si="249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13.020000000000001</v>
      </c>
      <c r="P3930" s="6">
        <f t="shared" si="247"/>
        <v>93</v>
      </c>
      <c r="Q3930" t="s">
        <v>8317</v>
      </c>
      <c r="R3930" t="s">
        <v>8318</v>
      </c>
      <c r="S3930" s="11">
        <f t="shared" si="248"/>
        <v>42293.207638888889</v>
      </c>
      <c r="T3930" s="11">
        <f t="shared" si="249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2.2650000000000001</v>
      </c>
      <c r="P3931" s="6">
        <f t="shared" si="247"/>
        <v>32.357142857142854</v>
      </c>
      <c r="Q3931" t="s">
        <v>8317</v>
      </c>
      <c r="R3931" t="s">
        <v>8318</v>
      </c>
      <c r="S3931" s="11">
        <f t="shared" si="248"/>
        <v>42631.827141203699</v>
      </c>
      <c r="T3931" s="11">
        <f t="shared" si="249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 t="e">
        <f t="shared" si="247"/>
        <v>#DIV/0!</v>
      </c>
      <c r="Q3932" t="s">
        <v>8317</v>
      </c>
      <c r="R3932" t="s">
        <v>8318</v>
      </c>
      <c r="S3932" s="11">
        <f t="shared" si="248"/>
        <v>42461.25</v>
      </c>
      <c r="T3932" s="11">
        <f t="shared" si="249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 t="e">
        <f t="shared" si="247"/>
        <v>#DIV/0!</v>
      </c>
      <c r="Q3933" t="s">
        <v>8317</v>
      </c>
      <c r="R3933" t="s">
        <v>8318</v>
      </c>
      <c r="S3933" s="11">
        <f t="shared" si="248"/>
        <v>42253.151701388888</v>
      </c>
      <c r="T3933" s="11">
        <f t="shared" si="249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8.3333333333333332E-3</v>
      </c>
      <c r="P3934" s="6">
        <f t="shared" si="247"/>
        <v>1</v>
      </c>
      <c r="Q3934" t="s">
        <v>8317</v>
      </c>
      <c r="R3934" t="s">
        <v>8318</v>
      </c>
      <c r="S3934" s="11">
        <f t="shared" si="248"/>
        <v>42445.126898148148</v>
      </c>
      <c r="T3934" s="11">
        <f t="shared" si="249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15.742857142857142</v>
      </c>
      <c r="P3935" s="6">
        <f t="shared" si="247"/>
        <v>91.833333333333329</v>
      </c>
      <c r="Q3935" t="s">
        <v>8317</v>
      </c>
      <c r="R3935" t="s">
        <v>8318</v>
      </c>
      <c r="S3935" s="11">
        <f t="shared" si="248"/>
        <v>42568.029861111107</v>
      </c>
      <c r="T3935" s="11">
        <f t="shared" si="249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11</v>
      </c>
      <c r="P3936" s="6">
        <f t="shared" si="247"/>
        <v>45.833333333333336</v>
      </c>
      <c r="Q3936" t="s">
        <v>8317</v>
      </c>
      <c r="R3936" t="s">
        <v>8318</v>
      </c>
      <c r="S3936" s="11">
        <f t="shared" si="248"/>
        <v>42278.541666666672</v>
      </c>
      <c r="T3936" s="11">
        <f t="shared" si="249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43.833333333333336</v>
      </c>
      <c r="P3937" s="6">
        <f t="shared" si="247"/>
        <v>57.173913043478258</v>
      </c>
      <c r="Q3937" t="s">
        <v>8317</v>
      </c>
      <c r="R3937" t="s">
        <v>8318</v>
      </c>
      <c r="S3937" s="11">
        <f t="shared" si="248"/>
        <v>42281.656782407401</v>
      </c>
      <c r="T3937" s="11">
        <f t="shared" si="249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 t="e">
        <f t="shared" si="247"/>
        <v>#DIV/0!</v>
      </c>
      <c r="Q3938" t="s">
        <v>8317</v>
      </c>
      <c r="R3938" t="s">
        <v>8318</v>
      </c>
      <c r="S3938" s="11">
        <f t="shared" si="248"/>
        <v>42705.304629629631</v>
      </c>
      <c r="T3938" s="11">
        <f t="shared" si="249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86.135181975736558</v>
      </c>
      <c r="P3939" s="6">
        <f t="shared" si="247"/>
        <v>248.5</v>
      </c>
      <c r="Q3939" t="s">
        <v>8317</v>
      </c>
      <c r="R3939" t="s">
        <v>8318</v>
      </c>
      <c r="S3939" s="11">
        <f t="shared" si="248"/>
        <v>42562.631481481483</v>
      </c>
      <c r="T3939" s="11">
        <f t="shared" si="249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12.196620583717358</v>
      </c>
      <c r="P3940" s="6">
        <f t="shared" si="247"/>
        <v>79.400000000000006</v>
      </c>
      <c r="Q3940" t="s">
        <v>8317</v>
      </c>
      <c r="R3940" t="s">
        <v>8318</v>
      </c>
      <c r="S3940" s="11">
        <f t="shared" si="248"/>
        <v>42182.905717592599</v>
      </c>
      <c r="T3940" s="11">
        <f t="shared" si="249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0.1</v>
      </c>
      <c r="P3941" s="6">
        <f t="shared" si="247"/>
        <v>5</v>
      </c>
      <c r="Q3941" t="s">
        <v>8317</v>
      </c>
      <c r="R3941" t="s">
        <v>8318</v>
      </c>
      <c r="S3941" s="11">
        <f t="shared" si="248"/>
        <v>41919.1875</v>
      </c>
      <c r="T3941" s="11">
        <f t="shared" si="249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0.22</v>
      </c>
      <c r="P3942" s="6">
        <f t="shared" si="247"/>
        <v>5.5</v>
      </c>
      <c r="Q3942" t="s">
        <v>8317</v>
      </c>
      <c r="R3942" t="s">
        <v>8318</v>
      </c>
      <c r="S3942" s="11">
        <f t="shared" si="248"/>
        <v>42006.492488425924</v>
      </c>
      <c r="T3942" s="11">
        <f t="shared" si="249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0.90909090909090906</v>
      </c>
      <c r="P3943" s="6">
        <f t="shared" si="247"/>
        <v>25</v>
      </c>
      <c r="Q3943" t="s">
        <v>8317</v>
      </c>
      <c r="R3943" t="s">
        <v>8318</v>
      </c>
      <c r="S3943" s="11">
        <f t="shared" si="248"/>
        <v>41968.041666666672</v>
      </c>
      <c r="T3943" s="11">
        <f t="shared" si="249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 t="e">
        <f t="shared" si="247"/>
        <v>#DIV/0!</v>
      </c>
      <c r="Q3944" t="s">
        <v>8317</v>
      </c>
      <c r="R3944" t="s">
        <v>8318</v>
      </c>
      <c r="S3944" s="11">
        <f t="shared" si="248"/>
        <v>42171.904097222221</v>
      </c>
      <c r="T3944" s="11">
        <f t="shared" si="249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35.64</v>
      </c>
      <c r="P3945" s="6">
        <f t="shared" si="247"/>
        <v>137.07692307692307</v>
      </c>
      <c r="Q3945" t="s">
        <v>8317</v>
      </c>
      <c r="R3945" t="s">
        <v>8318</v>
      </c>
      <c r="S3945" s="11">
        <f t="shared" si="248"/>
        <v>42310.701388888891</v>
      </c>
      <c r="T3945" s="11">
        <f t="shared" si="249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 t="e">
        <f t="shared" si="247"/>
        <v>#DIV/0!</v>
      </c>
      <c r="Q3946" t="s">
        <v>8317</v>
      </c>
      <c r="R3946" t="s">
        <v>8318</v>
      </c>
      <c r="S3946" s="11">
        <f t="shared" si="248"/>
        <v>42243.662905092591</v>
      </c>
      <c r="T3946" s="11">
        <f t="shared" si="249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0.25</v>
      </c>
      <c r="P3947" s="6">
        <f t="shared" si="247"/>
        <v>5</v>
      </c>
      <c r="Q3947" t="s">
        <v>8317</v>
      </c>
      <c r="R3947" t="s">
        <v>8318</v>
      </c>
      <c r="S3947" s="11">
        <f t="shared" si="248"/>
        <v>42139.801712962959</v>
      </c>
      <c r="T3947" s="11">
        <f t="shared" si="249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</v>
      </c>
      <c r="P3948" s="6">
        <f t="shared" si="247"/>
        <v>39</v>
      </c>
      <c r="Q3948" t="s">
        <v>8317</v>
      </c>
      <c r="R3948" t="s">
        <v>8318</v>
      </c>
      <c r="S3948" s="11">
        <f t="shared" si="248"/>
        <v>42063.333333333328</v>
      </c>
      <c r="T3948" s="11">
        <f t="shared" si="249"/>
        <v>42031.833587962959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3.3666666666666663</v>
      </c>
      <c r="P3949" s="6">
        <f t="shared" si="247"/>
        <v>50.5</v>
      </c>
      <c r="Q3949" t="s">
        <v>8317</v>
      </c>
      <c r="R3949" t="s">
        <v>8318</v>
      </c>
      <c r="S3949" s="11">
        <f t="shared" si="248"/>
        <v>42645.142870370371</v>
      </c>
      <c r="T3949" s="11">
        <f t="shared" si="249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 t="e">
        <f t="shared" si="247"/>
        <v>#DIV/0!</v>
      </c>
      <c r="Q3950" t="s">
        <v>8317</v>
      </c>
      <c r="R3950" t="s">
        <v>8318</v>
      </c>
      <c r="S3950" s="11">
        <f t="shared" si="248"/>
        <v>41889.325497685182</v>
      </c>
      <c r="T3950" s="11">
        <f t="shared" si="249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15.770000000000001</v>
      </c>
      <c r="P3951" s="6">
        <f t="shared" si="247"/>
        <v>49.28125</v>
      </c>
      <c r="Q3951" t="s">
        <v>8317</v>
      </c>
      <c r="R3951" t="s">
        <v>8318</v>
      </c>
      <c r="S3951" s="11">
        <f t="shared" si="248"/>
        <v>42046.120613425926</v>
      </c>
      <c r="T3951" s="11">
        <f t="shared" si="249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0.625</v>
      </c>
      <c r="P3952" s="6">
        <f t="shared" si="247"/>
        <v>25</v>
      </c>
      <c r="Q3952" t="s">
        <v>8317</v>
      </c>
      <c r="R3952" t="s">
        <v>8318</v>
      </c>
      <c r="S3952" s="11">
        <f t="shared" si="248"/>
        <v>42468.774305555555</v>
      </c>
      <c r="T3952" s="11">
        <f t="shared" si="249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5.0000000000000001E-4</v>
      </c>
      <c r="P3953" s="6">
        <f t="shared" si="247"/>
        <v>1</v>
      </c>
      <c r="Q3953" t="s">
        <v>8317</v>
      </c>
      <c r="R3953" t="s">
        <v>8318</v>
      </c>
      <c r="S3953" s="11">
        <f t="shared" si="248"/>
        <v>42493.784050925926</v>
      </c>
      <c r="T3953" s="11">
        <f t="shared" si="249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9.6153846153846159E-2</v>
      </c>
      <c r="P3954" s="6">
        <f t="shared" si="247"/>
        <v>25</v>
      </c>
      <c r="Q3954" t="s">
        <v>8317</v>
      </c>
      <c r="R3954" t="s">
        <v>8318</v>
      </c>
      <c r="S3954" s="11">
        <f t="shared" si="248"/>
        <v>42303.790393518517</v>
      </c>
      <c r="T3954" s="11">
        <f t="shared" si="249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 t="e">
        <f t="shared" si="247"/>
        <v>#DIV/0!</v>
      </c>
      <c r="Q3955" t="s">
        <v>8317</v>
      </c>
      <c r="R3955" t="s">
        <v>8318</v>
      </c>
      <c r="S3955" s="11">
        <f t="shared" si="248"/>
        <v>42580.978472222225</v>
      </c>
      <c r="T3955" s="11">
        <f t="shared" si="249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 t="e">
        <f t="shared" si="247"/>
        <v>#DIV/0!</v>
      </c>
      <c r="Q3956" t="s">
        <v>8317</v>
      </c>
      <c r="R3956" t="s">
        <v>8318</v>
      </c>
      <c r="S3956" s="11">
        <f t="shared" si="248"/>
        <v>41834.651203703703</v>
      </c>
      <c r="T3956" s="11">
        <f t="shared" si="249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24.285714285714285</v>
      </c>
      <c r="P3957" s="6">
        <f t="shared" si="247"/>
        <v>53.125</v>
      </c>
      <c r="Q3957" t="s">
        <v>8317</v>
      </c>
      <c r="R3957" t="s">
        <v>8318</v>
      </c>
      <c r="S3957" s="11">
        <f t="shared" si="248"/>
        <v>42336.890520833331</v>
      </c>
      <c r="T3957" s="11">
        <f t="shared" si="249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 t="e">
        <f t="shared" si="247"/>
        <v>#DIV/0!</v>
      </c>
      <c r="Q3958" t="s">
        <v>8317</v>
      </c>
      <c r="R3958" t="s">
        <v>8318</v>
      </c>
      <c r="S3958" s="11">
        <f t="shared" si="248"/>
        <v>42485.013888888891</v>
      </c>
      <c r="T3958" s="11">
        <f t="shared" si="249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2.5000000000000001E-2</v>
      </c>
      <c r="P3959" s="6">
        <f t="shared" si="247"/>
        <v>7</v>
      </c>
      <c r="Q3959" t="s">
        <v>8317</v>
      </c>
      <c r="R3959" t="s">
        <v>8318</v>
      </c>
      <c r="S3959" s="11">
        <f t="shared" si="248"/>
        <v>42559.976319444439</v>
      </c>
      <c r="T3959" s="11">
        <f t="shared" si="249"/>
        <v>42513.976319444439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32.049999999999997</v>
      </c>
      <c r="P3960" s="6">
        <f t="shared" si="247"/>
        <v>40.0625</v>
      </c>
      <c r="Q3960" t="s">
        <v>8317</v>
      </c>
      <c r="R3960" t="s">
        <v>8318</v>
      </c>
      <c r="S3960" s="11">
        <f t="shared" si="248"/>
        <v>41853.583333333336</v>
      </c>
      <c r="T3960" s="11">
        <f t="shared" si="249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24.333333333333336</v>
      </c>
      <c r="P3961" s="6">
        <f t="shared" si="247"/>
        <v>24.333333333333332</v>
      </c>
      <c r="Q3961" t="s">
        <v>8317</v>
      </c>
      <c r="R3961" t="s">
        <v>8318</v>
      </c>
      <c r="S3961" s="11">
        <f t="shared" si="248"/>
        <v>41910.788842592592</v>
      </c>
      <c r="T3961" s="11">
        <f t="shared" si="249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1.5</v>
      </c>
      <c r="P3962" s="6">
        <f t="shared" si="247"/>
        <v>11.25</v>
      </c>
      <c r="Q3962" t="s">
        <v>8317</v>
      </c>
      <c r="R3962" t="s">
        <v>8318</v>
      </c>
      <c r="S3962" s="11">
        <f t="shared" si="248"/>
        <v>42372.845555555556</v>
      </c>
      <c r="T3962" s="11">
        <f t="shared" si="249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0.42</v>
      </c>
      <c r="P3963" s="6">
        <f t="shared" si="247"/>
        <v>10.5</v>
      </c>
      <c r="Q3963" t="s">
        <v>8317</v>
      </c>
      <c r="R3963" t="s">
        <v>8318</v>
      </c>
      <c r="S3963" s="11">
        <f t="shared" si="248"/>
        <v>41767.891319444447</v>
      </c>
      <c r="T3963" s="11">
        <f t="shared" si="249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</v>
      </c>
      <c r="P3964" s="6">
        <f t="shared" si="247"/>
        <v>15</v>
      </c>
      <c r="Q3964" t="s">
        <v>8317</v>
      </c>
      <c r="R3964" t="s">
        <v>8318</v>
      </c>
      <c r="S3964" s="11">
        <f t="shared" si="248"/>
        <v>42336.621458333335</v>
      </c>
      <c r="T3964" s="11">
        <f t="shared" si="249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 t="e">
        <f t="shared" si="247"/>
        <v>#DIV/0!</v>
      </c>
      <c r="Q3965" t="s">
        <v>8317</v>
      </c>
      <c r="R3965" t="s">
        <v>8318</v>
      </c>
      <c r="S3965" s="11">
        <f t="shared" si="248"/>
        <v>42326.195798611108</v>
      </c>
      <c r="T3965" s="11">
        <f t="shared" si="249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</v>
      </c>
      <c r="P3966" s="6">
        <f t="shared" si="247"/>
        <v>42</v>
      </c>
      <c r="Q3966" t="s">
        <v>8317</v>
      </c>
      <c r="R3966" t="s">
        <v>8318</v>
      </c>
      <c r="S3966" s="11">
        <f t="shared" si="248"/>
        <v>42113.680393518516</v>
      </c>
      <c r="T3966" s="11">
        <f t="shared" si="249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14.249999999999998</v>
      </c>
      <c r="P3967" s="6">
        <f t="shared" si="247"/>
        <v>71.25</v>
      </c>
      <c r="Q3967" t="s">
        <v>8317</v>
      </c>
      <c r="R3967" t="s">
        <v>8318</v>
      </c>
      <c r="S3967" s="11">
        <f t="shared" si="248"/>
        <v>42474.194212962961</v>
      </c>
      <c r="T3967" s="11">
        <f t="shared" si="249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0.6</v>
      </c>
      <c r="P3968" s="6">
        <f t="shared" si="247"/>
        <v>22.5</v>
      </c>
      <c r="Q3968" t="s">
        <v>8317</v>
      </c>
      <c r="R3968" t="s">
        <v>8318</v>
      </c>
      <c r="S3968" s="11">
        <f t="shared" si="248"/>
        <v>41844.124305555553</v>
      </c>
      <c r="T3968" s="11">
        <f t="shared" si="249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24.117647058823529</v>
      </c>
      <c r="P3969" s="6">
        <f t="shared" si="247"/>
        <v>41</v>
      </c>
      <c r="Q3969" t="s">
        <v>8317</v>
      </c>
      <c r="R3969" t="s">
        <v>8318</v>
      </c>
      <c r="S3969" s="11">
        <f t="shared" si="248"/>
        <v>42800.290590277778</v>
      </c>
      <c r="T3969" s="11">
        <f t="shared" si="249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50">(E3970/D3970)*100</f>
        <v>10.54</v>
      </c>
      <c r="P3970" s="6">
        <f t="shared" ref="P3970:P4033" si="251">E3970/L3970</f>
        <v>47.909090909090907</v>
      </c>
      <c r="Q3970" t="s">
        <v>8317</v>
      </c>
      <c r="R3970" t="s">
        <v>8318</v>
      </c>
      <c r="S3970" s="11">
        <f t="shared" ref="S3970:S4033" si="252">(((I3970/60)/60/24)+DATE(1970,1,1))</f>
        <v>42512.815659722226</v>
      </c>
      <c r="T3970" s="11">
        <f t="shared" ref="T3970:T4033" si="253">(((J3970/60)/60)/24)+DATE(1970,1,1)</f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50"/>
        <v>7.4690265486725664</v>
      </c>
      <c r="P3971" s="6">
        <f t="shared" si="251"/>
        <v>35.166666666666664</v>
      </c>
      <c r="Q3971" t="s">
        <v>8317</v>
      </c>
      <c r="R3971" t="s">
        <v>8318</v>
      </c>
      <c r="S3971" s="11">
        <f t="shared" si="252"/>
        <v>42611.163194444445</v>
      </c>
      <c r="T3971" s="11">
        <f t="shared" si="253"/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7.3333333333333334E-2</v>
      </c>
      <c r="P3972" s="6">
        <f t="shared" si="251"/>
        <v>5.5</v>
      </c>
      <c r="Q3972" t="s">
        <v>8317</v>
      </c>
      <c r="R3972" t="s">
        <v>8318</v>
      </c>
      <c r="S3972" s="11">
        <f t="shared" si="252"/>
        <v>42477.863553240735</v>
      </c>
      <c r="T3972" s="11">
        <f t="shared" si="253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0.97142857142857131</v>
      </c>
      <c r="P3973" s="6">
        <f t="shared" si="251"/>
        <v>22.666666666666668</v>
      </c>
      <c r="Q3973" t="s">
        <v>8317</v>
      </c>
      <c r="R3973" t="s">
        <v>8318</v>
      </c>
      <c r="S3973" s="11">
        <f t="shared" si="252"/>
        <v>41841.536180555559</v>
      </c>
      <c r="T3973" s="11">
        <f t="shared" si="253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21.099999999999998</v>
      </c>
      <c r="P3974" s="6">
        <f t="shared" si="251"/>
        <v>26.375</v>
      </c>
      <c r="Q3974" t="s">
        <v>8317</v>
      </c>
      <c r="R3974" t="s">
        <v>8318</v>
      </c>
      <c r="S3974" s="11">
        <f t="shared" si="252"/>
        <v>42041.067523148144</v>
      </c>
      <c r="T3974" s="11">
        <f t="shared" si="253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78.100000000000009</v>
      </c>
      <c r="P3975" s="6">
        <f t="shared" si="251"/>
        <v>105.54054054054055</v>
      </c>
      <c r="Q3975" t="s">
        <v>8317</v>
      </c>
      <c r="R3975" t="s">
        <v>8318</v>
      </c>
      <c r="S3975" s="11">
        <f t="shared" si="252"/>
        <v>42499.166666666672</v>
      </c>
      <c r="T3975" s="11">
        <f t="shared" si="253"/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32</v>
      </c>
      <c r="P3976" s="6">
        <f t="shared" si="251"/>
        <v>29.09090909090909</v>
      </c>
      <c r="Q3976" t="s">
        <v>8317</v>
      </c>
      <c r="R3976" t="s">
        <v>8318</v>
      </c>
      <c r="S3976" s="11">
        <f t="shared" si="252"/>
        <v>42523.546851851846</v>
      </c>
      <c r="T3976" s="11">
        <f t="shared" si="253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 t="e">
        <f t="shared" si="251"/>
        <v>#DIV/0!</v>
      </c>
      <c r="Q3977" t="s">
        <v>8317</v>
      </c>
      <c r="R3977" t="s">
        <v>8318</v>
      </c>
      <c r="S3977" s="11">
        <f t="shared" si="252"/>
        <v>42564.866875</v>
      </c>
      <c r="T3977" s="11">
        <f t="shared" si="253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47.692307692307693</v>
      </c>
      <c r="P3978" s="6">
        <f t="shared" si="251"/>
        <v>62</v>
      </c>
      <c r="Q3978" t="s">
        <v>8317</v>
      </c>
      <c r="R3978" t="s">
        <v>8318</v>
      </c>
      <c r="S3978" s="11">
        <f t="shared" si="252"/>
        <v>41852.291666666664</v>
      </c>
      <c r="T3978" s="11">
        <f t="shared" si="253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1.4500000000000002</v>
      </c>
      <c r="P3979" s="6">
        <f t="shared" si="251"/>
        <v>217.5</v>
      </c>
      <c r="Q3979" t="s">
        <v>8317</v>
      </c>
      <c r="R3979" t="s">
        <v>8318</v>
      </c>
      <c r="S3979" s="11">
        <f t="shared" si="252"/>
        <v>42573.788564814815</v>
      </c>
      <c r="T3979" s="11">
        <f t="shared" si="253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10.7</v>
      </c>
      <c r="P3980" s="6">
        <f t="shared" si="251"/>
        <v>26.75</v>
      </c>
      <c r="Q3980" t="s">
        <v>8317</v>
      </c>
      <c r="R3980" t="s">
        <v>8318</v>
      </c>
      <c r="S3980" s="11">
        <f t="shared" si="252"/>
        <v>42035.642974537041</v>
      </c>
      <c r="T3980" s="11">
        <f t="shared" si="253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</v>
      </c>
      <c r="P3981" s="6">
        <f t="shared" si="251"/>
        <v>18.333333333333332</v>
      </c>
      <c r="Q3981" t="s">
        <v>8317</v>
      </c>
      <c r="R3981" t="s">
        <v>8318</v>
      </c>
      <c r="S3981" s="11">
        <f t="shared" si="252"/>
        <v>42092.833333333328</v>
      </c>
      <c r="T3981" s="11">
        <f t="shared" si="253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18</v>
      </c>
      <c r="P3982" s="6">
        <f t="shared" si="251"/>
        <v>64.285714285714292</v>
      </c>
      <c r="Q3982" t="s">
        <v>8317</v>
      </c>
      <c r="R3982" t="s">
        <v>8318</v>
      </c>
      <c r="S3982" s="11">
        <f t="shared" si="252"/>
        <v>41825.598923611113</v>
      </c>
      <c r="T3982" s="11">
        <f t="shared" si="253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</v>
      </c>
      <c r="P3983" s="6">
        <f t="shared" si="251"/>
        <v>175</v>
      </c>
      <c r="Q3983" t="s">
        <v>8317</v>
      </c>
      <c r="R3983" t="s">
        <v>8318</v>
      </c>
      <c r="S3983" s="11">
        <f t="shared" si="252"/>
        <v>42568.179965277777</v>
      </c>
      <c r="T3983" s="11">
        <f t="shared" si="253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20</v>
      </c>
      <c r="P3984" s="6">
        <f t="shared" si="251"/>
        <v>34</v>
      </c>
      <c r="Q3984" t="s">
        <v>8317</v>
      </c>
      <c r="R3984" t="s">
        <v>8318</v>
      </c>
      <c r="S3984" s="11">
        <f t="shared" si="252"/>
        <v>42192.809953703705</v>
      </c>
      <c r="T3984" s="11">
        <f t="shared" si="253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34.802513464991023</v>
      </c>
      <c r="P3985" s="6">
        <f t="shared" si="251"/>
        <v>84.282608695652172</v>
      </c>
      <c r="Q3985" t="s">
        <v>8317</v>
      </c>
      <c r="R3985" t="s">
        <v>8318</v>
      </c>
      <c r="S3985" s="11">
        <f t="shared" si="252"/>
        <v>41779.290972222225</v>
      </c>
      <c r="T3985" s="11">
        <f t="shared" si="253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</v>
      </c>
      <c r="P3986" s="6">
        <f t="shared" si="251"/>
        <v>9.5</v>
      </c>
      <c r="Q3986" t="s">
        <v>8317</v>
      </c>
      <c r="R3986" t="s">
        <v>8318</v>
      </c>
      <c r="S3986" s="11">
        <f t="shared" si="252"/>
        <v>41951</v>
      </c>
      <c r="T3986" s="11">
        <f t="shared" si="253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32.049999999999997</v>
      </c>
      <c r="P3987" s="6">
        <f t="shared" si="251"/>
        <v>33.736842105263158</v>
      </c>
      <c r="Q3987" t="s">
        <v>8317</v>
      </c>
      <c r="R3987" t="s">
        <v>8318</v>
      </c>
      <c r="S3987" s="11">
        <f t="shared" si="252"/>
        <v>42420.878472222219</v>
      </c>
      <c r="T3987" s="11">
        <f t="shared" si="253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</v>
      </c>
      <c r="P3988" s="6">
        <f t="shared" si="251"/>
        <v>37.53846153846154</v>
      </c>
      <c r="Q3988" t="s">
        <v>8317</v>
      </c>
      <c r="R3988" t="s">
        <v>8318</v>
      </c>
      <c r="S3988" s="11">
        <f t="shared" si="252"/>
        <v>42496.544444444444</v>
      </c>
      <c r="T3988" s="11">
        <f t="shared" si="253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37.75</v>
      </c>
      <c r="P3989" s="6">
        <f t="shared" si="251"/>
        <v>11.615384615384615</v>
      </c>
      <c r="Q3989" t="s">
        <v>8317</v>
      </c>
      <c r="R3989" t="s">
        <v>8318</v>
      </c>
      <c r="S3989" s="11">
        <f t="shared" si="252"/>
        <v>41775.92465277778</v>
      </c>
      <c r="T3989" s="11">
        <f t="shared" si="253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</v>
      </c>
      <c r="P3990" s="6">
        <f t="shared" si="251"/>
        <v>8</v>
      </c>
      <c r="Q3990" t="s">
        <v>8317</v>
      </c>
      <c r="R3990" t="s">
        <v>8318</v>
      </c>
      <c r="S3990" s="11">
        <f t="shared" si="252"/>
        <v>42245.08116898148</v>
      </c>
      <c r="T3990" s="11">
        <f t="shared" si="253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 t="e">
        <f t="shared" si="251"/>
        <v>#DIV/0!</v>
      </c>
      <c r="Q3991" t="s">
        <v>8317</v>
      </c>
      <c r="R3991" t="s">
        <v>8318</v>
      </c>
      <c r="S3991" s="11">
        <f t="shared" si="252"/>
        <v>42316.791446759264</v>
      </c>
      <c r="T3991" s="11">
        <f t="shared" si="253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</v>
      </c>
      <c r="P3992" s="6">
        <f t="shared" si="251"/>
        <v>23</v>
      </c>
      <c r="Q3992" t="s">
        <v>8317</v>
      </c>
      <c r="R3992" t="s">
        <v>8318</v>
      </c>
      <c r="S3992" s="11">
        <f t="shared" si="252"/>
        <v>42431.672372685185</v>
      </c>
      <c r="T3992" s="11">
        <f t="shared" si="253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20</v>
      </c>
      <c r="P3993" s="6">
        <f t="shared" si="251"/>
        <v>100</v>
      </c>
      <c r="Q3993" t="s">
        <v>8317</v>
      </c>
      <c r="R3993" t="s">
        <v>8318</v>
      </c>
      <c r="S3993" s="11">
        <f t="shared" si="252"/>
        <v>42155.644467592589</v>
      </c>
      <c r="T3993" s="11">
        <f t="shared" si="253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</v>
      </c>
      <c r="P3994" s="6">
        <f t="shared" si="251"/>
        <v>60.111111111111114</v>
      </c>
      <c r="Q3994" t="s">
        <v>8317</v>
      </c>
      <c r="R3994" t="s">
        <v>8318</v>
      </c>
      <c r="S3994" s="11">
        <f t="shared" si="252"/>
        <v>42349.982164351852</v>
      </c>
      <c r="T3994" s="11">
        <f t="shared" si="253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6.0000000000000001E-3</v>
      </c>
      <c r="P3995" s="6">
        <f t="shared" si="251"/>
        <v>3</v>
      </c>
      <c r="Q3995" t="s">
        <v>8317</v>
      </c>
      <c r="R3995" t="s">
        <v>8318</v>
      </c>
      <c r="S3995" s="11">
        <f t="shared" si="252"/>
        <v>42137.864722222221</v>
      </c>
      <c r="T3995" s="11">
        <f t="shared" si="253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0.25</v>
      </c>
      <c r="P3996" s="6">
        <f t="shared" si="251"/>
        <v>5</v>
      </c>
      <c r="Q3996" t="s">
        <v>8317</v>
      </c>
      <c r="R3996" t="s">
        <v>8318</v>
      </c>
      <c r="S3996" s="11">
        <f t="shared" si="252"/>
        <v>41839.389930555553</v>
      </c>
      <c r="T3996" s="11">
        <f t="shared" si="253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35</v>
      </c>
      <c r="P3997" s="6">
        <f t="shared" si="251"/>
        <v>17.5</v>
      </c>
      <c r="Q3997" t="s">
        <v>8317</v>
      </c>
      <c r="R3997" t="s">
        <v>8318</v>
      </c>
      <c r="S3997" s="11">
        <f t="shared" si="252"/>
        <v>42049.477083333331</v>
      </c>
      <c r="T3997" s="11">
        <f t="shared" si="253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16.566666666666666</v>
      </c>
      <c r="P3998" s="6">
        <f t="shared" si="251"/>
        <v>29.235294117647058</v>
      </c>
      <c r="Q3998" t="s">
        <v>8317</v>
      </c>
      <c r="R3998" t="s">
        <v>8318</v>
      </c>
      <c r="S3998" s="11">
        <f t="shared" si="252"/>
        <v>41963.669444444444</v>
      </c>
      <c r="T3998" s="11">
        <f t="shared" si="253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 t="e">
        <f t="shared" si="251"/>
        <v>#DIV/0!</v>
      </c>
      <c r="Q3999" t="s">
        <v>8317</v>
      </c>
      <c r="R3999" t="s">
        <v>8318</v>
      </c>
      <c r="S3999" s="11">
        <f t="shared" si="252"/>
        <v>42099.349780092598</v>
      </c>
      <c r="T3999" s="11">
        <f t="shared" si="253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57.199999999999996</v>
      </c>
      <c r="P4000" s="6">
        <f t="shared" si="251"/>
        <v>59.583333333333336</v>
      </c>
      <c r="Q4000" t="s">
        <v>8317</v>
      </c>
      <c r="R4000" t="s">
        <v>8318</v>
      </c>
      <c r="S4000" s="11">
        <f t="shared" si="252"/>
        <v>42091.921597222223</v>
      </c>
      <c r="T4000" s="11">
        <f t="shared" si="253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16.514285714285716</v>
      </c>
      <c r="P4001" s="6">
        <f t="shared" si="251"/>
        <v>82.571428571428569</v>
      </c>
      <c r="Q4001" t="s">
        <v>8317</v>
      </c>
      <c r="R4001" t="s">
        <v>8318</v>
      </c>
      <c r="S4001" s="11">
        <f t="shared" si="252"/>
        <v>41882.827650462961</v>
      </c>
      <c r="T4001" s="11">
        <f t="shared" si="253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0.125</v>
      </c>
      <c r="P4002" s="6">
        <f t="shared" si="251"/>
        <v>10</v>
      </c>
      <c r="Q4002" t="s">
        <v>8317</v>
      </c>
      <c r="R4002" t="s">
        <v>8318</v>
      </c>
      <c r="S4002" s="11">
        <f t="shared" si="252"/>
        <v>42497.603680555556</v>
      </c>
      <c r="T4002" s="11">
        <f t="shared" si="253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37.75</v>
      </c>
      <c r="P4003" s="6">
        <f t="shared" si="251"/>
        <v>32.357142857142854</v>
      </c>
      <c r="Q4003" t="s">
        <v>8317</v>
      </c>
      <c r="R4003" t="s">
        <v>8318</v>
      </c>
      <c r="S4003" s="11">
        <f t="shared" si="252"/>
        <v>42795.791666666672</v>
      </c>
      <c r="T4003" s="11">
        <f t="shared" si="253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1.8399999999999999</v>
      </c>
      <c r="P4004" s="6">
        <f t="shared" si="251"/>
        <v>5.75</v>
      </c>
      <c r="Q4004" t="s">
        <v>8317</v>
      </c>
      <c r="R4004" t="s">
        <v>8318</v>
      </c>
      <c r="S4004" s="11">
        <f t="shared" si="252"/>
        <v>41909.043530092589</v>
      </c>
      <c r="T4004" s="11">
        <f t="shared" si="253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10.050000000000001</v>
      </c>
      <c r="P4005" s="6">
        <f t="shared" si="251"/>
        <v>100.5</v>
      </c>
      <c r="Q4005" t="s">
        <v>8317</v>
      </c>
      <c r="R4005" t="s">
        <v>8318</v>
      </c>
      <c r="S4005" s="11">
        <f t="shared" si="252"/>
        <v>42050.587349537032</v>
      </c>
      <c r="T4005" s="11">
        <f t="shared" si="253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0.2</v>
      </c>
      <c r="P4006" s="6">
        <f t="shared" si="251"/>
        <v>1</v>
      </c>
      <c r="Q4006" t="s">
        <v>8317</v>
      </c>
      <c r="R4006" t="s">
        <v>8318</v>
      </c>
      <c r="S4006" s="11">
        <f t="shared" si="252"/>
        <v>41920.16269675926</v>
      </c>
      <c r="T4006" s="11">
        <f t="shared" si="253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1.3333333333333335</v>
      </c>
      <c r="P4007" s="6">
        <f t="shared" si="251"/>
        <v>20</v>
      </c>
      <c r="Q4007" t="s">
        <v>8317</v>
      </c>
      <c r="R4007" t="s">
        <v>8318</v>
      </c>
      <c r="S4007" s="11">
        <f t="shared" si="252"/>
        <v>41932.807696759257</v>
      </c>
      <c r="T4007" s="11">
        <f t="shared" si="253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6.6666666666666671E-3</v>
      </c>
      <c r="P4008" s="6">
        <f t="shared" si="251"/>
        <v>2</v>
      </c>
      <c r="Q4008" t="s">
        <v>8317</v>
      </c>
      <c r="R4008" t="s">
        <v>8318</v>
      </c>
      <c r="S4008" s="11">
        <f t="shared" si="252"/>
        <v>42416.772997685184</v>
      </c>
      <c r="T4008" s="11">
        <f t="shared" si="253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0.25</v>
      </c>
      <c r="P4009" s="6">
        <f t="shared" si="251"/>
        <v>5</v>
      </c>
      <c r="Q4009" t="s">
        <v>8317</v>
      </c>
      <c r="R4009" t="s">
        <v>8318</v>
      </c>
      <c r="S4009" s="11">
        <f t="shared" si="252"/>
        <v>41877.686111111114</v>
      </c>
      <c r="T4009" s="11">
        <f t="shared" si="253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6</v>
      </c>
      <c r="P4010" s="6">
        <f t="shared" si="251"/>
        <v>15</v>
      </c>
      <c r="Q4010" t="s">
        <v>8317</v>
      </c>
      <c r="R4010" t="s">
        <v>8318</v>
      </c>
      <c r="S4010" s="11">
        <f t="shared" si="252"/>
        <v>42207.964201388888</v>
      </c>
      <c r="T4010" s="11">
        <f t="shared" si="253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3.8860103626943006</v>
      </c>
      <c r="P4011" s="6">
        <f t="shared" si="251"/>
        <v>25</v>
      </c>
      <c r="Q4011" t="s">
        <v>8317</v>
      </c>
      <c r="R4011" t="s">
        <v>8318</v>
      </c>
      <c r="S4011" s="11">
        <f t="shared" si="252"/>
        <v>41891.700925925928</v>
      </c>
      <c r="T4011" s="11">
        <f t="shared" si="253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24.194444444444443</v>
      </c>
      <c r="P4012" s="6">
        <f t="shared" si="251"/>
        <v>45.842105263157897</v>
      </c>
      <c r="Q4012" t="s">
        <v>8317</v>
      </c>
      <c r="R4012" t="s">
        <v>8318</v>
      </c>
      <c r="S4012" s="11">
        <f t="shared" si="252"/>
        <v>41938.770439814813</v>
      </c>
      <c r="T4012" s="11">
        <f t="shared" si="253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7.6</v>
      </c>
      <c r="P4013" s="6">
        <f t="shared" si="251"/>
        <v>4.75</v>
      </c>
      <c r="Q4013" t="s">
        <v>8317</v>
      </c>
      <c r="R4013" t="s">
        <v>8318</v>
      </c>
      <c r="S4013" s="11">
        <f t="shared" si="252"/>
        <v>42032.54488425926</v>
      </c>
      <c r="T4013" s="11">
        <f t="shared" si="253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 t="e">
        <f t="shared" si="251"/>
        <v>#DIV/0!</v>
      </c>
      <c r="Q4014" t="s">
        <v>8317</v>
      </c>
      <c r="R4014" t="s">
        <v>8318</v>
      </c>
      <c r="S4014" s="11">
        <f t="shared" si="252"/>
        <v>42126.544548611113</v>
      </c>
      <c r="T4014" s="11">
        <f t="shared" si="253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1.3</v>
      </c>
      <c r="P4015" s="6">
        <f t="shared" si="251"/>
        <v>13</v>
      </c>
      <c r="Q4015" t="s">
        <v>8317</v>
      </c>
      <c r="R4015" t="s">
        <v>8318</v>
      </c>
      <c r="S4015" s="11">
        <f t="shared" si="252"/>
        <v>42051.301192129627</v>
      </c>
      <c r="T4015" s="11">
        <f t="shared" si="253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 t="e">
        <f t="shared" si="251"/>
        <v>#DIV/0!</v>
      </c>
      <c r="Q4016" t="s">
        <v>8317</v>
      </c>
      <c r="R4016" t="s">
        <v>8318</v>
      </c>
      <c r="S4016" s="11">
        <f t="shared" si="252"/>
        <v>42434.246168981481</v>
      </c>
      <c r="T4016" s="11">
        <f t="shared" si="253"/>
        <v>42419.246168981481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1.4285714285714287E-2</v>
      </c>
      <c r="P4017" s="6">
        <f t="shared" si="251"/>
        <v>1</v>
      </c>
      <c r="Q4017" t="s">
        <v>8317</v>
      </c>
      <c r="R4017" t="s">
        <v>8318</v>
      </c>
      <c r="S4017" s="11">
        <f t="shared" si="252"/>
        <v>42204.780821759254</v>
      </c>
      <c r="T4017" s="11">
        <f t="shared" si="253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14.000000000000002</v>
      </c>
      <c r="P4018" s="6">
        <f t="shared" si="251"/>
        <v>10</v>
      </c>
      <c r="Q4018" t="s">
        <v>8317</v>
      </c>
      <c r="R4018" t="s">
        <v>8318</v>
      </c>
      <c r="S4018" s="11">
        <f t="shared" si="252"/>
        <v>41899.872685185182</v>
      </c>
      <c r="T4018" s="11">
        <f t="shared" si="253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</v>
      </c>
      <c r="P4019" s="6">
        <f t="shared" si="251"/>
        <v>52.5</v>
      </c>
      <c r="Q4019" t="s">
        <v>8317</v>
      </c>
      <c r="R4019" t="s">
        <v>8318</v>
      </c>
      <c r="S4019" s="11">
        <f t="shared" si="252"/>
        <v>41886.672152777777</v>
      </c>
      <c r="T4019" s="11">
        <f t="shared" si="253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8.6666666666666679</v>
      </c>
      <c r="P4020" s="6">
        <f t="shared" si="251"/>
        <v>32.5</v>
      </c>
      <c r="Q4020" t="s">
        <v>8317</v>
      </c>
      <c r="R4020" t="s">
        <v>8318</v>
      </c>
      <c r="S4020" s="11">
        <f t="shared" si="252"/>
        <v>42650.91097222222</v>
      </c>
      <c r="T4020" s="11">
        <f t="shared" si="253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0.82857142857142851</v>
      </c>
      <c r="P4021" s="6">
        <f t="shared" si="251"/>
        <v>7.25</v>
      </c>
      <c r="Q4021" t="s">
        <v>8317</v>
      </c>
      <c r="R4021" t="s">
        <v>8318</v>
      </c>
      <c r="S4021" s="11">
        <f t="shared" si="252"/>
        <v>42475.686111111107</v>
      </c>
      <c r="T4021" s="11">
        <f t="shared" si="253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16.666666666666664</v>
      </c>
      <c r="P4022" s="6">
        <f t="shared" si="251"/>
        <v>33.333333333333336</v>
      </c>
      <c r="Q4022" t="s">
        <v>8317</v>
      </c>
      <c r="R4022" t="s">
        <v>8318</v>
      </c>
      <c r="S4022" s="11">
        <f t="shared" si="252"/>
        <v>42087.149293981478</v>
      </c>
      <c r="T4022" s="11">
        <f t="shared" si="253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0.83333333333333337</v>
      </c>
      <c r="P4023" s="6">
        <f t="shared" si="251"/>
        <v>62.5</v>
      </c>
      <c r="Q4023" t="s">
        <v>8317</v>
      </c>
      <c r="R4023" t="s">
        <v>8318</v>
      </c>
      <c r="S4023" s="11">
        <f t="shared" si="252"/>
        <v>41938.911550925928</v>
      </c>
      <c r="T4023" s="11">
        <f t="shared" si="253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69.561111111111103</v>
      </c>
      <c r="P4024" s="6">
        <f t="shared" si="251"/>
        <v>63.558375634517766</v>
      </c>
      <c r="Q4024" t="s">
        <v>8317</v>
      </c>
      <c r="R4024" t="s">
        <v>8318</v>
      </c>
      <c r="S4024" s="11">
        <f t="shared" si="252"/>
        <v>42036.120833333334</v>
      </c>
      <c r="T4024" s="11">
        <f t="shared" si="253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 t="e">
        <f t="shared" si="251"/>
        <v>#DIV/0!</v>
      </c>
      <c r="Q4025" t="s">
        <v>8317</v>
      </c>
      <c r="R4025" t="s">
        <v>8318</v>
      </c>
      <c r="S4025" s="11">
        <f t="shared" si="252"/>
        <v>42453.957905092597</v>
      </c>
      <c r="T4025" s="11">
        <f t="shared" si="253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</v>
      </c>
      <c r="P4026" s="6">
        <f t="shared" si="251"/>
        <v>10</v>
      </c>
      <c r="Q4026" t="s">
        <v>8317</v>
      </c>
      <c r="R4026" t="s">
        <v>8318</v>
      </c>
      <c r="S4026" s="11">
        <f t="shared" si="252"/>
        <v>42247.670104166667</v>
      </c>
      <c r="T4026" s="11">
        <f t="shared" si="253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5</v>
      </c>
      <c r="P4027" s="6">
        <f t="shared" si="251"/>
        <v>62.5</v>
      </c>
      <c r="Q4027" t="s">
        <v>8317</v>
      </c>
      <c r="R4027" t="s">
        <v>8318</v>
      </c>
      <c r="S4027" s="11">
        <f t="shared" si="252"/>
        <v>42211.237685185188</v>
      </c>
      <c r="T4027" s="11">
        <f t="shared" si="253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 t="e">
        <f t="shared" si="251"/>
        <v>#DIV/0!</v>
      </c>
      <c r="Q4028" t="s">
        <v>8317</v>
      </c>
      <c r="R4028" t="s">
        <v>8318</v>
      </c>
      <c r="S4028" s="11">
        <f t="shared" si="252"/>
        <v>42342.697210648148</v>
      </c>
      <c r="T4028" s="11">
        <f t="shared" si="253"/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</v>
      </c>
      <c r="P4029" s="6">
        <f t="shared" si="251"/>
        <v>30.714285714285715</v>
      </c>
      <c r="Q4029" t="s">
        <v>8317</v>
      </c>
      <c r="R4029" t="s">
        <v>8318</v>
      </c>
      <c r="S4029" s="11">
        <f t="shared" si="252"/>
        <v>42789.041666666672</v>
      </c>
      <c r="T4029" s="11">
        <f t="shared" si="253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28.050000000000004</v>
      </c>
      <c r="P4030" s="6">
        <f t="shared" si="251"/>
        <v>51</v>
      </c>
      <c r="Q4030" t="s">
        <v>8317</v>
      </c>
      <c r="R4030" t="s">
        <v>8318</v>
      </c>
      <c r="S4030" s="11">
        <f t="shared" si="252"/>
        <v>41795.938657407409</v>
      </c>
      <c r="T4030" s="11">
        <f t="shared" si="253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 t="e">
        <f t="shared" si="251"/>
        <v>#DIV/0!</v>
      </c>
      <c r="Q4031" t="s">
        <v>8317</v>
      </c>
      <c r="R4031" t="s">
        <v>8318</v>
      </c>
      <c r="S4031" s="11">
        <f t="shared" si="252"/>
        <v>42352.025115740747</v>
      </c>
      <c r="T4031" s="11">
        <f t="shared" si="253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16</v>
      </c>
      <c r="P4032" s="6">
        <f t="shared" si="251"/>
        <v>66.666666666666671</v>
      </c>
      <c r="Q4032" t="s">
        <v>8317</v>
      </c>
      <c r="R4032" t="s">
        <v>8318</v>
      </c>
      <c r="S4032" s="11">
        <f t="shared" si="252"/>
        <v>42403.784027777772</v>
      </c>
      <c r="T4032" s="11">
        <f t="shared" si="253"/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 t="e">
        <f t="shared" si="251"/>
        <v>#DIV/0!</v>
      </c>
      <c r="Q4033" t="s">
        <v>8317</v>
      </c>
      <c r="R4033" t="s">
        <v>8318</v>
      </c>
      <c r="S4033" s="11">
        <f t="shared" si="252"/>
        <v>41991.626898148148</v>
      </c>
      <c r="T4033" s="11">
        <f t="shared" si="253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4">(E4034/D4034)*100</f>
        <v>6.8287037037037033</v>
      </c>
      <c r="P4034" s="6">
        <f t="shared" ref="P4034:P4097" si="255">E4034/L4034</f>
        <v>59</v>
      </c>
      <c r="Q4034" t="s">
        <v>8317</v>
      </c>
      <c r="R4034" t="s">
        <v>8318</v>
      </c>
      <c r="S4034" s="11">
        <f t="shared" ref="S4034:S4097" si="256">(((I4034/60)/60/24)+DATE(1970,1,1))</f>
        <v>42353.85087962963</v>
      </c>
      <c r="T4034" s="11">
        <f t="shared" ref="T4034:T4097" si="257">(((J4034/60)/60)/24)+DATE(1970,1,1)</f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4"/>
        <v>25.698702928870294</v>
      </c>
      <c r="P4035" s="6">
        <f t="shared" si="255"/>
        <v>65.340319148936175</v>
      </c>
      <c r="Q4035" t="s">
        <v>8317</v>
      </c>
      <c r="R4035" t="s">
        <v>8318</v>
      </c>
      <c r="S4035" s="11">
        <f t="shared" si="256"/>
        <v>42645.375</v>
      </c>
      <c r="T4035" s="11">
        <f t="shared" si="257"/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1.4814814814814816</v>
      </c>
      <c r="P4036" s="6">
        <f t="shared" si="255"/>
        <v>100</v>
      </c>
      <c r="Q4036" t="s">
        <v>8317</v>
      </c>
      <c r="R4036" t="s">
        <v>8318</v>
      </c>
      <c r="S4036" s="11">
        <f t="shared" si="256"/>
        <v>42097.905671296292</v>
      </c>
      <c r="T4036" s="11">
        <f t="shared" si="257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36.85</v>
      </c>
      <c r="P4037" s="6">
        <f t="shared" si="255"/>
        <v>147.4</v>
      </c>
      <c r="Q4037" t="s">
        <v>8317</v>
      </c>
      <c r="R4037" t="s">
        <v>8318</v>
      </c>
      <c r="S4037" s="11">
        <f t="shared" si="256"/>
        <v>41933.882951388885</v>
      </c>
      <c r="T4037" s="11">
        <f t="shared" si="257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47.05</v>
      </c>
      <c r="P4038" s="6">
        <f t="shared" si="255"/>
        <v>166.05882352941177</v>
      </c>
      <c r="Q4038" t="s">
        <v>8317</v>
      </c>
      <c r="R4038" t="s">
        <v>8318</v>
      </c>
      <c r="S4038" s="11">
        <f t="shared" si="256"/>
        <v>41821.9375</v>
      </c>
      <c r="T4038" s="11">
        <f t="shared" si="257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11.428571428571429</v>
      </c>
      <c r="P4039" s="6">
        <f t="shared" si="255"/>
        <v>40</v>
      </c>
      <c r="Q4039" t="s">
        <v>8317</v>
      </c>
      <c r="R4039" t="s">
        <v>8318</v>
      </c>
      <c r="S4039" s="11">
        <f t="shared" si="256"/>
        <v>42514.600694444445</v>
      </c>
      <c r="T4039" s="11">
        <f t="shared" si="257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12.04</v>
      </c>
      <c r="P4040" s="6">
        <f t="shared" si="255"/>
        <v>75.25</v>
      </c>
      <c r="Q4040" t="s">
        <v>8317</v>
      </c>
      <c r="R4040" t="s">
        <v>8318</v>
      </c>
      <c r="S4040" s="11">
        <f t="shared" si="256"/>
        <v>41929.798726851855</v>
      </c>
      <c r="T4040" s="11">
        <f t="shared" si="257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60</v>
      </c>
      <c r="P4041" s="6">
        <f t="shared" si="255"/>
        <v>60</v>
      </c>
      <c r="Q4041" t="s">
        <v>8317</v>
      </c>
      <c r="R4041" t="s">
        <v>8318</v>
      </c>
      <c r="S4041" s="11">
        <f t="shared" si="256"/>
        <v>42339.249305555553</v>
      </c>
      <c r="T4041" s="11">
        <f t="shared" si="257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31.25</v>
      </c>
      <c r="P4042" s="6">
        <f t="shared" si="255"/>
        <v>1250</v>
      </c>
      <c r="Q4042" t="s">
        <v>8317</v>
      </c>
      <c r="R4042" t="s">
        <v>8318</v>
      </c>
      <c r="S4042" s="11">
        <f t="shared" si="256"/>
        <v>42203.125</v>
      </c>
      <c r="T4042" s="11">
        <f t="shared" si="257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0.42</v>
      </c>
      <c r="P4043" s="6">
        <f t="shared" si="255"/>
        <v>10.5</v>
      </c>
      <c r="Q4043" t="s">
        <v>8317</v>
      </c>
      <c r="R4043" t="s">
        <v>8318</v>
      </c>
      <c r="S4043" s="11">
        <f t="shared" si="256"/>
        <v>42619.474004629628</v>
      </c>
      <c r="T4043" s="11">
        <f t="shared" si="257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0.21</v>
      </c>
      <c r="P4044" s="6">
        <f t="shared" si="255"/>
        <v>7</v>
      </c>
      <c r="Q4044" t="s">
        <v>8317</v>
      </c>
      <c r="R4044" t="s">
        <v>8318</v>
      </c>
      <c r="S4044" s="11">
        <f t="shared" si="256"/>
        <v>42024.802777777775</v>
      </c>
      <c r="T4044" s="11">
        <f t="shared" si="257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 t="e">
        <f t="shared" si="255"/>
        <v>#DIV/0!</v>
      </c>
      <c r="Q4045" t="s">
        <v>8317</v>
      </c>
      <c r="R4045" t="s">
        <v>8318</v>
      </c>
      <c r="S4045" s="11">
        <f t="shared" si="256"/>
        <v>41963.957465277781</v>
      </c>
      <c r="T4045" s="11">
        <f t="shared" si="257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37.5</v>
      </c>
      <c r="P4046" s="6">
        <f t="shared" si="255"/>
        <v>56.25</v>
      </c>
      <c r="Q4046" t="s">
        <v>8317</v>
      </c>
      <c r="R4046" t="s">
        <v>8318</v>
      </c>
      <c r="S4046" s="11">
        <f t="shared" si="256"/>
        <v>42104.208333333328</v>
      </c>
      <c r="T4046" s="11">
        <f t="shared" si="257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0.02</v>
      </c>
      <c r="P4047" s="6">
        <f t="shared" si="255"/>
        <v>1</v>
      </c>
      <c r="Q4047" t="s">
        <v>8317</v>
      </c>
      <c r="R4047" t="s">
        <v>8318</v>
      </c>
      <c r="S4047" s="11">
        <f t="shared" si="256"/>
        <v>41872.201261574075</v>
      </c>
      <c r="T4047" s="11">
        <f t="shared" si="257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8.2142857142857135</v>
      </c>
      <c r="P4048" s="6">
        <f t="shared" si="255"/>
        <v>38.333333333333336</v>
      </c>
      <c r="Q4048" t="s">
        <v>8317</v>
      </c>
      <c r="R4048" t="s">
        <v>8318</v>
      </c>
      <c r="S4048" s="11">
        <f t="shared" si="256"/>
        <v>41934.650578703702</v>
      </c>
      <c r="T4048" s="11">
        <f t="shared" si="257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2.1999999999999997</v>
      </c>
      <c r="P4049" s="6">
        <f t="shared" si="255"/>
        <v>27.5</v>
      </c>
      <c r="Q4049" t="s">
        <v>8317</v>
      </c>
      <c r="R4049" t="s">
        <v>8318</v>
      </c>
      <c r="S4049" s="11">
        <f t="shared" si="256"/>
        <v>42015.041666666672</v>
      </c>
      <c r="T4049" s="11">
        <f t="shared" si="257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17.652941176470588</v>
      </c>
      <c r="P4050" s="6">
        <f t="shared" si="255"/>
        <v>32.978021978021978</v>
      </c>
      <c r="Q4050" t="s">
        <v>8317</v>
      </c>
      <c r="R4050" t="s">
        <v>8318</v>
      </c>
      <c r="S4050" s="11">
        <f t="shared" si="256"/>
        <v>42471.467442129629</v>
      </c>
      <c r="T4050" s="11">
        <f t="shared" si="257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0.08</v>
      </c>
      <c r="P4051" s="6">
        <f t="shared" si="255"/>
        <v>16</v>
      </c>
      <c r="Q4051" t="s">
        <v>8317</v>
      </c>
      <c r="R4051" t="s">
        <v>8318</v>
      </c>
      <c r="S4051" s="11">
        <f t="shared" si="256"/>
        <v>42199.958506944444</v>
      </c>
      <c r="T4051" s="11">
        <f t="shared" si="257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6.6666666666666666E-2</v>
      </c>
      <c r="P4052" s="6">
        <f t="shared" si="255"/>
        <v>1</v>
      </c>
      <c r="Q4052" t="s">
        <v>8317</v>
      </c>
      <c r="R4052" t="s">
        <v>8318</v>
      </c>
      <c r="S4052" s="11">
        <f t="shared" si="256"/>
        <v>41935.636469907404</v>
      </c>
      <c r="T4052" s="11">
        <f t="shared" si="257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 t="e">
        <f t="shared" si="255"/>
        <v>#DIV/0!</v>
      </c>
      <c r="Q4053" t="s">
        <v>8317</v>
      </c>
      <c r="R4053" t="s">
        <v>8318</v>
      </c>
      <c r="S4053" s="11">
        <f t="shared" si="256"/>
        <v>41768.286805555559</v>
      </c>
      <c r="T4053" s="11">
        <f t="shared" si="257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37.533333333333339</v>
      </c>
      <c r="P4054" s="6">
        <f t="shared" si="255"/>
        <v>86.615384615384613</v>
      </c>
      <c r="Q4054" t="s">
        <v>8317</v>
      </c>
      <c r="R4054" t="s">
        <v>8318</v>
      </c>
      <c r="S4054" s="11">
        <f t="shared" si="256"/>
        <v>41925.878657407404</v>
      </c>
      <c r="T4054" s="11">
        <f t="shared" si="257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22</v>
      </c>
      <c r="P4055" s="6">
        <f t="shared" si="255"/>
        <v>55</v>
      </c>
      <c r="Q4055" t="s">
        <v>8317</v>
      </c>
      <c r="R4055" t="s">
        <v>8318</v>
      </c>
      <c r="S4055" s="11">
        <f t="shared" si="256"/>
        <v>41958.833333333328</v>
      </c>
      <c r="T4055" s="11">
        <f t="shared" si="257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 t="e">
        <f t="shared" si="255"/>
        <v>#DIV/0!</v>
      </c>
      <c r="Q4056" t="s">
        <v>8317</v>
      </c>
      <c r="R4056" t="s">
        <v>8318</v>
      </c>
      <c r="S4056" s="11">
        <f t="shared" si="256"/>
        <v>42644.166666666672</v>
      </c>
      <c r="T4056" s="11">
        <f t="shared" si="257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17.62</v>
      </c>
      <c r="P4057" s="6">
        <f t="shared" si="255"/>
        <v>41.952380952380949</v>
      </c>
      <c r="Q4057" t="s">
        <v>8317</v>
      </c>
      <c r="R4057" t="s">
        <v>8318</v>
      </c>
      <c r="S4057" s="11">
        <f t="shared" si="256"/>
        <v>41809.648506944446</v>
      </c>
      <c r="T4057" s="11">
        <f t="shared" si="257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53</v>
      </c>
      <c r="P4058" s="6">
        <f t="shared" si="255"/>
        <v>88.333333333333329</v>
      </c>
      <c r="Q4058" t="s">
        <v>8317</v>
      </c>
      <c r="R4058" t="s">
        <v>8318</v>
      </c>
      <c r="S4058" s="11">
        <f t="shared" si="256"/>
        <v>42554.832638888889</v>
      </c>
      <c r="T4058" s="11">
        <f t="shared" si="257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22.142857142857142</v>
      </c>
      <c r="P4059" s="6">
        <f t="shared" si="255"/>
        <v>129.16666666666666</v>
      </c>
      <c r="Q4059" t="s">
        <v>8317</v>
      </c>
      <c r="R4059" t="s">
        <v>8318</v>
      </c>
      <c r="S4059" s="11">
        <f t="shared" si="256"/>
        <v>42333.958333333328</v>
      </c>
      <c r="T4059" s="11">
        <f t="shared" si="257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2.5333333333333332</v>
      </c>
      <c r="P4060" s="6">
        <f t="shared" si="255"/>
        <v>23.75</v>
      </c>
      <c r="Q4060" t="s">
        <v>8317</v>
      </c>
      <c r="R4060" t="s">
        <v>8318</v>
      </c>
      <c r="S4060" s="11">
        <f t="shared" si="256"/>
        <v>42461.165972222225</v>
      </c>
      <c r="T4060" s="11">
        <f t="shared" si="257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</v>
      </c>
      <c r="P4061" s="6">
        <f t="shared" si="255"/>
        <v>35.714285714285715</v>
      </c>
      <c r="Q4061" t="s">
        <v>8317</v>
      </c>
      <c r="R4061" t="s">
        <v>8318</v>
      </c>
      <c r="S4061" s="11">
        <f t="shared" si="256"/>
        <v>41898.125</v>
      </c>
      <c r="T4061" s="11">
        <f t="shared" si="257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</v>
      </c>
      <c r="P4062" s="6">
        <f t="shared" si="255"/>
        <v>57</v>
      </c>
      <c r="Q4062" t="s">
        <v>8317</v>
      </c>
      <c r="R4062" t="s">
        <v>8318</v>
      </c>
      <c r="S4062" s="11">
        <f t="shared" si="256"/>
        <v>41813.666666666664</v>
      </c>
      <c r="T4062" s="11">
        <f t="shared" si="257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 t="e">
        <f t="shared" si="255"/>
        <v>#DIV/0!</v>
      </c>
      <c r="Q4063" t="s">
        <v>8317</v>
      </c>
      <c r="R4063" t="s">
        <v>8318</v>
      </c>
      <c r="S4063" s="11">
        <f t="shared" si="256"/>
        <v>42481.099803240737</v>
      </c>
      <c r="T4063" s="11">
        <f t="shared" si="257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2.4500000000000002</v>
      </c>
      <c r="P4064" s="6">
        <f t="shared" si="255"/>
        <v>163.33333333333334</v>
      </c>
      <c r="Q4064" t="s">
        <v>8317</v>
      </c>
      <c r="R4064" t="s">
        <v>8318</v>
      </c>
      <c r="S4064" s="11">
        <f t="shared" si="256"/>
        <v>42553.739212962959</v>
      </c>
      <c r="T4064" s="11">
        <f t="shared" si="257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1.4210526315789473</v>
      </c>
      <c r="P4065" s="6">
        <f t="shared" si="255"/>
        <v>15</v>
      </c>
      <c r="Q4065" t="s">
        <v>8317</v>
      </c>
      <c r="R4065" t="s">
        <v>8318</v>
      </c>
      <c r="S4065" s="11">
        <f t="shared" si="256"/>
        <v>41817.681527777779</v>
      </c>
      <c r="T4065" s="11">
        <f t="shared" si="257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19.25</v>
      </c>
      <c r="P4066" s="6">
        <f t="shared" si="255"/>
        <v>64.166666666666671</v>
      </c>
      <c r="Q4066" t="s">
        <v>8317</v>
      </c>
      <c r="R4066" t="s">
        <v>8318</v>
      </c>
      <c r="S4066" s="11">
        <f t="shared" si="256"/>
        <v>42123.588263888887</v>
      </c>
      <c r="T4066" s="11">
        <f t="shared" si="257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0.67500000000000004</v>
      </c>
      <c r="P4067" s="6">
        <f t="shared" si="255"/>
        <v>6.75</v>
      </c>
      <c r="Q4067" t="s">
        <v>8317</v>
      </c>
      <c r="R4067" t="s">
        <v>8318</v>
      </c>
      <c r="S4067" s="11">
        <f t="shared" si="256"/>
        <v>41863.951516203706</v>
      </c>
      <c r="T4067" s="11">
        <f t="shared" si="257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0.16666666666666669</v>
      </c>
      <c r="P4068" s="6">
        <f t="shared" si="255"/>
        <v>25</v>
      </c>
      <c r="Q4068" t="s">
        <v>8317</v>
      </c>
      <c r="R4068" t="s">
        <v>8318</v>
      </c>
      <c r="S4068" s="11">
        <f t="shared" si="256"/>
        <v>42509.039212962962</v>
      </c>
      <c r="T4068" s="11">
        <f t="shared" si="257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60.9</v>
      </c>
      <c r="P4069" s="6">
        <f t="shared" si="255"/>
        <v>179.11764705882354</v>
      </c>
      <c r="Q4069" t="s">
        <v>8317</v>
      </c>
      <c r="R4069" t="s">
        <v>8318</v>
      </c>
      <c r="S4069" s="11">
        <f t="shared" si="256"/>
        <v>42275.117476851854</v>
      </c>
      <c r="T4069" s="11">
        <f t="shared" si="257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1</v>
      </c>
      <c r="P4070" s="6">
        <f t="shared" si="255"/>
        <v>34.950000000000003</v>
      </c>
      <c r="Q4070" t="s">
        <v>8317</v>
      </c>
      <c r="R4070" t="s">
        <v>8318</v>
      </c>
      <c r="S4070" s="11">
        <f t="shared" si="256"/>
        <v>42748.961805555555</v>
      </c>
      <c r="T4070" s="11">
        <f t="shared" si="257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34.4</v>
      </c>
      <c r="P4071" s="6">
        <f t="shared" si="255"/>
        <v>33.07692307692308</v>
      </c>
      <c r="Q4071" t="s">
        <v>8317</v>
      </c>
      <c r="R4071" t="s">
        <v>8318</v>
      </c>
      <c r="S4071" s="11">
        <f t="shared" si="256"/>
        <v>42063.5</v>
      </c>
      <c r="T4071" s="11">
        <f t="shared" si="257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16.5</v>
      </c>
      <c r="P4072" s="6">
        <f t="shared" si="255"/>
        <v>27.5</v>
      </c>
      <c r="Q4072" t="s">
        <v>8317</v>
      </c>
      <c r="R4072" t="s">
        <v>8318</v>
      </c>
      <c r="S4072" s="11">
        <f t="shared" si="256"/>
        <v>42064.125</v>
      </c>
      <c r="T4072" s="11">
        <f t="shared" si="257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 t="e">
        <f t="shared" si="255"/>
        <v>#DIV/0!</v>
      </c>
      <c r="Q4073" t="s">
        <v>8317</v>
      </c>
      <c r="R4073" t="s">
        <v>8318</v>
      </c>
      <c r="S4073" s="11">
        <f t="shared" si="256"/>
        <v>42730.804756944446</v>
      </c>
      <c r="T4073" s="11">
        <f t="shared" si="257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0.4</v>
      </c>
      <c r="P4074" s="6">
        <f t="shared" si="255"/>
        <v>2</v>
      </c>
      <c r="Q4074" t="s">
        <v>8317</v>
      </c>
      <c r="R4074" t="s">
        <v>8318</v>
      </c>
      <c r="S4074" s="11">
        <f t="shared" si="256"/>
        <v>41872.77443287037</v>
      </c>
      <c r="T4074" s="11">
        <f t="shared" si="257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</v>
      </c>
      <c r="P4075" s="6">
        <f t="shared" si="255"/>
        <v>18.5</v>
      </c>
      <c r="Q4075" t="s">
        <v>8317</v>
      </c>
      <c r="R4075" t="s">
        <v>8318</v>
      </c>
      <c r="S4075" s="11">
        <f t="shared" si="256"/>
        <v>42133.166666666672</v>
      </c>
      <c r="T4075" s="11">
        <f t="shared" si="257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26.727272727272727</v>
      </c>
      <c r="P4076" s="6">
        <f t="shared" si="255"/>
        <v>35</v>
      </c>
      <c r="Q4076" t="s">
        <v>8317</v>
      </c>
      <c r="R4076" t="s">
        <v>8318</v>
      </c>
      <c r="S4076" s="11">
        <f t="shared" si="256"/>
        <v>42313.594618055555</v>
      </c>
      <c r="T4076" s="11">
        <f t="shared" si="257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28.799999999999997</v>
      </c>
      <c r="P4077" s="6">
        <f t="shared" si="255"/>
        <v>44.307692307692307</v>
      </c>
      <c r="Q4077" t="s">
        <v>8317</v>
      </c>
      <c r="R4077" t="s">
        <v>8318</v>
      </c>
      <c r="S4077" s="11">
        <f t="shared" si="256"/>
        <v>41820.727777777778</v>
      </c>
      <c r="T4077" s="11">
        <f t="shared" si="257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 t="e">
        <f t="shared" si="255"/>
        <v>#DIV/0!</v>
      </c>
      <c r="Q4078" t="s">
        <v>8317</v>
      </c>
      <c r="R4078" t="s">
        <v>8318</v>
      </c>
      <c r="S4078" s="11">
        <f t="shared" si="256"/>
        <v>41933.82708333333</v>
      </c>
      <c r="T4078" s="11">
        <f t="shared" si="257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8.9</v>
      </c>
      <c r="P4079" s="6">
        <f t="shared" si="255"/>
        <v>222.5</v>
      </c>
      <c r="Q4079" t="s">
        <v>8317</v>
      </c>
      <c r="R4079" t="s">
        <v>8318</v>
      </c>
      <c r="S4079" s="11">
        <f t="shared" si="256"/>
        <v>42725.7105787037</v>
      </c>
      <c r="T4079" s="11">
        <f t="shared" si="257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 t="e">
        <f t="shared" si="255"/>
        <v>#DIV/0!</v>
      </c>
      <c r="Q4080" t="s">
        <v>8317</v>
      </c>
      <c r="R4080" t="s">
        <v>8318</v>
      </c>
      <c r="S4080" s="11">
        <f t="shared" si="256"/>
        <v>42762.787523148145</v>
      </c>
      <c r="T4080" s="11">
        <f t="shared" si="257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0.16666666666666669</v>
      </c>
      <c r="P4081" s="6">
        <f t="shared" si="255"/>
        <v>5</v>
      </c>
      <c r="Q4081" t="s">
        <v>8317</v>
      </c>
      <c r="R4081" t="s">
        <v>8318</v>
      </c>
      <c r="S4081" s="11">
        <f t="shared" si="256"/>
        <v>42540.938900462963</v>
      </c>
      <c r="T4081" s="11">
        <f t="shared" si="257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 t="e">
        <f t="shared" si="255"/>
        <v>#DIV/0!</v>
      </c>
      <c r="Q4082" t="s">
        <v>8317</v>
      </c>
      <c r="R4082" t="s">
        <v>8318</v>
      </c>
      <c r="S4082" s="11">
        <f t="shared" si="256"/>
        <v>42535.787500000006</v>
      </c>
      <c r="T4082" s="11">
        <f t="shared" si="257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15.737410071942445</v>
      </c>
      <c r="P4083" s="6">
        <f t="shared" si="255"/>
        <v>29.166666666666668</v>
      </c>
      <c r="Q4083" t="s">
        <v>8317</v>
      </c>
      <c r="R4083" t="s">
        <v>8318</v>
      </c>
      <c r="S4083" s="11">
        <f t="shared" si="256"/>
        <v>42071.539641203708</v>
      </c>
      <c r="T4083" s="11">
        <f t="shared" si="257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2</v>
      </c>
      <c r="P4084" s="6">
        <f t="shared" si="255"/>
        <v>1.5</v>
      </c>
      <c r="Q4084" t="s">
        <v>8317</v>
      </c>
      <c r="R4084" t="s">
        <v>8318</v>
      </c>
      <c r="S4084" s="11">
        <f t="shared" si="256"/>
        <v>42322.958333333328</v>
      </c>
      <c r="T4084" s="11">
        <f t="shared" si="257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21.685714285714287</v>
      </c>
      <c r="P4085" s="6">
        <f t="shared" si="255"/>
        <v>126.5</v>
      </c>
      <c r="Q4085" t="s">
        <v>8317</v>
      </c>
      <c r="R4085" t="s">
        <v>8318</v>
      </c>
      <c r="S4085" s="11">
        <f t="shared" si="256"/>
        <v>42383.761759259258</v>
      </c>
      <c r="T4085" s="11">
        <f t="shared" si="257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0.33333333333333337</v>
      </c>
      <c r="P4086" s="6">
        <f t="shared" si="255"/>
        <v>10</v>
      </c>
      <c r="Q4086" t="s">
        <v>8317</v>
      </c>
      <c r="R4086" t="s">
        <v>8318</v>
      </c>
      <c r="S4086" s="11">
        <f t="shared" si="256"/>
        <v>42652.436412037037</v>
      </c>
      <c r="T4086" s="11">
        <f t="shared" si="257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0.2857142857142857</v>
      </c>
      <c r="P4087" s="6">
        <f t="shared" si="255"/>
        <v>10</v>
      </c>
      <c r="Q4087" t="s">
        <v>8317</v>
      </c>
      <c r="R4087" t="s">
        <v>8318</v>
      </c>
      <c r="S4087" s="11">
        <f t="shared" si="256"/>
        <v>42087.165972222225</v>
      </c>
      <c r="T4087" s="11">
        <f t="shared" si="257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</v>
      </c>
      <c r="P4088" s="6">
        <f t="shared" si="255"/>
        <v>9.4</v>
      </c>
      <c r="Q4088" t="s">
        <v>8317</v>
      </c>
      <c r="R4088" t="s">
        <v>8318</v>
      </c>
      <c r="S4088" s="11">
        <f t="shared" si="256"/>
        <v>42329.166666666672</v>
      </c>
      <c r="T4088" s="11">
        <f t="shared" si="257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 t="e">
        <f t="shared" si="255"/>
        <v>#DIV/0!</v>
      </c>
      <c r="Q4089" t="s">
        <v>8317</v>
      </c>
      <c r="R4089" t="s">
        <v>8318</v>
      </c>
      <c r="S4089" s="11">
        <f t="shared" si="256"/>
        <v>42568.742893518516</v>
      </c>
      <c r="T4089" s="11">
        <f t="shared" si="257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10.8</v>
      </c>
      <c r="P4090" s="6">
        <f t="shared" si="255"/>
        <v>72</v>
      </c>
      <c r="Q4090" t="s">
        <v>8317</v>
      </c>
      <c r="R4090" t="s">
        <v>8318</v>
      </c>
      <c r="S4090" s="11">
        <f t="shared" si="256"/>
        <v>42020.434722222228</v>
      </c>
      <c r="T4090" s="11">
        <f t="shared" si="257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</v>
      </c>
      <c r="P4091" s="6">
        <f t="shared" si="255"/>
        <v>30</v>
      </c>
      <c r="Q4091" t="s">
        <v>8317</v>
      </c>
      <c r="R4091" t="s">
        <v>8318</v>
      </c>
      <c r="S4091" s="11">
        <f t="shared" si="256"/>
        <v>42155.732638888891</v>
      </c>
      <c r="T4091" s="11">
        <f t="shared" si="257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</v>
      </c>
      <c r="P4092" s="6">
        <f t="shared" si="255"/>
        <v>10.666666666666666</v>
      </c>
      <c r="Q4092" t="s">
        <v>8317</v>
      </c>
      <c r="R4092" t="s">
        <v>8318</v>
      </c>
      <c r="S4092" s="11">
        <f t="shared" si="256"/>
        <v>42223.625</v>
      </c>
      <c r="T4092" s="11">
        <f t="shared" si="257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12.75</v>
      </c>
      <c r="P4093" s="6">
        <f t="shared" si="255"/>
        <v>25.5</v>
      </c>
      <c r="Q4093" t="s">
        <v>8317</v>
      </c>
      <c r="R4093" t="s">
        <v>8318</v>
      </c>
      <c r="S4093" s="11">
        <f t="shared" si="256"/>
        <v>42020.506377314814</v>
      </c>
      <c r="T4093" s="11">
        <f t="shared" si="257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1.8181818181818181E-2</v>
      </c>
      <c r="P4094" s="6">
        <f t="shared" si="255"/>
        <v>20</v>
      </c>
      <c r="Q4094" t="s">
        <v>8317</v>
      </c>
      <c r="R4094" t="s">
        <v>8318</v>
      </c>
      <c r="S4094" s="11">
        <f t="shared" si="256"/>
        <v>42099.153321759266</v>
      </c>
      <c r="T4094" s="11">
        <f t="shared" si="257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</v>
      </c>
      <c r="P4095" s="6">
        <f t="shared" si="255"/>
        <v>15</v>
      </c>
      <c r="Q4095" t="s">
        <v>8317</v>
      </c>
      <c r="R4095" t="s">
        <v>8318</v>
      </c>
      <c r="S4095" s="11">
        <f t="shared" si="256"/>
        <v>42238.815891203703</v>
      </c>
      <c r="T4095" s="11">
        <f t="shared" si="257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36.5</v>
      </c>
      <c r="P4096" s="6">
        <f t="shared" si="255"/>
        <v>91.25</v>
      </c>
      <c r="Q4096" t="s">
        <v>8317</v>
      </c>
      <c r="R4096" t="s">
        <v>8318</v>
      </c>
      <c r="S4096" s="11">
        <f t="shared" si="256"/>
        <v>41934.207638888889</v>
      </c>
      <c r="T4096" s="11">
        <f t="shared" si="257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2.666666666666667</v>
      </c>
      <c r="P4097" s="6">
        <f t="shared" si="255"/>
        <v>800</v>
      </c>
      <c r="Q4097" t="s">
        <v>8317</v>
      </c>
      <c r="R4097" t="s">
        <v>8318</v>
      </c>
      <c r="S4097" s="11">
        <f t="shared" si="256"/>
        <v>42723.031828703708</v>
      </c>
      <c r="T4097" s="11">
        <f t="shared" si="257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8">(E4098/D4098)*100</f>
        <v>11.428571428571429</v>
      </c>
      <c r="P4098" s="6">
        <f t="shared" ref="P4098:P4115" si="259">E4098/L4098</f>
        <v>80</v>
      </c>
      <c r="Q4098" t="s">
        <v>8317</v>
      </c>
      <c r="R4098" t="s">
        <v>8318</v>
      </c>
      <c r="S4098" s="11">
        <f t="shared" ref="S4098:S4115" si="260">(((I4098/60)/60/24)+DATE(1970,1,1))</f>
        <v>42794.368749999994</v>
      </c>
      <c r="T4098" s="11">
        <f t="shared" ref="T4098:T4115" si="261">(((J4098/60)/60)/24)+DATE(1970,1,1)</f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8"/>
        <v>0</v>
      </c>
      <c r="P4099" s="6" t="e">
        <f t="shared" si="259"/>
        <v>#DIV/0!</v>
      </c>
      <c r="Q4099" t="s">
        <v>8317</v>
      </c>
      <c r="R4099" t="s">
        <v>8318</v>
      </c>
      <c r="S4099" s="11">
        <f t="shared" si="260"/>
        <v>42400.996527777781</v>
      </c>
      <c r="T4099" s="11">
        <f t="shared" si="261"/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 t="e">
        <f t="shared" si="259"/>
        <v>#DIV/0!</v>
      </c>
      <c r="Q4100" t="s">
        <v>8317</v>
      </c>
      <c r="R4100" t="s">
        <v>8318</v>
      </c>
      <c r="S4100" s="11">
        <f t="shared" si="260"/>
        <v>42525.722187499996</v>
      </c>
      <c r="T4100" s="11">
        <f t="shared" si="261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</v>
      </c>
      <c r="P4101" s="6">
        <f t="shared" si="259"/>
        <v>50</v>
      </c>
      <c r="Q4101" t="s">
        <v>8317</v>
      </c>
      <c r="R4101" t="s">
        <v>8318</v>
      </c>
      <c r="S4101" s="11">
        <f t="shared" si="260"/>
        <v>42615.850381944445</v>
      </c>
      <c r="T4101" s="11">
        <f t="shared" si="261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 t="e">
        <f t="shared" si="259"/>
        <v>#DIV/0!</v>
      </c>
      <c r="Q4102" t="s">
        <v>8317</v>
      </c>
      <c r="R4102" t="s">
        <v>8318</v>
      </c>
      <c r="S4102" s="11">
        <f t="shared" si="260"/>
        <v>41937.124884259261</v>
      </c>
      <c r="T4102" s="11">
        <f t="shared" si="261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 t="e">
        <f t="shared" si="259"/>
        <v>#DIV/0!</v>
      </c>
      <c r="Q4103" t="s">
        <v>8317</v>
      </c>
      <c r="R4103" t="s">
        <v>8318</v>
      </c>
      <c r="S4103" s="11">
        <f t="shared" si="260"/>
        <v>42760.903726851851</v>
      </c>
      <c r="T4103" s="11">
        <f t="shared" si="261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27.400000000000002</v>
      </c>
      <c r="P4104" s="6">
        <f t="shared" si="259"/>
        <v>22.833333333333332</v>
      </c>
      <c r="Q4104" t="s">
        <v>8317</v>
      </c>
      <c r="R4104" t="s">
        <v>8318</v>
      </c>
      <c r="S4104" s="11">
        <f t="shared" si="260"/>
        <v>42505.848067129627</v>
      </c>
      <c r="T4104" s="11">
        <f t="shared" si="261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10</v>
      </c>
      <c r="P4105" s="6">
        <f t="shared" si="259"/>
        <v>16.666666666666668</v>
      </c>
      <c r="Q4105" t="s">
        <v>8317</v>
      </c>
      <c r="R4105" t="s">
        <v>8318</v>
      </c>
      <c r="S4105" s="11">
        <f t="shared" si="260"/>
        <v>42242.772222222222</v>
      </c>
      <c r="T4105" s="11">
        <f t="shared" si="261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21.366666666666667</v>
      </c>
      <c r="P4106" s="6">
        <f t="shared" si="259"/>
        <v>45.785714285714285</v>
      </c>
      <c r="Q4106" t="s">
        <v>8317</v>
      </c>
      <c r="R4106" t="s">
        <v>8318</v>
      </c>
      <c r="S4106" s="11">
        <f t="shared" si="260"/>
        <v>42670.278171296297</v>
      </c>
      <c r="T4106" s="11">
        <f t="shared" si="261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6.9696969696969706</v>
      </c>
      <c r="P4107" s="6">
        <f t="shared" si="259"/>
        <v>383.33333333333331</v>
      </c>
      <c r="Q4107" t="s">
        <v>8317</v>
      </c>
      <c r="R4107" t="s">
        <v>8318</v>
      </c>
      <c r="S4107" s="11">
        <f t="shared" si="260"/>
        <v>42730.010520833333</v>
      </c>
      <c r="T4107" s="11">
        <f t="shared" si="261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70.599999999999994</v>
      </c>
      <c r="P4108" s="6">
        <f t="shared" si="259"/>
        <v>106.96969696969697</v>
      </c>
      <c r="Q4108" t="s">
        <v>8317</v>
      </c>
      <c r="R4108" t="s">
        <v>8318</v>
      </c>
      <c r="S4108" s="11">
        <f t="shared" si="260"/>
        <v>42096.041666666672</v>
      </c>
      <c r="T4108" s="11">
        <f t="shared" si="261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2.0500000000000003</v>
      </c>
      <c r="P4109" s="6">
        <f t="shared" si="259"/>
        <v>10.25</v>
      </c>
      <c r="Q4109" t="s">
        <v>8317</v>
      </c>
      <c r="R4109" t="s">
        <v>8318</v>
      </c>
      <c r="S4109" s="11">
        <f t="shared" si="260"/>
        <v>41906.916678240741</v>
      </c>
      <c r="T4109" s="11">
        <f t="shared" si="261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</v>
      </c>
      <c r="P4110" s="6">
        <f t="shared" si="259"/>
        <v>59</v>
      </c>
      <c r="Q4110" t="s">
        <v>8317</v>
      </c>
      <c r="R4110" t="s">
        <v>8318</v>
      </c>
      <c r="S4110" s="11">
        <f t="shared" si="260"/>
        <v>42797.208333333328</v>
      </c>
      <c r="T4110" s="11">
        <f t="shared" si="261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 t="e">
        <f t="shared" si="259"/>
        <v>#DIV/0!</v>
      </c>
      <c r="Q4111" t="s">
        <v>8317</v>
      </c>
      <c r="R4111" t="s">
        <v>8318</v>
      </c>
      <c r="S4111" s="11">
        <f t="shared" si="260"/>
        <v>42337.581064814818</v>
      </c>
      <c r="T4111" s="11">
        <f t="shared" si="261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28.666666666666668</v>
      </c>
      <c r="P4112" s="6">
        <f t="shared" si="259"/>
        <v>14.333333333333334</v>
      </c>
      <c r="Q4112" t="s">
        <v>8317</v>
      </c>
      <c r="R4112" t="s">
        <v>8318</v>
      </c>
      <c r="S4112" s="11">
        <f t="shared" si="260"/>
        <v>42572.626747685179</v>
      </c>
      <c r="T4112" s="11">
        <f t="shared" si="261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3.1333333333333333</v>
      </c>
      <c r="P4113" s="6">
        <f t="shared" si="259"/>
        <v>15.666666666666666</v>
      </c>
      <c r="Q4113" t="s">
        <v>8317</v>
      </c>
      <c r="R4113" t="s">
        <v>8318</v>
      </c>
      <c r="S4113" s="11">
        <f t="shared" si="260"/>
        <v>42059.135879629626</v>
      </c>
      <c r="T4113" s="11">
        <f t="shared" si="261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0.04</v>
      </c>
      <c r="P4114" s="6">
        <f t="shared" si="259"/>
        <v>1</v>
      </c>
      <c r="Q4114" t="s">
        <v>8317</v>
      </c>
      <c r="R4114" t="s">
        <v>8318</v>
      </c>
      <c r="S4114" s="11">
        <f t="shared" si="260"/>
        <v>42428</v>
      </c>
      <c r="T4114" s="11">
        <f t="shared" si="261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0.2</v>
      </c>
      <c r="P4115" s="6">
        <f t="shared" si="259"/>
        <v>1</v>
      </c>
      <c r="Q4115" t="s">
        <v>8317</v>
      </c>
      <c r="R4115" t="s">
        <v>8318</v>
      </c>
      <c r="S4115" s="11">
        <f t="shared" si="260"/>
        <v>42377.273611111115</v>
      </c>
      <c r="T4115" s="11">
        <f t="shared" si="261"/>
        <v>42358.573182870372</v>
      </c>
    </row>
  </sheetData>
  <autoFilter ref="A1:R4115" xr:uid="{F9E52CAD-FA89-474C-AF44-FBB02701882B}"/>
  <dataConsolidate function="product">
    <dataRefs count="2">
      <dataRef ref="N2" sheet="Sheet1"/>
      <dataRef ref="N2:N5" sheet="Sheet1"/>
    </dataRefs>
  </dataConsolidate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  <cfRule type="duplicateValues" priority="8"/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3">
      <colorScale>
        <cfvo type="num" val="0"/>
        <cfvo type="percentile" val="100"/>
        <cfvo type="num" val="200"/>
        <color rgb="FF800000"/>
        <color rgb="FF00B050"/>
        <color rgb="FF0070C0"/>
      </colorScale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800000"/>
        <color theme="9" tint="-0.249977111117893"/>
        <color theme="8" tint="-0.249977111117893"/>
      </colorScale>
    </cfRule>
    <cfRule type="colorScale" priority="2">
      <colorScale>
        <cfvo type="min"/>
        <cfvo type="percentile" val="100"/>
        <cfvo type="max"/>
        <color rgb="FF8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F0AA1-AA2F-4B65-8D23-F350156D3510}">
  <dimension ref="A2:F15"/>
  <sheetViews>
    <sheetView workbookViewId="0">
      <selection activeCell="AJ17" sqref="AJ17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  <col min="7" max="81" width="3.81640625" bestFit="1" customWidth="1"/>
    <col min="82" max="350" width="4.81640625" bestFit="1" customWidth="1"/>
    <col min="351" max="351" width="14" bestFit="1" customWidth="1"/>
    <col min="352" max="352" width="11.7265625" bestFit="1" customWidth="1"/>
    <col min="353" max="353" width="7.453125" bestFit="1" customWidth="1"/>
    <col min="354" max="812" width="3.81640625" bestFit="1" customWidth="1"/>
    <col min="813" max="1882" width="4.81640625" bestFit="1" customWidth="1"/>
    <col min="1883" max="1883" width="11.26953125" bestFit="1" customWidth="1"/>
    <col min="1884" max="1884" width="9.08984375" bestFit="1" customWidth="1"/>
    <col min="1885" max="1885" width="5.7265625" bestFit="1" customWidth="1"/>
    <col min="1886" max="1934" width="4.81640625" bestFit="1" customWidth="1"/>
    <col min="1935" max="1935" width="9.54296875" bestFit="1" customWidth="1"/>
    <col min="1936" max="1936" width="7.36328125" bestFit="1" customWidth="1"/>
    <col min="1937" max="1937" width="11.1796875" bestFit="1" customWidth="1"/>
    <col min="1938" max="1946" width="1.90625" bestFit="1" customWidth="1"/>
    <col min="1947" max="2036" width="2.81640625" bestFit="1" customWidth="1"/>
    <col min="2037" max="2396" width="3.81640625" bestFit="1" customWidth="1"/>
    <col min="2397" max="4121" width="4.81640625" bestFit="1" customWidth="1"/>
    <col min="4122" max="4122" width="15.08984375" bestFit="1" customWidth="1"/>
    <col min="4123" max="4123" width="12.90625" bestFit="1" customWidth="1"/>
    <col min="4124" max="4124" width="10.7265625" bestFit="1" customWidth="1"/>
  </cols>
  <sheetData>
    <row r="2" spans="1:6" x14ac:dyDescent="0.35">
      <c r="A2" s="7" t="s">
        <v>8223</v>
      </c>
      <c r="B2" s="8" t="s">
        <v>8362</v>
      </c>
    </row>
    <row r="4" spans="1:6" x14ac:dyDescent="0.35">
      <c r="A4" s="7" t="s">
        <v>8364</v>
      </c>
      <c r="B4" s="7" t="s">
        <v>8363</v>
      </c>
      <c r="C4" s="8"/>
      <c r="D4" s="8"/>
      <c r="E4" s="8"/>
      <c r="F4" s="8"/>
    </row>
    <row r="5" spans="1:6" x14ac:dyDescent="0.35">
      <c r="A5" s="7" t="s">
        <v>8360</v>
      </c>
      <c r="B5" s="8" t="s">
        <v>8219</v>
      </c>
      <c r="C5" s="8" t="s">
        <v>8222</v>
      </c>
      <c r="D5" s="8" t="s">
        <v>8221</v>
      </c>
      <c r="E5" s="8" t="s">
        <v>8220</v>
      </c>
      <c r="F5" s="8" t="s">
        <v>8361</v>
      </c>
    </row>
    <row r="6" spans="1:6" x14ac:dyDescent="0.35">
      <c r="A6" s="8" t="s">
        <v>8317</v>
      </c>
      <c r="B6" s="10">
        <v>839</v>
      </c>
      <c r="C6" s="10">
        <v>24</v>
      </c>
      <c r="D6" s="10">
        <v>493</v>
      </c>
      <c r="E6" s="10">
        <v>37</v>
      </c>
      <c r="F6" s="10">
        <v>1393</v>
      </c>
    </row>
    <row r="7" spans="1:6" x14ac:dyDescent="0.35">
      <c r="A7" s="8" t="s">
        <v>8319</v>
      </c>
      <c r="B7" s="10">
        <v>209</v>
      </c>
      <c r="C7" s="10"/>
      <c r="D7" s="10">
        <v>213</v>
      </c>
      <c r="E7" s="10">
        <v>178</v>
      </c>
      <c r="F7" s="10">
        <v>600</v>
      </c>
    </row>
    <row r="8" spans="1:6" x14ac:dyDescent="0.35">
      <c r="A8" s="8" t="s">
        <v>8322</v>
      </c>
      <c r="B8" s="10">
        <v>80</v>
      </c>
      <c r="C8" s="10"/>
      <c r="D8" s="10">
        <v>127</v>
      </c>
      <c r="E8" s="10">
        <v>30</v>
      </c>
      <c r="F8" s="10">
        <v>237</v>
      </c>
    </row>
    <row r="9" spans="1:6" x14ac:dyDescent="0.35">
      <c r="A9" s="8" t="s">
        <v>8338</v>
      </c>
      <c r="B9" s="10">
        <v>103</v>
      </c>
      <c r="C9" s="10"/>
      <c r="D9" s="10">
        <v>117</v>
      </c>
      <c r="E9" s="10"/>
      <c r="F9" s="10">
        <v>220</v>
      </c>
    </row>
    <row r="10" spans="1:6" x14ac:dyDescent="0.35">
      <c r="A10" s="8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35">
      <c r="A11" s="8" t="s">
        <v>8331</v>
      </c>
      <c r="B11" s="10"/>
      <c r="C11" s="10"/>
      <c r="D11" s="10"/>
      <c r="E11" s="10">
        <v>24</v>
      </c>
      <c r="F11" s="10">
        <v>24</v>
      </c>
    </row>
    <row r="12" spans="1:6" x14ac:dyDescent="0.35">
      <c r="A12" s="8" t="s">
        <v>8333</v>
      </c>
      <c r="B12" s="10">
        <v>80</v>
      </c>
      <c r="C12" s="10"/>
      <c r="D12" s="10">
        <v>140</v>
      </c>
      <c r="E12" s="10"/>
      <c r="F12" s="10">
        <v>220</v>
      </c>
    </row>
    <row r="13" spans="1:6" x14ac:dyDescent="0.35">
      <c r="A13" s="8" t="s">
        <v>8336</v>
      </c>
      <c r="B13" s="10">
        <v>34</v>
      </c>
      <c r="C13" s="10">
        <v>6</v>
      </c>
      <c r="D13" s="10">
        <v>140</v>
      </c>
      <c r="E13" s="10">
        <v>20</v>
      </c>
      <c r="F13" s="10">
        <v>200</v>
      </c>
    </row>
    <row r="14" spans="1:6" x14ac:dyDescent="0.35">
      <c r="A14" s="8" t="s">
        <v>8310</v>
      </c>
      <c r="B14" s="10">
        <v>300</v>
      </c>
      <c r="C14" s="10"/>
      <c r="D14" s="10">
        <v>180</v>
      </c>
      <c r="E14" s="10">
        <v>40</v>
      </c>
      <c r="F14" s="10">
        <v>520</v>
      </c>
    </row>
    <row r="15" spans="1:6" x14ac:dyDescent="0.35">
      <c r="A15" s="8" t="s">
        <v>8361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02E3-A727-4FCA-B547-F21EF3E4B59A}">
  <dimension ref="A1:F47"/>
  <sheetViews>
    <sheetView workbookViewId="0">
      <selection activeCell="X13" sqref="X13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s="8" t="s">
        <v>8362</v>
      </c>
    </row>
    <row r="2" spans="1:6" x14ac:dyDescent="0.35">
      <c r="A2" s="7" t="s">
        <v>8308</v>
      </c>
      <c r="B2" s="8" t="s">
        <v>8362</v>
      </c>
    </row>
    <row r="4" spans="1:6" x14ac:dyDescent="0.35">
      <c r="A4" s="7" t="s">
        <v>8364</v>
      </c>
      <c r="B4" s="7" t="s">
        <v>8363</v>
      </c>
      <c r="C4" s="8"/>
      <c r="D4" s="8"/>
      <c r="E4" s="8"/>
      <c r="F4" s="8"/>
    </row>
    <row r="5" spans="1:6" x14ac:dyDescent="0.35">
      <c r="A5" s="7" t="s">
        <v>8360</v>
      </c>
      <c r="B5" s="8" t="s">
        <v>8219</v>
      </c>
      <c r="C5" s="8" t="s">
        <v>8221</v>
      </c>
      <c r="D5" s="8" t="s">
        <v>8220</v>
      </c>
      <c r="E5" s="8" t="s">
        <v>8222</v>
      </c>
      <c r="F5" s="8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87E0B-985A-44D1-97BD-A14E2A6DB76A}">
  <dimension ref="A2:E19"/>
  <sheetViews>
    <sheetView topLeftCell="A7" workbookViewId="0">
      <selection activeCell="K31" sqref="K31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2" spans="1:5" x14ac:dyDescent="0.35">
      <c r="A2" s="7" t="s">
        <v>8308</v>
      </c>
      <c r="B2" s="8" t="s">
        <v>8362</v>
      </c>
    </row>
    <row r="3" spans="1:5" x14ac:dyDescent="0.35">
      <c r="A3" s="7" t="s">
        <v>8379</v>
      </c>
      <c r="B3" s="8" t="s">
        <v>8362</v>
      </c>
    </row>
    <row r="5" spans="1:5" x14ac:dyDescent="0.35">
      <c r="A5" s="7" t="s">
        <v>8364</v>
      </c>
      <c r="B5" s="7" t="s">
        <v>8363</v>
      </c>
      <c r="C5" s="8"/>
      <c r="D5" s="8"/>
      <c r="E5" s="8"/>
    </row>
    <row r="6" spans="1:5" x14ac:dyDescent="0.35">
      <c r="A6" s="7" t="s">
        <v>8360</v>
      </c>
      <c r="B6" s="8" t="s">
        <v>8220</v>
      </c>
      <c r="C6" s="8" t="s">
        <v>8221</v>
      </c>
      <c r="D6" s="8" t="s">
        <v>8219</v>
      </c>
      <c r="E6" s="8" t="s">
        <v>8361</v>
      </c>
    </row>
    <row r="7" spans="1:5" x14ac:dyDescent="0.35">
      <c r="A7" s="12" t="s">
        <v>8373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35">
      <c r="A8" s="12" t="s">
        <v>8374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35">
      <c r="A9" s="12" t="s">
        <v>8375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35">
      <c r="A10" s="12" t="s">
        <v>8376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35">
      <c r="A11" s="12" t="s">
        <v>8367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35">
      <c r="A12" s="12" t="s">
        <v>8377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35">
      <c r="A13" s="12" t="s">
        <v>8368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35">
      <c r="A14" s="12" t="s">
        <v>8369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35">
      <c r="A15" s="12" t="s">
        <v>8370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35">
      <c r="A16" s="12" t="s">
        <v>8371</v>
      </c>
      <c r="B16" s="10">
        <v>20</v>
      </c>
      <c r="C16" s="10">
        <v>149</v>
      </c>
      <c r="D16" s="10">
        <v>183</v>
      </c>
      <c r="E16" s="10">
        <v>352</v>
      </c>
    </row>
    <row r="17" spans="1:5" x14ac:dyDescent="0.35">
      <c r="A17" s="12" t="s">
        <v>8372</v>
      </c>
      <c r="B17" s="10">
        <v>37</v>
      </c>
      <c r="C17" s="10">
        <v>114</v>
      </c>
      <c r="D17" s="10">
        <v>183</v>
      </c>
      <c r="E17" s="10">
        <v>334</v>
      </c>
    </row>
    <row r="18" spans="1:5" x14ac:dyDescent="0.35">
      <c r="A18" s="12" t="s">
        <v>8378</v>
      </c>
      <c r="B18" s="10">
        <v>23</v>
      </c>
      <c r="C18" s="10">
        <v>118</v>
      </c>
      <c r="D18" s="10">
        <v>111</v>
      </c>
      <c r="E18" s="10">
        <v>252</v>
      </c>
    </row>
    <row r="19" spans="1:5" x14ac:dyDescent="0.35">
      <c r="A19" s="12" t="s">
        <v>8361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Sheet1</vt:lpstr>
      <vt:lpstr>Sheet2</vt:lpstr>
      <vt:lpstr>Sheet3</vt:lpstr>
      <vt:lpstr>Sheet4</vt:lpstr>
      <vt:lpstr>backers</vt:lpstr>
      <vt:lpstr>first</vt:lpstr>
      <vt:lpstr>goal</vt:lpstr>
      <vt:lpstr>one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Nwosu,Onuwa</cp:lastModifiedBy>
  <dcterms:created xsi:type="dcterms:W3CDTF">2017-04-20T15:17:24Z</dcterms:created>
  <dcterms:modified xsi:type="dcterms:W3CDTF">2021-02-14T01:31:18Z</dcterms:modified>
</cp:coreProperties>
</file>