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OPAKUNLE\Downloads\"/>
    </mc:Choice>
  </mc:AlternateContent>
  <xr:revisionPtr revIDLastSave="0" documentId="13_ncr:1_{881A3671-F46F-4BFF-BD36-4E5A03112294}" xr6:coauthVersionLast="47" xr6:coauthVersionMax="47" xr10:uidLastSave="{00000000-0000-0000-0000-000000000000}"/>
  <bookViews>
    <workbookView xWindow="-120" yWindow="-120" windowWidth="20730" windowHeight="11160" tabRatio="650" xr2:uid="{F8420BDF-C08E-4FBB-891B-F574F63AC6D0}"/>
  </bookViews>
  <sheets>
    <sheet name="Sheet design" sheetId="2" r:id="rId1"/>
    <sheet name="Dashboard" sheetId="3" r:id="rId2"/>
    <sheet name="BlinkIT Grocery Data" sheetId="1" r:id="rId3"/>
  </sheets>
  <definedNames>
    <definedName name="_xlchart.v2.0" hidden="1">'Sheet design'!$D$77:$D$80</definedName>
    <definedName name="_xlchart.v2.1" hidden="1">'Sheet design'!$E$77:$E$80</definedName>
    <definedName name="_xlchart.v2.2" hidden="1">'Sheet design'!$F$77:$F$80</definedName>
    <definedName name="_xlchart.v2.3" hidden="1">'Sheet design'!$D$77:$D$80</definedName>
    <definedName name="_xlchart.v2.4" hidden="1">'Sheet design'!$E$77:$E$80</definedName>
    <definedName name="_xlchart.v2.5" hidden="1">'Sheet design'!$F$77:$F$80</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9" i="2" l="1"/>
  <c r="D78" i="2"/>
  <c r="D80" i="2"/>
  <c r="E78" i="2"/>
  <c r="C8" i="2"/>
  <c r="E79" i="2"/>
  <c r="A8" i="2"/>
  <c r="E80" i="2"/>
  <c r="B8" i="2"/>
  <c r="D8" i="2"/>
</calcChain>
</file>

<file path=xl/sharedStrings.xml><?xml version="1.0" encoding="utf-8"?>
<sst xmlns="http://schemas.openxmlformats.org/spreadsheetml/2006/main" count="59757" uniqueCount="1632">
  <si>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</si>
  <si>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</si>
  <si>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</si>
  <si>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</si>
  <si>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</si>
  <si>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</si>
  <si>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</si>
  <si>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</si>
  <si>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</si>
  <si>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</si>
  <si>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</si>
  <si>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</si>
  <si>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</si>
  <si>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</si>
  <si>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</si>
  <si>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</si>
  <si>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</si>
  <si>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</si>
  <si>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</si>
  <si>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</si>
  <si>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</si>
  <si>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</si>
  <si>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</si>
  <si>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</si>
  <si>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</si>
  <si>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</si>
  <si>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</si>
  <si>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</si>
  <si>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</si>
  <si>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</si>
  <si>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</si>
  <si>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</si>
  <si>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</si>
  <si>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</si>
  <si>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</si>
  <si>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</si>
  <si>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</si>
  <si>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</si>
  <si>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</si>
  <si>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</si>
  <si>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</si>
  <si>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</si>
  <si>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</si>
  <si>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</si>
  <si>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</si>
  <si>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</si>
  <si>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</si>
  <si>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</si>
  <si>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</si>
  <si>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</si>
  <si>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</si>
  <si>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</si>
  <si>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</si>
  <si>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</si>
  <si>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</si>
  <si>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</si>
  <si>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</si>
  <si>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</si>
  <si>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</si>
  <si>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</si>
  <si>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</si>
  <si>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</si>
  <si>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</si>
  <si>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</si>
  <si>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</si>
  <si>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</si>
  <si>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</si>
  <si>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</si>
  <si>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</si>
  <si>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</si>
  <si>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</si>
  <si>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</si>
  <si>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</si>
  <si>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</si>
  <si>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</si>
  <si>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</si>
  <si>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</si>
  <si>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</si>
  <si>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</si>
  <si>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</si>
  <si>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</si>
  <si>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</si>
  <si>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</si>
  <si>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</si>
  <si>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</si>
  <si>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</si>
  <si>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</si>
  <si>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</si>
  <si>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</si>
  <si>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</si>
  <si>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</si>
  <si>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</si>
  <si>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</si>
  <si>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</si>
  <si>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</si>
  <si>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</si>
  <si>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</si>
  <si>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</si>
  <si>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</si>
  <si>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</si>
  <si>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</si>
  <si>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</si>
  <si>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</si>
  <si>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</si>
  <si>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</si>
  <si>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</si>
  <si>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</si>
  <si>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</si>
  <si>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</si>
  <si>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</si>
  <si>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</si>
  <si>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</si>
  <si>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</si>
  <si>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</si>
  <si>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</si>
  <si>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</si>
  <si>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</si>
  <si>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</si>
  <si>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</si>
  <si>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</si>
  <si>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</si>
  <si>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</si>
  <si>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</si>
  <si>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</si>
  <si>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</si>
  <si>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</si>
  <si>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</si>
  <si>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</si>
  <si>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</si>
  <si>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</si>
  <si>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</si>
  <si>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</si>
  <si>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</si>
  <si>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</si>
  <si>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</si>
  <si>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</si>
  <si>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</si>
  <si>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</si>
  <si>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</si>
  <si>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</si>
  <si>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</si>
  <si>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</si>
  <si>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</si>
  <si>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</si>
  <si>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</si>
  <si>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</si>
  <si>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</si>
  <si>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</si>
  <si>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</si>
  <si>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</si>
  <si>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</si>
  <si>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</si>
  <si>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</si>
  <si>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</si>
  <si>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</si>
  <si>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</si>
  <si>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</si>
  <si>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</si>
  <si>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</si>
  <si>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</si>
  <si>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</si>
  <si>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</si>
  <si>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</si>
  <si>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</si>
  <si>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</si>
  <si>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</si>
  <si>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</si>
  <si>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</si>
  <si>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</si>
  <si>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</si>
  <si>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</si>
  <si>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</si>
  <si>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</si>
  <si>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</si>
  <si>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</si>
  <si>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</si>
  <si>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</si>
  <si>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</si>
  <si>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</si>
  <si>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</si>
  <si>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</si>
  <si>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</si>
  <si>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</si>
  <si>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</si>
  <si>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</si>
  <si>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</si>
  <si>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</si>
  <si>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</si>
  <si>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</si>
  <si>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</si>
  <si>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</si>
  <si>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</si>
  <si>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</si>
  <si>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</si>
  <si>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</si>
  <si>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</si>
  <si>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</si>
  <si>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</si>
  <si>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</si>
  <si>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</si>
  <si>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</si>
  <si>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</si>
  <si>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</si>
  <si>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</si>
  <si>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</si>
  <si>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</si>
  <si>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</si>
  <si>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</si>
  <si>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</si>
  <si>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</si>
  <si>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</si>
  <si>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</si>
  <si>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</si>
  <si>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</si>
  <si>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</si>
  <si>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</si>
  <si>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</si>
  <si>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</si>
  <si>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</si>
  <si>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</si>
  <si>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</si>
  <si>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</si>
  <si>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</si>
  <si>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</si>
  <si>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</si>
  <si>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</si>
  <si>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</si>
  <si>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</si>
  <si>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</si>
  <si>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</si>
  <si>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</si>
  <si>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</si>
  <si>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</si>
  <si>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</si>
  <si>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</si>
  <si>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</si>
  <si>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</si>
  <si>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</si>
  <si>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</si>
  <si>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</si>
  <si>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</si>
  <si>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</si>
  <si>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</si>
  <si>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</si>
  <si>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</si>
  <si>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</si>
  <si>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</si>
  <si>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</si>
  <si>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</si>
  <si>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</si>
  <si>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</si>
  <si>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</si>
  <si>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</si>
  <si>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</si>
  <si>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</si>
  <si>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</si>
  <si>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</si>
  <si>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</si>
  <si>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</si>
  <si>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</si>
  <si>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</si>
  <si>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</si>
  <si>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</si>
  <si>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</si>
  <si>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</si>
  <si>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</si>
  <si>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</si>
  <si>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</si>
  <si>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</si>
  <si>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</si>
  <si>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</si>
  <si>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</si>
  <si>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</si>
  <si>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</si>
  <si>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</si>
  <si>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</si>
  <si>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</si>
  <si>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</si>
  <si>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</si>
  <si>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</si>
  <si>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</si>
  <si>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</si>
  <si>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</si>
  <si>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</si>
  <si>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</si>
  <si>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</si>
  <si>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</si>
  <si>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</si>
  <si>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</si>
  <si>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</si>
  <si>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</si>
  <si>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</si>
  <si>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</si>
  <si>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</si>
  <si>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</si>
  <si>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</si>
  <si>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</si>
  <si>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</si>
  <si>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</si>
  <si>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</si>
  <si>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</si>
  <si>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</si>
  <si>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</si>
  <si>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</si>
  <si>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</si>
  <si>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</si>
  <si>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</si>
  <si>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</si>
  <si>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</si>
  <si>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</si>
  <si>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</si>
  <si>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</si>
  <si>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</si>
  <si>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</si>
  <si>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</si>
  <si>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</si>
  <si>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</si>
  <si>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</si>
  <si>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</si>
  <si>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</si>
  <si>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</si>
  <si>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</si>
  <si>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</si>
  <si>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</si>
  <si>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</si>
  <si>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</si>
  <si>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</si>
  <si>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</si>
  <si>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</si>
  <si>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</si>
  <si>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</si>
  <si>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</si>
  <si>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</si>
  <si>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</si>
  <si>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</si>
  <si>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</si>
  <si>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</si>
  <si>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</si>
  <si>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</si>
  <si>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</si>
  <si>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</si>
  <si>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</si>
  <si>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</si>
  <si>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</si>
  <si>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</si>
  <si>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</si>
  <si>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</si>
  <si>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</si>
  <si>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</si>
  <si>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</si>
  <si>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</si>
  <si>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</si>
  <si>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</si>
  <si>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</si>
  <si>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</si>
  <si>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</si>
  <si>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</si>
  <si>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</si>
  <si>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</si>
  <si>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</si>
  <si>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</si>
  <si>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</si>
  <si>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</si>
  <si>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</si>
  <si>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</si>
  <si>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</si>
  <si>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</si>
  <si>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</si>
  <si>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</si>
  <si>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</si>
  <si>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</si>
  <si>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</si>
  <si>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</si>
  <si>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</si>
  <si>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</si>
  <si>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</si>
  <si>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</si>
  <si>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</si>
  <si>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</si>
  <si>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</si>
  <si>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</si>
  <si>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</si>
  <si>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</si>
  <si>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</si>
  <si>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</si>
  <si>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</si>
  <si>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</si>
  <si>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</si>
  <si>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</si>
  <si>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</si>
  <si>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</si>
  <si>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</si>
  <si>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</si>
  <si>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</si>
  <si>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</si>
  <si>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</si>
  <si>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</si>
  <si>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</si>
  <si>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</si>
  <si>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</si>
  <si>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</si>
  <si>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</si>
  <si>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</si>
  <si>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</si>
  <si>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</si>
  <si>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</si>
  <si>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</si>
  <si>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</si>
  <si>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</si>
  <si>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</si>
  <si>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</si>
  <si>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</si>
  <si>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</si>
  <si>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</si>
  <si>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</si>
  <si>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</si>
  <si>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</si>
  <si>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</si>
  <si>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</si>
  <si>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</si>
  <si>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</si>
  <si>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</si>
  <si>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</si>
  <si>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</si>
  <si>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</si>
  <si>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</si>
  <si>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</si>
  <si>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</si>
  <si>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</si>
  <si>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</si>
  <si>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</si>
  <si>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</si>
  <si>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</si>
  <si>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</si>
  <si>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</si>
  <si>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</si>
  <si>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</si>
  <si>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</si>
  <si>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</si>
  <si>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</si>
  <si>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</si>
  <si>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</si>
  <si>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</si>
  <si>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</si>
  <si>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</si>
  <si>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</si>
  <si>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</si>
  <si>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</si>
  <si>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</si>
  <si>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</si>
  <si>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</si>
  <si>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</si>
  <si>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</si>
  <si>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</si>
  <si>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</si>
  <si>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</si>
  <si>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</si>
  <si>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</si>
  <si>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</si>
  <si>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</si>
  <si>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</si>
  <si>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</si>
  <si>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</si>
  <si>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</si>
  <si>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</si>
  <si>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</si>
  <si>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</si>
  <si>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</si>
  <si>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</si>
  <si>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</si>
  <si>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</si>
  <si>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</si>
  <si>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</si>
  <si>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</si>
  <si>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</si>
  <si>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</si>
  <si>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</si>
  <si>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</si>
  <si>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</si>
  <si>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</si>
  <si>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</si>
  <si>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</si>
  <si>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</si>
  <si>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</si>
  <si>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</si>
  <si>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</si>
  <si>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</si>
  <si>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</si>
  <si>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</si>
  <si>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</si>
  <si>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</si>
  <si>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</si>
  <si>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</si>
  <si>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</si>
  <si>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</si>
  <si>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</si>
  <si>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</si>
  <si>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</si>
  <si>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</si>
  <si>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</si>
  <si>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</si>
  <si>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</si>
  <si>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</si>
  <si>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</si>
  <si>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</si>
  <si>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</si>
  <si>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</si>
  <si>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</si>
  <si>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</si>
  <si>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</si>
  <si>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</si>
  <si>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</si>
  <si>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</si>
  <si>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</si>
  <si>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</si>
  <si>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</si>
  <si>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</si>
  <si>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</si>
  <si>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</si>
  <si>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</si>
  <si>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</si>
  <si>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</si>
  <si>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</si>
  <si>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</si>
  <si>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</si>
  <si>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</si>
  <si>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</si>
  <si>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</si>
  <si>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</si>
  <si>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</si>
  <si>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</si>
  <si>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</si>
  <si>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</si>
  <si>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</si>
  <si>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</si>
  <si>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</si>
  <si>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</si>
  <si>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</si>
  <si>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</si>
  <si>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</si>
  <si>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</si>
  <si>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</si>
  <si>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</si>
  <si>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</si>
  <si>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</si>
  <si>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</si>
  <si>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</si>
  <si>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</si>
  <si>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</si>
  <si>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</si>
  <si>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</si>
  <si>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</si>
  <si>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</si>
  <si>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</si>
  <si>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</si>
  <si>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</si>
  <si>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</si>
  <si>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</si>
  <si>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</si>
  <si>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</si>
  <si>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</si>
  <si>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</si>
  <si>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</si>
  <si>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</si>
  <si>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</si>
  <si>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</si>
  <si>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</si>
  <si>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</si>
  <si>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</si>
  <si>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</si>
  <si>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</si>
  <si>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</si>
  <si>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</si>
  <si>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</si>
  <si>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</si>
  <si>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</si>
  <si>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</si>
  <si>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</si>
  <si>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</si>
  <si>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</si>
  <si>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</si>
  <si>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</si>
  <si>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</si>
  <si>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</si>
  <si>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</si>
  <si>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</si>
  <si>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</si>
  <si>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</si>
  <si>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</si>
  <si>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</si>
  <si>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</si>
  <si>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</si>
  <si>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</si>
  <si>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</si>
  <si>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</si>
  <si>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</si>
  <si>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</si>
  <si>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</si>
  <si>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</si>
  <si>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</si>
  <si>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</si>
  <si>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</si>
  <si>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</si>
  <si>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</si>
  <si>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</si>
  <si>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</si>
  <si>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</si>
  <si>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</si>
  <si>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</si>
  <si>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</si>
  <si>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</si>
  <si>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</si>
  <si>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</si>
  <si>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</si>
  <si>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</si>
  <si>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</si>
  <si>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</si>
  <si>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</si>
  <si>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</si>
  <si>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</si>
  <si>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</si>
  <si>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</si>
  <si>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</si>
  <si>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</si>
  <si>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</si>
  <si>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</si>
  <si>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</si>
  <si>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</si>
  <si>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</si>
  <si>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</si>
  <si>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</si>
  <si>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</si>
  <si>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</si>
  <si>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</si>
  <si>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</si>
  <si>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</si>
  <si>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</si>
  <si>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</si>
  <si>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</si>
  <si>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</si>
  <si>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</si>
  <si>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</si>
  <si>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</si>
  <si>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</si>
  <si>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</si>
  <si>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</si>
  <si>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</si>
  <si>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</si>
  <si>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</si>
  <si>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</si>
  <si>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</si>
  <si>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</si>
  <si>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</si>
  <si>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</si>
  <si>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</si>
  <si>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</si>
  <si>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</si>
  <si>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</si>
  <si>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</si>
  <si>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</si>
  <si>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</si>
  <si>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</si>
  <si>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</si>
  <si>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</si>
  <si>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</si>
  <si>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</si>
  <si>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</si>
  <si>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</si>
  <si>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</si>
  <si>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</si>
  <si>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</si>
  <si>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</si>
  <si>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</si>
  <si>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</si>
  <si>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</si>
  <si>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</si>
  <si>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</si>
  <si>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</si>
  <si>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</si>
  <si>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</si>
  <si>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</si>
  <si>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</si>
  <si>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</si>
  <si>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</si>
  <si>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</si>
  <si>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</si>
  <si>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</si>
  <si>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</si>
  <si>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</si>
  <si>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</si>
  <si>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</si>
  <si>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</si>
  <si>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</si>
  <si>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</si>
  <si>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</si>
  <si>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</si>
  <si>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</si>
  <si>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</si>
  <si>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</si>
  <si>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</si>
  <si>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</si>
  <si>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</si>
  <si>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</si>
  <si>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</si>
  <si>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</si>
  <si>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</si>
  <si>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</si>
  <si>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</si>
  <si>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</si>
  <si>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</si>
  <si>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</si>
  <si>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</si>
  <si>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</si>
  <si>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</si>
  <si>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</si>
  <si>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</si>
  <si>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</si>
  <si>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</si>
  <si>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</si>
  <si>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</si>
  <si>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</si>
  <si>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</si>
  <si>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</si>
  <si>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</si>
  <si>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</si>
  <si>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</si>
  <si>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</si>
  <si>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</si>
  <si>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</si>
  <si>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</si>
  <si>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</si>
  <si>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</si>
  <si>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</si>
  <si>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</si>
  <si>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</si>
  <si>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</si>
  <si>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</si>
  <si>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</si>
  <si>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</si>
  <si>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</si>
  <si>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</si>
  <si>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</si>
  <si>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</si>
  <si>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</si>
  <si>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</si>
  <si>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</si>
  <si>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</si>
  <si>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</si>
  <si>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</si>
  <si>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</si>
  <si>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</si>
  <si>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</si>
  <si>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</si>
  <si>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</si>
  <si>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</si>
  <si>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</si>
  <si>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</si>
  <si>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</si>
  <si>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</si>
  <si>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</si>
  <si>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</si>
  <si>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</si>
  <si>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</si>
  <si>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</si>
  <si>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</si>
  <si>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</si>
  <si>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</si>
  <si>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</si>
  <si>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</si>
  <si>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</si>
  <si>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</si>
  <si>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</si>
  <si>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</si>
  <si>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</si>
  <si>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</si>
  <si>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</si>
  <si>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</si>
  <si>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</si>
  <si>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</si>
  <si>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</si>
  <si>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</si>
  <si>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</si>
  <si>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</si>
  <si>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</si>
  <si>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</si>
  <si>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</si>
  <si>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</si>
  <si>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</si>
  <si>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</si>
  <si>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</si>
  <si>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</si>
  <si>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</si>
  <si>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</si>
  <si>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</si>
  <si>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</si>
  <si>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</si>
  <si>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</si>
  <si>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</si>
  <si>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</si>
  <si>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</si>
  <si>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</si>
  <si>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</si>
  <si>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</si>
  <si>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</si>
  <si>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</si>
  <si>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</si>
  <si>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</si>
  <si>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</si>
  <si>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</si>
  <si>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</si>
  <si>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</si>
  <si>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</si>
  <si>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</si>
  <si>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</si>
  <si>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</si>
  <si>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</si>
  <si>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</si>
  <si>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</si>
  <si>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</si>
  <si>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</si>
  <si>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</si>
  <si>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</si>
  <si>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</si>
  <si>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</si>
  <si>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</si>
  <si>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</si>
  <si>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</si>
  <si>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</si>
  <si>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</si>
  <si>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</si>
  <si>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</si>
  <si>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</si>
  <si>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</si>
  <si>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</si>
  <si>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</si>
  <si>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</si>
  <si>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</si>
  <si>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</si>
  <si>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</si>
  <si>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</si>
  <si>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</si>
  <si>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</si>
  <si>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</si>
  <si>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</si>
  <si>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</si>
  <si>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</si>
  <si>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</si>
  <si>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</si>
  <si>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</si>
  <si>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</si>
  <si>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</si>
  <si>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</si>
  <si>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</si>
  <si>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</si>
  <si>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</si>
  <si>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</si>
  <si>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</si>
  <si>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</si>
  <si>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</si>
  <si>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</si>
  <si>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</si>
  <si>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</si>
  <si>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</si>
  <si>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</si>
  <si>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</si>
  <si>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</si>
  <si>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</si>
  <si>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</si>
  <si>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</si>
  <si>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</si>
  <si>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</si>
  <si>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</si>
  <si>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</si>
  <si>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</si>
  <si>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</si>
  <si>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</si>
  <si>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</si>
  <si>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</si>
  <si>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</si>
  <si>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</si>
  <si>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</si>
  <si>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</si>
  <si>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</si>
  <si>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</si>
  <si>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</si>
  <si>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</si>
  <si>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</si>
  <si>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</si>
  <si>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</si>
  <si>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</si>
  <si>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</si>
  <si>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</si>
  <si>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</si>
  <si>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</si>
  <si>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</si>
  <si>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</si>
  <si>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</si>
  <si>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</si>
  <si>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</si>
  <si>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</si>
  <si>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</si>
  <si>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</si>
  <si>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</si>
  <si>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</si>
  <si>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</si>
  <si>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</si>
  <si>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</si>
  <si>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</si>
  <si>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</si>
  <si>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</si>
  <si>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</si>
  <si>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</si>
  <si>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</si>
  <si>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</si>
  <si>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</si>
  <si>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</si>
  <si>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</si>
  <si>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</si>
  <si>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</si>
  <si>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</si>
  <si>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</si>
  <si>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</si>
  <si>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</si>
  <si>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</si>
  <si>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</si>
  <si>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</si>
  <si>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</si>
  <si>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</si>
  <si>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</si>
  <si>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</si>
  <si>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</si>
  <si>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</si>
  <si>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</si>
  <si>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</si>
  <si>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</si>
  <si>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</si>
  <si>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</si>
  <si>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</si>
  <si>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</si>
  <si>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</si>
  <si>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</si>
  <si>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</si>
  <si>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</si>
  <si>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</si>
  <si>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</si>
  <si>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</si>
  <si>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</si>
  <si>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</si>
  <si>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</si>
  <si>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</si>
  <si>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</si>
  <si>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</si>
  <si>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</si>
  <si>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</si>
  <si>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</si>
  <si>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</si>
  <si>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</si>
  <si>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</si>
  <si>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</si>
  <si>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</si>
  <si>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</si>
  <si>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</si>
  <si>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</si>
  <si>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</si>
  <si>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</si>
  <si>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</si>
  <si>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</si>
  <si>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</si>
  <si>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</si>
  <si>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</si>
  <si>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</si>
  <si>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</si>
  <si>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</si>
  <si>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</si>
  <si>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</si>
  <si>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</si>
  <si>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</si>
  <si>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</si>
  <si>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</si>
  <si>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</si>
  <si>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</si>
  <si>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</si>
  <si>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</si>
  <si>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</si>
  <si>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</si>
  <si>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</si>
  <si>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</si>
  <si>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</si>
  <si>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</si>
  <si>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</si>
  <si>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</si>
  <si>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</si>
  <si>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</si>
  <si>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</si>
  <si>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</si>
  <si>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</si>
  <si>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</si>
  <si>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</si>
  <si>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</si>
  <si>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</si>
  <si>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</si>
  <si>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</si>
  <si>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</si>
  <si>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</si>
  <si>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</si>
  <si>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</si>
  <si>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</si>
  <si>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</si>
  <si>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</si>
  <si>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</si>
  <si>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</si>
  <si>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</si>
  <si>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</si>
  <si>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</si>
  <si>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</si>
  <si>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</si>
  <si>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</si>
  <si>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</si>
  <si>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</si>
  <si>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</si>
  <si>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</si>
  <si>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</si>
  <si>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</si>
  <si>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</si>
  <si>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</si>
  <si>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</si>
  <si>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</si>
  <si>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</si>
  <si>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</si>
  <si>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</si>
  <si>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</si>
  <si>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</si>
  <si>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</si>
  <si>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</si>
  <si>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</si>
  <si>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</si>
  <si>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</si>
  <si>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</si>
  <si>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</si>
  <si>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</si>
  <si>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</si>
  <si>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</si>
  <si>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</si>
  <si>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</si>
  <si>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</si>
  <si>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</si>
  <si>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</si>
  <si>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</si>
  <si>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</si>
  <si>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</si>
  <si>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</si>
  <si>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</si>
  <si>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</si>
  <si>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</si>
  <si>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</si>
  <si>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</si>
  <si>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</si>
  <si>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</si>
  <si>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</si>
  <si>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</si>
  <si>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</si>
  <si>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</si>
  <si>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</si>
  <si>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</si>
  <si>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</si>
  <si>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</si>
  <si>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</si>
  <si>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</si>
  <si>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</si>
  <si>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</si>
  <si>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</si>
  <si>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</si>
  <si>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</si>
  <si>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</si>
  <si>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</si>
  <si>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</si>
  <si>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</si>
  <si>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</si>
  <si>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</si>
  <si>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</si>
  <si>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</si>
  <si>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</si>
  <si>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</si>
  <si>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</si>
  <si>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</si>
  <si>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</si>
  <si>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</si>
  <si>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</si>
  <si>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</si>
  <si>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</si>
  <si>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</si>
  <si>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</si>
  <si>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</si>
  <si>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</si>
  <si>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</si>
  <si>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</si>
  <si>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</si>
  <si>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</si>
  <si>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</si>
  <si>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</si>
  <si>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</si>
  <si>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</si>
  <si>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</si>
  <si>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</si>
  <si>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</si>
  <si>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</si>
  <si>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</si>
  <si>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</si>
  <si>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</si>
  <si>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</si>
  <si>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</si>
  <si>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</si>
  <si>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</si>
  <si>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</si>
  <si>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</si>
  <si>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</si>
  <si>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</si>
  <si>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</si>
  <si>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</si>
  <si>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</si>
  <si>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</si>
  <si>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</si>
  <si>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</si>
  <si>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</si>
  <si>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</si>
  <si>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</si>
  <si>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</si>
  <si>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</si>
  <si>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</si>
  <si>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</si>
  <si>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</si>
  <si>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</si>
  <si>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</si>
  <si>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</si>
  <si>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</si>
  <si>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</si>
  <si>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</si>
  <si>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</si>
  <si>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</si>
  <si>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</si>
  <si>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</si>
  <si>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</si>
  <si>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</si>
  <si>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</si>
  <si>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</si>
  <si>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</si>
  <si>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</si>
  <si>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</si>
  <si>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</si>
  <si>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</si>
  <si>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</si>
  <si>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</si>
  <si>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</si>
  <si>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</si>
  <si>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</si>
  <si>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</si>
  <si>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</si>
  <si>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</si>
  <si>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</si>
  <si>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</si>
  <si>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</si>
  <si>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</si>
  <si>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</si>
  <si>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</si>
  <si>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</si>
  <si>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</si>
  <si>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</si>
  <si>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</si>
  <si>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</si>
  <si>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</si>
  <si>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</si>
  <si>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</si>
  <si>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</si>
  <si>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</si>
  <si>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</si>
  <si>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</si>
  <si>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</si>
  <si>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</si>
  <si>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</si>
  <si>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</si>
  <si>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</si>
  <si>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</si>
  <si>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</si>
  <si>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</si>
  <si>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</si>
  <si>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</si>
  <si>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</si>
  <si>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</si>
  <si>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</si>
  <si>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</si>
  <si>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</si>
  <si>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</si>
  <si>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</si>
  <si>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</si>
  <si>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</si>
  <si>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</si>
  <si>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</si>
  <si>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</si>
  <si>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</si>
  <si>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</si>
  <si>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</si>
  <si>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</si>
  <si>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</si>
  <si>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</si>
  <si>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</si>
  <si>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</si>
  <si>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</si>
  <si>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</si>
  <si>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</si>
  <si>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</si>
  <si>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</si>
  <si>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</si>
  <si>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</si>
  <si>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</si>
  <si>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</si>
  <si>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</si>
  <si>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</si>
  <si>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</si>
  <si>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</si>
  <si>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</si>
  <si>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</si>
  <si>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</si>
  <si>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</si>
  <si>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</si>
  <si>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</si>
  <si>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</si>
  <si>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</si>
  <si>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</si>
  <si>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</si>
  <si>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</si>
  <si>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</si>
  <si>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</si>
  <si>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</si>
  <si>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</si>
  <si>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</si>
  <si>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</si>
  <si>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</si>
  <si>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</si>
  <si>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</si>
  <si>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</si>
  <si>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</si>
  <si>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</si>
  <si>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</si>
  <si>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</si>
  <si>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</si>
  <si>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</si>
  <si>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</si>
  <si>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</si>
  <si>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</si>
  <si>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</si>
  <si>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</si>
  <si>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</si>
  <si>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</si>
  <si>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</si>
  <si>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</si>
  <si>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</si>
  <si>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</si>
  <si>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</si>
  <si>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</si>
  <si>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</si>
  <si>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</si>
  <si>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</si>
  <si>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</si>
  <si>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</si>
  <si>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</si>
  <si>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</si>
  <si>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</si>
  <si>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</si>
  <si>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</si>
  <si>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</si>
  <si>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</si>
  <si>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</si>
  <si>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</si>
  <si>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</si>
  <si>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</si>
  <si>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</si>
  <si>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</si>
  <si>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</si>
  <si>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</si>
  <si>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</si>
  <si>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</si>
  <si>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</si>
  <si>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</si>
  <si>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</si>
  <si>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</si>
  <si>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</si>
  <si>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</si>
  <si>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</si>
  <si>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</si>
  <si>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</si>
  <si>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</si>
  <si>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</si>
  <si>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</si>
  <si>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</si>
  <si>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</si>
  <si>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</si>
  <si>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</si>
  <si>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</si>
  <si>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</si>
  <si>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</si>
  <si>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</si>
  <si>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</si>
  <si>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</si>
  <si>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</si>
  <si>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</si>
  <si>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</si>
  <si>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</si>
  <si>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</si>
  <si>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</si>
  <si>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</si>
  <si>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</si>
  <si>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</si>
  <si>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</si>
  <si>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</si>
  <si>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</si>
  <si>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</si>
  <si>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</si>
  <si>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</si>
  <si>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</si>
  <si>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</si>
  <si>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</si>
  <si>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</si>
  <si>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</si>
  <si>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</si>
  <si>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</si>
  <si>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</si>
  <si>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</si>
  <si>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</si>
  <si>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</si>
  <si>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</si>
  <si>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</si>
  <si>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</si>
  <si>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</si>
  <si>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</si>
  <si>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</si>
  <si>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</si>
  <si>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</si>
  <si>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</si>
  <si>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</si>
  <si>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</si>
  <si>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</si>
  <si>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</si>
  <si>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</si>
  <si>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</si>
  <si>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</si>
  <si>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</si>
  <si>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</si>
  <si>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</si>
  <si>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</si>
  <si>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</si>
  <si>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</si>
  <si>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</si>
  <si>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</si>
  <si>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</si>
  <si>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</si>
  <si>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</si>
  <si>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</si>
  <si>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</si>
  <si>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</si>
  <si>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</si>
  <si>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</si>
  <si>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</si>
  <si>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</si>
  <si>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</si>
  <si>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</si>
  <si>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</si>
  <si>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</si>
  <si>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</si>
  <si>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</si>
  <si>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</si>
  <si>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</si>
  <si>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</si>
  <si>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</si>
  <si>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</si>
  <si>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</si>
  <si>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</si>
  <si>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</si>
  <si>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</si>
  <si>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</si>
  <si>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</si>
  <si>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</si>
  <si>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</si>
  <si>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</si>
  <si>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</si>
  <si>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</si>
  <si>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</si>
  <si>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</si>
  <si>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</si>
  <si>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</si>
  <si>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</si>
  <si>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</si>
  <si>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</si>
  <si>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</si>
  <si>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</si>
  <si>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</si>
  <si>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</si>
  <si>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</si>
  <si>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</si>
  <si>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</si>
  <si>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</si>
  <si>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</si>
  <si>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</si>
  <si>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</si>
  <si>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</si>
  <si>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</si>
  <si>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</si>
  <si>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</si>
  <si>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</si>
  <si>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</si>
  <si>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</si>
  <si>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</si>
  <si>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</si>
  <si>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</si>
  <si>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</si>
  <si>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</si>
  <si>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</si>
  <si>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</si>
  <si>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</si>
  <si>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</si>
  <si>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</si>
  <si>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</si>
  <si>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</si>
  <si>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</si>
  <si>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</si>
  <si>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</si>
  <si>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</si>
  <si>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</si>
  <si>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</si>
  <si>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</si>
  <si>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</si>
  <si>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</si>
  <si>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</si>
  <si>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</si>
  <si>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</si>
  <si>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</si>
  <si>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</si>
  <si>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</si>
  <si>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</si>
  <si>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</si>
  <si>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</si>
  <si>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</si>
  <si>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</si>
  <si>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</si>
  <si>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</si>
  <si>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</si>
  <si>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</si>
  <si>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</si>
  <si>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</si>
  <si>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</si>
  <si>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</si>
  <si>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</si>
  <si>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</si>
  <si>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</si>
  <si>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</si>
  <si>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</si>
  <si>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</si>
  <si>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</si>
  <si>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</si>
  <si>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</si>
  <si>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</si>
  <si>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</si>
  <si>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</si>
  <si>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</si>
  <si>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</si>
  <si>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</si>
  <si>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</si>
  <si>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</si>
  <si>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</si>
  <si>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</si>
  <si>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</si>
  <si>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</si>
  <si>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</si>
  <si>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</si>
  <si>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</si>
  <si>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</si>
  <si>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</si>
  <si>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</si>
  <si>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</si>
  <si>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</si>
  <si>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</si>
  <si>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</si>
  <si>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</si>
  <si>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</si>
  <si>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</si>
  <si>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</si>
  <si>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</si>
  <si>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</si>
  <si>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</si>
  <si>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</si>
  <si>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</si>
  <si>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</si>
  <si>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</si>
  <si>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</si>
  <si>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</si>
  <si>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</si>
  <si>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</si>
  <si>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</si>
  <si>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</si>
  <si>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</si>
  <si>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</si>
  <si>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</si>
  <si>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</si>
  <si>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</si>
  <si>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</si>
  <si>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</si>
  <si>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</si>
  <si>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</si>
  <si>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</si>
  <si>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</si>
  <si>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</si>
  <si>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</si>
  <si>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</si>
  <si>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</si>
  <si>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</si>
  <si>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</si>
  <si>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</si>
  <si>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</si>
  <si>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</si>
  <si>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</si>
  <si>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</si>
  <si>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</si>
  <si>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</si>
  <si>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</si>
  <si>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</si>
  <si>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</si>
  <si>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</si>
  <si>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</si>
  <si>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</si>
  <si>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</si>
  <si>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</si>
  <si>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</si>
  <si>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</si>
  <si>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</si>
  <si>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</si>
  <si>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</si>
  <si>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</si>
  <si>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</si>
  <si>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</si>
  <si>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</si>
  <si>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</si>
  <si>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</si>
  <si>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</si>
  <si>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</si>
  <si>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</si>
  <si>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</si>
  <si>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</si>
  <si>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</si>
  <si>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</si>
  <si>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</si>
  <si>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</si>
  <si>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</si>
  <si>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</si>
  <si>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</si>
  <si>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</si>
  <si>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</si>
  <si>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</si>
  <si>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</si>
  <si>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</si>
  <si>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</si>
  <si>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</si>
  <si>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</si>
  <si>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</si>
  <si>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</si>
  <si>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</si>
  <si>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</si>
  <si>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</si>
  <si>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</si>
  <si>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</si>
  <si>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</si>
  <si>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</si>
  <si>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</si>
  <si>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</si>
  <si>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</si>
  <si>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</si>
  <si>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</si>
  <si>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</si>
  <si>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</si>
  <si>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</si>
  <si>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</si>
  <si>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</si>
  <si>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</si>
  <si>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</si>
  <si>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</si>
  <si>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</si>
  <si>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</si>
  <si>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</si>
  <si>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</si>
  <si>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</si>
  <si>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</si>
  <si>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</si>
  <si>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</si>
  <si>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</si>
  <si>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</si>
  <si>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</si>
  <si>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</si>
  <si>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</si>
  <si>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</si>
  <si>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</si>
  <si>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</si>
  <si>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</si>
  <si>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</si>
  <si>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</si>
  <si>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</si>
  <si>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</si>
  <si>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</si>
  <si>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</si>
  <si>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</si>
  <si>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</si>
  <si>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</si>
  <si>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</si>
  <si>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</si>
  <si>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</si>
  <si>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S/N</t>
  </si>
  <si>
    <t>Number of items</t>
  </si>
  <si>
    <t>Average of Rating</t>
  </si>
  <si>
    <t>Total Sales</t>
  </si>
  <si>
    <t>Avg Sales</t>
  </si>
  <si>
    <t>Avg Rating</t>
  </si>
  <si>
    <t>No of items</t>
  </si>
  <si>
    <t>KPI's Requirement</t>
  </si>
  <si>
    <t>Row Labels</t>
  </si>
  <si>
    <t>Total sales by fat content</t>
  </si>
  <si>
    <t>Column Labels</t>
  </si>
  <si>
    <t>Total Sales by Item Type</t>
  </si>
  <si>
    <t>Fat Content by Outlet for Total sales</t>
  </si>
  <si>
    <t>Total Sales by Outlet Establishment</t>
  </si>
  <si>
    <t>Average of Sales</t>
  </si>
  <si>
    <t>Count of S/N</t>
  </si>
  <si>
    <t>All Metrics by Outlet Type</t>
  </si>
  <si>
    <t>Total Sales by Size</t>
  </si>
  <si>
    <t>Total Sales by Location</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</si>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</sst>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Aptos Display"/>
      <family val="2"/>
    </font>
    <font>
      <sz val="12"/>
      <color rgb="FF000000"/>
      <name val="Segoe UI Semi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0" fontId="0" fillId="0" borderId="11" xfId="0" applyBorder="1"/>
    <xf numFmtId="0" fontId="0" fillId="0" borderId="13" xfId="0" applyBorder="1"/>
    <xf numFmtId="0" fontId="0" fillId="0" borderId="14" xfId="0" applyBorder="1"/>
    <xf numFmtId="164" fontId="0" fillId="0" borderId="0" xfId="0" applyNumberFormat="1"/>
    <xf numFmtId="0" fontId="0" fillId="0" borderId="15" xfId="0" applyBorder="1"/>
    <xf numFmtId="0" fontId="0" fillId="0" borderId="16" xfId="0" applyBorder="1"/>
    <xf numFmtId="0" fontId="0" fillId="0" borderId="17" xfId="0" applyBorder="1"/>
    <xf numFmtId="0" fontId="0" fillId="33" borderId="11" xfId="0" applyFill="1" applyBorder="1" applyAlignment="1">
      <alignment horizontal="center"/>
    </xf>
    <xf numFmtId="0" fontId="0" fillId="33" borderId="12" xfId="0" applyFill="1" applyBorder="1" applyAlignment="1">
      <alignment horizontal="center"/>
    </xf>
    <xf numFmtId="165" fontId="0" fillId="0" borderId="0" xfId="0" applyNumberFormat="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166" fontId="0" fillId="0" borderId="13" xfId="0" applyNumberFormat="1" applyBorder="1"/>
    <xf numFmtId="0" fontId="19" fillId="0" borderId="0" xfId="0" applyFont="1"/>
    <xf numFmtId="0" fontId="0" fillId="0" borderId="26" xfId="0" applyBorder="1" applyAlignment="1">
      <alignment horizontal="left"/>
    </xf>
    <xf numFmtId="0" fontId="0" fillId="0" borderId="25" xfId="0" applyBorder="1" applyAlignment="1">
      <alignment horizontal="left"/>
    </xf>
    <xf numFmtId="0" fontId="0" fillId="0" borderId="13" xfId="0" applyBorder="1" applyAlignment="1">
      <alignment horizontal="left"/>
    </xf>
    <xf numFmtId="0" fontId="0" fillId="0" borderId="23" xfId="0" pivotButton="1" applyBorder="1"/>
    <xf numFmtId="0" fontId="0" fillId="0" borderId="24" xfId="0" applyBorder="1" applyAlignment="1">
      <alignment horizontal="left"/>
    </xf>
    <xf numFmtId="0" fontId="0" fillId="0" borderId="23" xfId="0" applyBorder="1"/>
    <xf numFmtId="167" fontId="0" fillId="0" borderId="25" xfId="0" applyNumberFormat="1" applyBorder="1"/>
    <xf numFmtId="167" fontId="0" fillId="0" borderId="24" xfId="0" applyNumberFormat="1" applyBorder="1"/>
    <xf numFmtId="167" fontId="0" fillId="0" borderId="10" xfId="0" applyNumberFormat="1" applyBorder="1"/>
    <xf numFmtId="167" fontId="0" fillId="0" borderId="14" xfId="0" applyNumberFormat="1" applyBorder="1"/>
    <xf numFmtId="167" fontId="0" fillId="0" borderId="12" xfId="0" applyNumberFormat="1" applyBorder="1"/>
    <xf numFmtId="167" fontId="0" fillId="0" borderId="17" xfId="0" applyNumberFormat="1" applyBorder="1"/>
    <xf numFmtId="167" fontId="0" fillId="0" borderId="13" xfId="0" applyNumberFormat="1" applyBorder="1"/>
    <xf numFmtId="167" fontId="0" fillId="0" borderId="15" xfId="0" applyNumberFormat="1" applyBorder="1"/>
    <xf numFmtId="167" fontId="0" fillId="0" borderId="22" xfId="0" applyNumberFormat="1" applyBorder="1"/>
    <xf numFmtId="167" fontId="0" fillId="0" borderId="26" xfId="0" applyNumberFormat="1" applyBorder="1"/>
    <xf numFmtId="168" fontId="0" fillId="0" borderId="24" xfId="0" applyNumberFormat="1" applyBorder="1"/>
    <xf numFmtId="168" fontId="0" fillId="0" borderId="26" xfId="0" applyNumberFormat="1" applyBorder="1"/>
    <xf numFmtId="168" fontId="0" fillId="0" borderId="25" xfId="0" applyNumberFormat="1" applyBorder="1"/>
    <xf numFmtId="1" fontId="0" fillId="0" borderId="24" xfId="0" applyNumberFormat="1" applyBorder="1"/>
    <xf numFmtId="1" fontId="0" fillId="0" borderId="26" xfId="0" applyNumberFormat="1" applyBorder="1"/>
    <xf numFmtId="1" fontId="0" fillId="0" borderId="25" xfId="0" applyNumberFormat="1" applyBorder="1"/>
    <xf numFmtId="167" fontId="0" fillId="0" borderId="0" xfId="0" applyNumberFormat="1"/>
    <xf numFmtId="0" fontId="18" fillId="33" borderId="10"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18" fillId="33" borderId="20" xfId="0" applyFont="1" applyFill="1" applyBorder="1" applyAlignment="1">
      <alignment horizontal="center"/>
    </xf>
    <xf numFmtId="0" fontId="0" fillId="33" borderId="21" xfId="0" applyFill="1" applyBorder="1" applyAlignment="1">
      <alignment horizontal="center"/>
    </xf>
    <xf numFmtId="0" fontId="0" fillId="0" borderId="20" xfId="0" applyNumberFormat="1" applyBorder="1"/>
    <xf numFmtId="0" fontId="0" fillId="0" borderId="21" xfId="0" applyNumberFormat="1" applyBorder="1"/>
    <xf numFmtId="0" fontId="0" fillId="0" borderId="22" xfId="0" applyNumberFormat="1" applyBorder="1"/>
    <xf numFmtId="0" fontId="0" fillId="0" borderId="24"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1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7A10809D-979E-4FE8-A63F-4830C973CBCA}">
      <tableStyleElement type="wholeTable" dxfId="2287"/>
      <tableStyleElement type="headerRow" dxfId="2286"/>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0625434531761314"/>
          <c:y val="0.10833333333333334"/>
          <c:w val="0.4530414493249515"/>
          <c:h val="0.81666666666666665"/>
        </c:manualLayout>
      </c:layout>
      <c:doughnutChart>
        <c:varyColors val="1"/>
        <c:ser>
          <c:idx val="0"/>
          <c:order val="0"/>
          <c:tx>
            <c:strRef>
              <c:f>'Sheet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99-4EB4-AC2F-8BEB46A996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99-4EB4-AC2F-8BEB46A99621}"/>
              </c:ext>
            </c:extLst>
          </c:dPt>
          <c:cat>
            <c:strRef>
              <c:f>'Sheet design'!$A$13:$A$14</c:f>
              <c:strCache>
                <c:ptCount val="2"/>
                <c:pt idx="0">
                  <c:v>Low Fat</c:v>
                </c:pt>
                <c:pt idx="1">
                  <c:v>Regular</c:v>
                </c:pt>
              </c:strCache>
            </c:strRef>
          </c:cat>
          <c:val>
            <c:numRef>
              <c:f>'Sheet design'!$B$13:$B$14</c:f>
              <c:numCache>
                <c:formatCode>"$"0.00,"K"</c:formatCode>
                <c:ptCount val="2"/>
                <c:pt idx="0">
                  <c:v>776319.68840000057</c:v>
                </c:pt>
                <c:pt idx="1">
                  <c:v>425361.8043999995</c:v>
                </c:pt>
              </c:numCache>
            </c:numRef>
          </c:val>
          <c:extLst>
            <c:ext xmlns:c16="http://schemas.microsoft.com/office/drawing/2014/chart" uri="{C3380CC4-5D6E-409C-BE32-E72D297353CC}">
              <c16:uniqueId val="{00000000-B60A-4977-A2B5-7042814A9F5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design'!$B$21:$B$22</c:f>
              <c:strCache>
                <c:ptCount val="1"/>
                <c:pt idx="0">
                  <c:v>Regular</c:v>
                </c:pt>
              </c:strCache>
            </c:strRef>
          </c:tx>
          <c:spPr>
            <a:solidFill>
              <a:schemeClr val="accent1"/>
            </a:solidFill>
            <a:ln>
              <a:noFill/>
            </a:ln>
            <a:effectLst/>
          </c:spPr>
          <c:invertIfNegative val="0"/>
          <c:cat>
            <c:strRef>
              <c:f>'Sheet design'!$A$23:$A$25</c:f>
              <c:strCache>
                <c:ptCount val="3"/>
                <c:pt idx="0">
                  <c:v>Tier 1</c:v>
                </c:pt>
                <c:pt idx="1">
                  <c:v>Tier 2</c:v>
                </c:pt>
                <c:pt idx="2">
                  <c:v>Tier 3</c:v>
                </c:pt>
              </c:strCache>
            </c:strRef>
          </c:cat>
          <c:val>
            <c:numRef>
              <c:f>'Sheet design'!$B$23:$B$25</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99A6-47AB-AEE1-8A65385220F4}"/>
            </c:ext>
          </c:extLst>
        </c:ser>
        <c:ser>
          <c:idx val="1"/>
          <c:order val="1"/>
          <c:tx>
            <c:strRef>
              <c:f>'Sheet design'!$C$21:$C$22</c:f>
              <c:strCache>
                <c:ptCount val="1"/>
                <c:pt idx="0">
                  <c:v>Low Fat</c:v>
                </c:pt>
              </c:strCache>
            </c:strRef>
          </c:tx>
          <c:spPr>
            <a:solidFill>
              <a:schemeClr val="accent2"/>
            </a:solidFill>
            <a:ln>
              <a:noFill/>
            </a:ln>
            <a:effectLst/>
          </c:spPr>
          <c:invertIfNegative val="0"/>
          <c:cat>
            <c:strRef>
              <c:f>'Sheet design'!$A$23:$A$25</c:f>
              <c:strCache>
                <c:ptCount val="3"/>
                <c:pt idx="0">
                  <c:v>Tier 1</c:v>
                </c:pt>
                <c:pt idx="1">
                  <c:v>Tier 2</c:v>
                </c:pt>
                <c:pt idx="2">
                  <c:v>Tier 3</c:v>
                </c:pt>
              </c:strCache>
            </c:strRef>
          </c:cat>
          <c:val>
            <c:numRef>
              <c:f>'Sheet design'!$C$23:$C$25</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9E2-4D68-BA5A-49AF90246AB5}"/>
            </c:ext>
          </c:extLst>
        </c:ser>
        <c:dLbls>
          <c:showLegendKey val="0"/>
          <c:showVal val="0"/>
          <c:showCatName val="0"/>
          <c:showSerName val="0"/>
          <c:showPercent val="0"/>
          <c:showBubbleSize val="0"/>
        </c:dLbls>
        <c:gapWidth val="182"/>
        <c:axId val="1665199008"/>
        <c:axId val="1665181728"/>
      </c:barChart>
      <c:catAx>
        <c:axId val="1665199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181728"/>
        <c:crosses val="autoZero"/>
        <c:auto val="1"/>
        <c:lblAlgn val="ctr"/>
        <c:lblOffset val="100"/>
        <c:noMultiLvlLbl val="0"/>
      </c:catAx>
      <c:valAx>
        <c:axId val="1665181728"/>
        <c:scaling>
          <c:orientation val="minMax"/>
        </c:scaling>
        <c:delete val="1"/>
        <c:axPos val="b"/>
        <c:numFmt formatCode="&quot;$&quot;0.00,&quot;K&quot;" sourceLinked="1"/>
        <c:majorTickMark val="none"/>
        <c:minorTickMark val="none"/>
        <c:tickLblPos val="nextTo"/>
        <c:crossAx val="1665199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design'!$B$31</c:f>
              <c:strCache>
                <c:ptCount val="1"/>
                <c:pt idx="0">
                  <c:v>Total</c:v>
                </c:pt>
              </c:strCache>
            </c:strRef>
          </c:tx>
          <c:spPr>
            <a:solidFill>
              <a:schemeClr val="accent1"/>
            </a:solidFill>
            <a:ln>
              <a:noFill/>
            </a:ln>
            <a:effectLst/>
          </c:spPr>
          <c:invertIfNegative val="0"/>
          <c:cat>
            <c:strRef>
              <c:f>'Sheet design'!$A$32:$A$48</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 design'!$B$32:$B$48</c:f>
              <c:numCache>
                <c:formatCode>General</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2A4E-4977-9B36-7ECA156BDCE9}"/>
            </c:ext>
          </c:extLst>
        </c:ser>
        <c:dLbls>
          <c:showLegendKey val="0"/>
          <c:showVal val="0"/>
          <c:showCatName val="0"/>
          <c:showSerName val="0"/>
          <c:showPercent val="0"/>
          <c:showBubbleSize val="0"/>
        </c:dLbls>
        <c:gapWidth val="182"/>
        <c:axId val="1692518608"/>
        <c:axId val="1692520528"/>
      </c:barChart>
      <c:catAx>
        <c:axId val="16925186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520528"/>
        <c:crosses val="autoZero"/>
        <c:auto val="1"/>
        <c:lblAlgn val="ctr"/>
        <c:lblOffset val="100"/>
        <c:noMultiLvlLbl val="0"/>
      </c:catAx>
      <c:valAx>
        <c:axId val="1692520528"/>
        <c:scaling>
          <c:orientation val="minMax"/>
        </c:scaling>
        <c:delete val="1"/>
        <c:axPos val="b"/>
        <c:numFmt formatCode="General" sourceLinked="1"/>
        <c:majorTickMark val="out"/>
        <c:minorTickMark val="none"/>
        <c:tickLblPos val="nextTo"/>
        <c:crossAx val="16925186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design'!$B$51</c:f>
              <c:strCache>
                <c:ptCount val="1"/>
                <c:pt idx="0">
                  <c:v>Total</c:v>
                </c:pt>
              </c:strCache>
            </c:strRef>
          </c:tx>
          <c:spPr>
            <a:solidFill>
              <a:schemeClr val="accent1"/>
            </a:solidFill>
            <a:ln>
              <a:noFill/>
            </a:ln>
            <a:effectLst/>
          </c:spPr>
          <c:cat>
            <c:strRef>
              <c:f>'Sheet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 design'!$B$52:$B$60</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B74-46E3-82BB-79E561312024}"/>
            </c:ext>
          </c:extLst>
        </c:ser>
        <c:dLbls>
          <c:showLegendKey val="0"/>
          <c:showVal val="0"/>
          <c:showCatName val="0"/>
          <c:showSerName val="0"/>
          <c:showPercent val="0"/>
          <c:showBubbleSize val="0"/>
        </c:dLbls>
        <c:axId val="1646032816"/>
        <c:axId val="1646037136"/>
      </c:areaChart>
      <c:catAx>
        <c:axId val="1646032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037136"/>
        <c:crosses val="autoZero"/>
        <c:auto val="1"/>
        <c:lblAlgn val="ctr"/>
        <c:lblOffset val="100"/>
        <c:noMultiLvlLbl val="0"/>
      </c:catAx>
      <c:valAx>
        <c:axId val="16460371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03281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design!PivotTable6</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design'!$B$65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1B-4852-BC2F-DB41972DA9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21B-4852-BC2F-DB41972DA9C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21B-4852-BC2F-DB41972DA9C3}"/>
              </c:ext>
            </c:extLst>
          </c:dPt>
          <c:dPt>
            <c:idx val="3"/>
            <c:bubble3D val="0"/>
            <c:spPr>
              <a:solidFill>
                <a:schemeClr val="accent4"/>
              </a:solidFill>
              <a:ln w="19050">
                <a:solidFill>
                  <a:schemeClr val="lt1"/>
                </a:solidFill>
              </a:ln>
              <a:effectLst/>
            </c:spPr>
          </c:dPt>
          <c:cat>
            <c:strRef>
              <c:f>'Sheet design'!$A$66:$A$69</c:f>
              <c:strCache>
                <c:ptCount val="4"/>
                <c:pt idx="0">
                  <c:v>High</c:v>
                </c:pt>
                <c:pt idx="1">
                  <c:v>Medium</c:v>
                </c:pt>
                <c:pt idx="2">
                  <c:v>Small</c:v>
                </c:pt>
                <c:pt idx="3">
                  <c:v>(blank)</c:v>
                </c:pt>
              </c:strCache>
            </c:strRef>
          </c:cat>
          <c:val>
            <c:numRef>
              <c:f>'Sheet design'!$B$66:$B$69</c:f>
              <c:numCache>
                <c:formatCode>"$"0.00,"K"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0-C99E-4358-9405-7CA5F6F96D2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design!PivotTable8</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design'!$B$90</c:f>
              <c:strCache>
                <c:ptCount val="1"/>
                <c:pt idx="0">
                  <c:v>Total</c:v>
                </c:pt>
              </c:strCache>
            </c:strRef>
          </c:tx>
          <c:spPr>
            <a:solidFill>
              <a:schemeClr val="accent1"/>
            </a:solidFill>
            <a:ln>
              <a:noFill/>
            </a:ln>
            <a:effectLst/>
          </c:spPr>
          <c:invertIfNegative val="0"/>
          <c:cat>
            <c:strRef>
              <c:f>'Sheet design'!$A$91:$A$95</c:f>
              <c:strCache>
                <c:ptCount val="5"/>
                <c:pt idx="0">
                  <c:v>Grocery Store</c:v>
                </c:pt>
                <c:pt idx="1">
                  <c:v>Supermarket Type3</c:v>
                </c:pt>
                <c:pt idx="2">
                  <c:v>(blank)</c:v>
                </c:pt>
                <c:pt idx="3">
                  <c:v>Supermarket Type2</c:v>
                </c:pt>
                <c:pt idx="4">
                  <c:v>Supermarket Type1</c:v>
                </c:pt>
              </c:strCache>
            </c:strRef>
          </c:cat>
          <c:val>
            <c:numRef>
              <c:f>'Sheet design'!$B$91:$B$95</c:f>
              <c:numCache>
                <c:formatCode>"$"0.00,"K"</c:formatCode>
                <c:ptCount val="5"/>
                <c:pt idx="0">
                  <c:v>151939.149</c:v>
                </c:pt>
                <c:pt idx="1">
                  <c:v>130714.67460000006</c:v>
                </c:pt>
                <c:pt idx="3">
                  <c:v>131477.77639999994</c:v>
                </c:pt>
                <c:pt idx="4">
                  <c:v>787549.89280000131</c:v>
                </c:pt>
              </c:numCache>
            </c:numRef>
          </c:val>
          <c:extLst>
            <c:ext xmlns:c16="http://schemas.microsoft.com/office/drawing/2014/chart" uri="{C3380CC4-5D6E-409C-BE32-E72D297353CC}">
              <c16:uniqueId val="{00000000-15D4-4C9B-9AF6-1E5CC947D891}"/>
            </c:ext>
          </c:extLst>
        </c:ser>
        <c:dLbls>
          <c:showLegendKey val="0"/>
          <c:showVal val="0"/>
          <c:showCatName val="0"/>
          <c:showSerName val="0"/>
          <c:showPercent val="0"/>
          <c:showBubbleSize val="0"/>
        </c:dLbls>
        <c:gapWidth val="182"/>
        <c:axId val="797140943"/>
        <c:axId val="797134223"/>
      </c:barChart>
      <c:catAx>
        <c:axId val="797140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134223"/>
        <c:crosses val="autoZero"/>
        <c:auto val="1"/>
        <c:lblAlgn val="ctr"/>
        <c:lblOffset val="100"/>
        <c:noMultiLvlLbl val="0"/>
      </c:catAx>
      <c:valAx>
        <c:axId val="79713422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out"/>
        <c:minorTickMark val="none"/>
        <c:tickLblPos val="nextTo"/>
        <c:crossAx val="7971409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design!PivotTable9</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design'!$B$98</c:f>
              <c:strCache>
                <c:ptCount val="1"/>
                <c:pt idx="0">
                  <c:v>Total</c:v>
                </c:pt>
              </c:strCache>
            </c:strRef>
          </c:tx>
          <c:spPr>
            <a:solidFill>
              <a:schemeClr val="accent1"/>
            </a:solidFill>
            <a:ln>
              <a:noFill/>
            </a:ln>
            <a:effectLst/>
          </c:spPr>
          <c:invertIfNegative val="0"/>
          <c:cat>
            <c:strRef>
              <c:f>'Sheet design'!$A$99:$A$103</c:f>
              <c:strCache>
                <c:ptCount val="5"/>
                <c:pt idx="0">
                  <c:v>Grocery Store</c:v>
                </c:pt>
                <c:pt idx="1">
                  <c:v>Supermarket Type3</c:v>
                </c:pt>
                <c:pt idx="2">
                  <c:v>(blank)</c:v>
                </c:pt>
                <c:pt idx="3">
                  <c:v>Supermarket Type2</c:v>
                </c:pt>
                <c:pt idx="4">
                  <c:v>Supermarket Type1</c:v>
                </c:pt>
              </c:strCache>
            </c:strRef>
          </c:cat>
          <c:val>
            <c:numRef>
              <c:f>'Sheet design'!$B$99:$B$103</c:f>
              <c:numCache>
                <c:formatCode>\$0</c:formatCode>
                <c:ptCount val="5"/>
                <c:pt idx="0">
                  <c:v>140.29468975069253</c:v>
                </c:pt>
                <c:pt idx="1">
                  <c:v>139.80179101604284</c:v>
                </c:pt>
                <c:pt idx="3">
                  <c:v>141.67863836206891</c:v>
                </c:pt>
                <c:pt idx="4">
                  <c:v>141.21389506903375</c:v>
                </c:pt>
              </c:numCache>
            </c:numRef>
          </c:val>
          <c:extLst>
            <c:ext xmlns:c16="http://schemas.microsoft.com/office/drawing/2014/chart" uri="{C3380CC4-5D6E-409C-BE32-E72D297353CC}">
              <c16:uniqueId val="{00000000-73AE-4708-B4D1-E601E35FB253}"/>
            </c:ext>
          </c:extLst>
        </c:ser>
        <c:dLbls>
          <c:showLegendKey val="0"/>
          <c:showVal val="0"/>
          <c:showCatName val="0"/>
          <c:showSerName val="0"/>
          <c:showPercent val="0"/>
          <c:showBubbleSize val="0"/>
        </c:dLbls>
        <c:gapWidth val="182"/>
        <c:axId val="399330415"/>
        <c:axId val="399329455"/>
      </c:barChart>
      <c:catAx>
        <c:axId val="39933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29455"/>
        <c:crosses val="autoZero"/>
        <c:auto val="1"/>
        <c:lblAlgn val="ctr"/>
        <c:lblOffset val="100"/>
        <c:noMultiLvlLbl val="0"/>
      </c:catAx>
      <c:valAx>
        <c:axId val="39932945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993304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design!PivotTable10</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design'!$B$106</c:f>
              <c:strCache>
                <c:ptCount val="1"/>
                <c:pt idx="0">
                  <c:v>Total</c:v>
                </c:pt>
              </c:strCache>
            </c:strRef>
          </c:tx>
          <c:spPr>
            <a:solidFill>
              <a:schemeClr val="accent1"/>
            </a:solidFill>
            <a:ln>
              <a:noFill/>
            </a:ln>
            <a:effectLst/>
          </c:spPr>
          <c:invertIfNegative val="0"/>
          <c:cat>
            <c:strRef>
              <c:f>'Sheet design'!$A$107:$A$111</c:f>
              <c:strCache>
                <c:ptCount val="5"/>
                <c:pt idx="0">
                  <c:v>Grocery Store</c:v>
                </c:pt>
                <c:pt idx="1">
                  <c:v>Supermarket Type3</c:v>
                </c:pt>
                <c:pt idx="2">
                  <c:v>(blank)</c:v>
                </c:pt>
                <c:pt idx="3">
                  <c:v>Supermarket Type2</c:v>
                </c:pt>
                <c:pt idx="4">
                  <c:v>Supermarket Type1</c:v>
                </c:pt>
              </c:strCache>
            </c:strRef>
          </c:cat>
          <c:val>
            <c:numRef>
              <c:f>'Sheet design'!$B$107:$B$111</c:f>
              <c:numCache>
                <c:formatCode>0</c:formatCode>
                <c:ptCount val="5"/>
                <c:pt idx="0">
                  <c:v>1083</c:v>
                </c:pt>
                <c:pt idx="1">
                  <c:v>935</c:v>
                </c:pt>
                <c:pt idx="3">
                  <c:v>928</c:v>
                </c:pt>
                <c:pt idx="4">
                  <c:v>5577</c:v>
                </c:pt>
              </c:numCache>
            </c:numRef>
          </c:val>
          <c:extLst>
            <c:ext xmlns:c16="http://schemas.microsoft.com/office/drawing/2014/chart" uri="{C3380CC4-5D6E-409C-BE32-E72D297353CC}">
              <c16:uniqueId val="{00000000-8D41-41F6-A9F2-CE646998643D}"/>
            </c:ext>
          </c:extLst>
        </c:ser>
        <c:dLbls>
          <c:showLegendKey val="0"/>
          <c:showVal val="0"/>
          <c:showCatName val="0"/>
          <c:showSerName val="0"/>
          <c:showPercent val="0"/>
          <c:showBubbleSize val="0"/>
        </c:dLbls>
        <c:gapWidth val="182"/>
        <c:axId val="1018102415"/>
        <c:axId val="1018089935"/>
      </c:barChart>
      <c:catAx>
        <c:axId val="1018102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089935"/>
        <c:crosses val="autoZero"/>
        <c:auto val="1"/>
        <c:lblAlgn val="ctr"/>
        <c:lblOffset val="100"/>
        <c:noMultiLvlLbl val="0"/>
      </c:catAx>
      <c:valAx>
        <c:axId val="101808993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181024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4593690553170863"/>
              <c:y val="7.5590538683441566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7.9601687310592806E-2"/>
              <c:y val="-0.1763775929274238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789375542562491"/>
                  <c:h val="0.36039889054516444"/>
                </c:manualLayout>
              </c15:layout>
            </c:ext>
          </c:extLst>
        </c:dLbl>
      </c:pivotFmt>
    </c:pivotFmts>
    <c:plotArea>
      <c:layout>
        <c:manualLayout>
          <c:layoutTarget val="inner"/>
          <c:xMode val="edge"/>
          <c:yMode val="edge"/>
          <c:x val="0.11433430520139187"/>
          <c:y val="0.11312656488287103"/>
          <c:w val="0.70045327146249259"/>
          <c:h val="0.88687343511712902"/>
        </c:manualLayout>
      </c:layout>
      <c:doughnutChart>
        <c:varyColors val="1"/>
        <c:ser>
          <c:idx val="0"/>
          <c:order val="0"/>
          <c:tx>
            <c:strRef>
              <c:f>'Sheet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87E4-467E-829D-C2269AE91CB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7E4-467E-829D-C2269AE91CBC}"/>
              </c:ext>
            </c:extLst>
          </c:dPt>
          <c:dLbls>
            <c:dLbl>
              <c:idx val="0"/>
              <c:layout>
                <c:manualLayout>
                  <c:x val="0.14593690553170863"/>
                  <c:y val="7.55905386834415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7E4-467E-829D-C2269AE91CBC}"/>
                </c:ext>
              </c:extLst>
            </c:dLbl>
            <c:dLbl>
              <c:idx val="1"/>
              <c:layout>
                <c:manualLayout>
                  <c:x val="-7.9601687310592806E-2"/>
                  <c:y val="-0.1763775929274238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789375542562491"/>
                      <c:h val="0.36039889054516444"/>
                    </c:manualLayout>
                  </c15:layout>
                </c:ext>
                <c:ext xmlns:c16="http://schemas.microsoft.com/office/drawing/2014/chart" uri="{C3380CC4-5D6E-409C-BE32-E72D297353CC}">
                  <c16:uniqueId val="{00000003-87E4-467E-829D-C2269AE91CB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design'!$A$13:$A$14</c:f>
              <c:strCache>
                <c:ptCount val="2"/>
                <c:pt idx="0">
                  <c:v>Low Fat</c:v>
                </c:pt>
                <c:pt idx="1">
                  <c:v>Regular</c:v>
                </c:pt>
              </c:strCache>
            </c:strRef>
          </c:cat>
          <c:val>
            <c:numRef>
              <c:f>'Sheet design'!$B$13:$B$14</c:f>
              <c:numCache>
                <c:formatCode>"$"0.00,"K"</c:formatCode>
                <c:ptCount val="2"/>
                <c:pt idx="0">
                  <c:v>776319.68840000057</c:v>
                </c:pt>
                <c:pt idx="1">
                  <c:v>425361.8043999995</c:v>
                </c:pt>
              </c:numCache>
            </c:numRef>
          </c:val>
          <c:extLst>
            <c:ext xmlns:c16="http://schemas.microsoft.com/office/drawing/2014/chart" uri="{C3380CC4-5D6E-409C-BE32-E72D297353CC}">
              <c16:uniqueId val="{00000004-87E4-467E-829D-C2269AE91CBC}"/>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9056675124808961"/>
          <c:y val="0"/>
          <c:w val="0.67272525941146788"/>
          <c:h val="0.14992321905913258"/>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29385256210749"/>
          <c:y val="0.14450360401168386"/>
          <c:w val="0.74814604801473439"/>
          <c:h val="0.75521147770580854"/>
        </c:manualLayout>
      </c:layout>
      <c:barChart>
        <c:barDir val="bar"/>
        <c:grouping val="clustered"/>
        <c:varyColors val="0"/>
        <c:ser>
          <c:idx val="0"/>
          <c:order val="0"/>
          <c:tx>
            <c:strRef>
              <c:f>'Sheet design'!$B$21:$B$22</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design'!$A$23:$A$25</c:f>
              <c:strCache>
                <c:ptCount val="3"/>
                <c:pt idx="0">
                  <c:v>Tier 1</c:v>
                </c:pt>
                <c:pt idx="1">
                  <c:v>Tier 2</c:v>
                </c:pt>
                <c:pt idx="2">
                  <c:v>Tier 3</c:v>
                </c:pt>
              </c:strCache>
            </c:strRef>
          </c:cat>
          <c:val>
            <c:numRef>
              <c:f>'Sheet design'!$B$23:$B$25</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9476-4E95-90FC-FB243FD97012}"/>
            </c:ext>
          </c:extLst>
        </c:ser>
        <c:ser>
          <c:idx val="1"/>
          <c:order val="1"/>
          <c:tx>
            <c:strRef>
              <c:f>'Sheet design'!$C$21:$C$22</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design'!$A$23:$A$25</c:f>
              <c:strCache>
                <c:ptCount val="3"/>
                <c:pt idx="0">
                  <c:v>Tier 1</c:v>
                </c:pt>
                <c:pt idx="1">
                  <c:v>Tier 2</c:v>
                </c:pt>
                <c:pt idx="2">
                  <c:v>Tier 3</c:v>
                </c:pt>
              </c:strCache>
            </c:strRef>
          </c:cat>
          <c:val>
            <c:numRef>
              <c:f>'Sheet design'!$C$23:$C$25</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2-1E6E-4945-9631-328DEE00CB02}"/>
            </c:ext>
          </c:extLst>
        </c:ser>
        <c:dLbls>
          <c:dLblPos val="outEnd"/>
          <c:showLegendKey val="0"/>
          <c:showVal val="1"/>
          <c:showCatName val="0"/>
          <c:showSerName val="0"/>
          <c:showPercent val="0"/>
          <c:showBubbleSize val="0"/>
        </c:dLbls>
        <c:gapWidth val="60"/>
        <c:axId val="1665199008"/>
        <c:axId val="1665181728"/>
      </c:barChart>
      <c:catAx>
        <c:axId val="1665199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65181728"/>
        <c:crosses val="autoZero"/>
        <c:auto val="1"/>
        <c:lblAlgn val="ctr"/>
        <c:lblOffset val="100"/>
        <c:noMultiLvlLbl val="0"/>
      </c:catAx>
      <c:valAx>
        <c:axId val="1665181728"/>
        <c:scaling>
          <c:orientation val="minMax"/>
        </c:scaling>
        <c:delete val="1"/>
        <c:axPos val="b"/>
        <c:numFmt formatCode="&quot;$&quot;0.00,&quot;K&quot;" sourceLinked="1"/>
        <c:majorTickMark val="none"/>
        <c:minorTickMark val="none"/>
        <c:tickLblPos val="nextTo"/>
        <c:crossAx val="1665199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design!PivotTable5</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design'!$B$31</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design'!$A$32:$A$48</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 design'!$B$32:$B$48</c:f>
              <c:numCache>
                <c:formatCode>General</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9212-4437-A5D2-4AB5B84845F3}"/>
            </c:ext>
          </c:extLst>
        </c:ser>
        <c:dLbls>
          <c:dLblPos val="outEnd"/>
          <c:showLegendKey val="0"/>
          <c:showVal val="1"/>
          <c:showCatName val="0"/>
          <c:showSerName val="0"/>
          <c:showPercent val="0"/>
          <c:showBubbleSize val="0"/>
        </c:dLbls>
        <c:gapWidth val="50"/>
        <c:axId val="1692518608"/>
        <c:axId val="1692520528"/>
      </c:barChart>
      <c:catAx>
        <c:axId val="16925186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692520528"/>
        <c:crosses val="autoZero"/>
        <c:auto val="1"/>
        <c:lblAlgn val="ctr"/>
        <c:lblOffset val="100"/>
        <c:noMultiLvlLbl val="0"/>
      </c:catAx>
      <c:valAx>
        <c:axId val="1692520528"/>
        <c:scaling>
          <c:orientation val="minMax"/>
        </c:scaling>
        <c:delete val="1"/>
        <c:axPos val="b"/>
        <c:numFmt formatCode="General" sourceLinked="1"/>
        <c:majorTickMark val="out"/>
        <c:minorTickMark val="none"/>
        <c:tickLblPos val="nextTo"/>
        <c:crossAx val="16925186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design!PivotTable4</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6337444463247033E-3"/>
              <c:y val="-0.212291052114061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5.2674888926494178E-3"/>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6848574237954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6337444463247028E-3"/>
              <c:y val="-0.29970501474926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38087512291052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6337444463247028E-3"/>
              <c:y val="-0.293461160275319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design'!$B$51</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C0F7-4A96-8765-7B28B51BE0A7}"/>
              </c:ext>
            </c:extLst>
          </c:dPt>
          <c:dPt>
            <c:idx val="1"/>
            <c:bubble3D val="0"/>
            <c:extLst>
              <c:ext xmlns:c16="http://schemas.microsoft.com/office/drawing/2014/chart" uri="{C3380CC4-5D6E-409C-BE32-E72D297353CC}">
                <c16:uniqueId val="{00000002-C0F7-4A96-8765-7B28B51BE0A7}"/>
              </c:ext>
            </c:extLst>
          </c:dPt>
          <c:dPt>
            <c:idx val="2"/>
            <c:bubble3D val="0"/>
            <c:extLst>
              <c:ext xmlns:c16="http://schemas.microsoft.com/office/drawing/2014/chart" uri="{C3380CC4-5D6E-409C-BE32-E72D297353CC}">
                <c16:uniqueId val="{00000003-C0F7-4A96-8765-7B28B51BE0A7}"/>
              </c:ext>
            </c:extLst>
          </c:dPt>
          <c:dPt>
            <c:idx val="3"/>
            <c:bubble3D val="0"/>
            <c:extLst>
              <c:ext xmlns:c16="http://schemas.microsoft.com/office/drawing/2014/chart" uri="{C3380CC4-5D6E-409C-BE32-E72D297353CC}">
                <c16:uniqueId val="{00000004-C0F7-4A96-8765-7B28B51BE0A7}"/>
              </c:ext>
            </c:extLst>
          </c:dPt>
          <c:dPt>
            <c:idx val="4"/>
            <c:bubble3D val="0"/>
            <c:extLst>
              <c:ext xmlns:c16="http://schemas.microsoft.com/office/drawing/2014/chart" uri="{C3380CC4-5D6E-409C-BE32-E72D297353CC}">
                <c16:uniqueId val="{00000005-C0F7-4A96-8765-7B28B51BE0A7}"/>
              </c:ext>
            </c:extLst>
          </c:dPt>
          <c:dPt>
            <c:idx val="5"/>
            <c:bubble3D val="0"/>
            <c:extLst>
              <c:ext xmlns:c16="http://schemas.microsoft.com/office/drawing/2014/chart" uri="{C3380CC4-5D6E-409C-BE32-E72D297353CC}">
                <c16:uniqueId val="{00000006-C0F7-4A96-8765-7B28B51BE0A7}"/>
              </c:ext>
            </c:extLst>
          </c:dPt>
          <c:dPt>
            <c:idx val="6"/>
            <c:bubble3D val="0"/>
            <c:extLst>
              <c:ext xmlns:c16="http://schemas.microsoft.com/office/drawing/2014/chart" uri="{C3380CC4-5D6E-409C-BE32-E72D297353CC}">
                <c16:uniqueId val="{00000007-C0F7-4A96-8765-7B28B51BE0A7}"/>
              </c:ext>
            </c:extLst>
          </c:dPt>
          <c:dPt>
            <c:idx val="7"/>
            <c:bubble3D val="0"/>
            <c:extLst>
              <c:ext xmlns:c16="http://schemas.microsoft.com/office/drawing/2014/chart" uri="{C3380CC4-5D6E-409C-BE32-E72D297353CC}">
                <c16:uniqueId val="{00000008-C0F7-4A96-8765-7B28B51BE0A7}"/>
              </c:ext>
            </c:extLst>
          </c:dPt>
          <c:dPt>
            <c:idx val="8"/>
            <c:bubble3D val="0"/>
            <c:extLst>
              <c:ext xmlns:c16="http://schemas.microsoft.com/office/drawing/2014/chart" uri="{C3380CC4-5D6E-409C-BE32-E72D297353CC}">
                <c16:uniqueId val="{00000009-C0F7-4A96-8765-7B28B51BE0A7}"/>
              </c:ext>
            </c:extLst>
          </c:dPt>
          <c:dLbls>
            <c:dLbl>
              <c:idx val="0"/>
              <c:layout>
                <c:manualLayout>
                  <c:x val="-2.6337444463247033E-3"/>
                  <c:y val="-0.212291052114061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F7-4A96-8765-7B28B51BE0A7}"/>
                </c:ext>
              </c:extLst>
            </c:dLbl>
            <c:dLbl>
              <c:idx val="1"/>
              <c:layout>
                <c:manualLayout>
                  <c:x val="-5.2674888926494178E-3"/>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0F7-4A96-8765-7B28B51BE0A7}"/>
                </c:ext>
              </c:extLst>
            </c:dLbl>
            <c:dLbl>
              <c:idx val="2"/>
              <c:layout>
                <c:manualLayout>
                  <c:x val="0"/>
                  <c:y val="-0.26848574237954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0F7-4A96-8765-7B28B51BE0A7}"/>
                </c:ext>
              </c:extLst>
            </c:dLbl>
            <c:dLbl>
              <c:idx val="3"/>
              <c:layout>
                <c:manualLayout>
                  <c:x val="0"/>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F7-4A96-8765-7B28B51BE0A7}"/>
                </c:ext>
              </c:extLst>
            </c:dLbl>
            <c:dLbl>
              <c:idx val="4"/>
              <c:layout>
                <c:manualLayout>
                  <c:x val="0"/>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F7-4A96-8765-7B28B51BE0A7}"/>
                </c:ext>
              </c:extLst>
            </c:dLbl>
            <c:dLbl>
              <c:idx val="5"/>
              <c:layout>
                <c:manualLayout>
                  <c:x val="-2.6337444463247028E-3"/>
                  <c:y val="-0.29970501474926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0F7-4A96-8765-7B28B51BE0A7}"/>
                </c:ext>
              </c:extLst>
            </c:dLbl>
            <c:dLbl>
              <c:idx val="6"/>
              <c:layout>
                <c:manualLayout>
                  <c:x val="0"/>
                  <c:y val="-0.38087512291052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0F7-4A96-8765-7B28B51BE0A7}"/>
                </c:ext>
              </c:extLst>
            </c:dLbl>
            <c:dLbl>
              <c:idx val="7"/>
              <c:layout>
                <c:manualLayout>
                  <c:x val="2.6337444463247028E-3"/>
                  <c:y val="-0.293461160275319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0F7-4A96-8765-7B28B51BE0A7}"/>
                </c:ext>
              </c:extLst>
            </c:dLbl>
            <c:dLbl>
              <c:idx val="8"/>
              <c:layout>
                <c:manualLayout>
                  <c:x val="0"/>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0F7-4A96-8765-7B28B51BE0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 design'!$B$52:$B$60</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0F7-4A96-8765-7B28B51BE0A7}"/>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1646032816"/>
        <c:axId val="1646037136"/>
      </c:areaChart>
      <c:catAx>
        <c:axId val="164603281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1646037136"/>
        <c:crosses val="autoZero"/>
        <c:auto val="1"/>
        <c:lblAlgn val="ctr"/>
        <c:lblOffset val="100"/>
        <c:noMultiLvlLbl val="0"/>
      </c:catAx>
      <c:valAx>
        <c:axId val="1646037136"/>
        <c:scaling>
          <c:orientation val="minMax"/>
        </c:scaling>
        <c:delete val="1"/>
        <c:axPos val="l"/>
        <c:numFmt formatCode="&quot;$&quot;0.00,&quot;K&quot;" sourceLinked="1"/>
        <c:majorTickMark val="out"/>
        <c:minorTickMark val="none"/>
        <c:tickLblPos val="nextTo"/>
        <c:crossAx val="164603281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design!PivotTable6</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2540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25400">
            <a:solidFill>
              <a:schemeClr val="lt1"/>
            </a:solidFill>
          </a:ln>
          <a:effectLst/>
        </c:spPr>
        <c:dLbl>
          <c:idx val="0"/>
          <c:layout>
            <c:manualLayout>
              <c:x val="0.21591642666213515"/>
              <c:y val="7.77484685072942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49205567909806"/>
                  <c:h val="0.3025073812224639"/>
                </c:manualLayout>
              </c15:layout>
            </c:ext>
          </c:extLst>
        </c:dLbl>
      </c:pivotFmt>
      <c:pivotFmt>
        <c:idx val="7"/>
        <c:spPr>
          <a:solidFill>
            <a:schemeClr val="accent6">
              <a:lumMod val="75000"/>
            </a:schemeClr>
          </a:solidFill>
          <a:ln w="25400">
            <a:solidFill>
              <a:schemeClr val="lt1"/>
            </a:solidFill>
          </a:ln>
          <a:effectLst/>
        </c:spPr>
        <c:dLbl>
          <c:idx val="0"/>
          <c:layout>
            <c:manualLayout>
              <c:x val="0.2232557310542912"/>
              <c:y val="-1.4253160084765121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570500781784847"/>
                  <c:h val="0.27953391934189431"/>
                </c:manualLayout>
              </c15:layout>
            </c:ext>
          </c:extLst>
        </c:dLbl>
      </c:pivotFmt>
      <c:pivotFmt>
        <c:idx val="8"/>
        <c:spPr>
          <a:solidFill>
            <a:srgbClr val="D0AC2C"/>
          </a:solidFill>
          <a:ln w="25400">
            <a:solidFill>
              <a:schemeClr val="lt1"/>
            </a:solidFill>
          </a:ln>
          <a:effectLst/>
        </c:spPr>
        <c:dLbl>
          <c:idx val="0"/>
          <c:layout>
            <c:manualLayout>
              <c:x val="-4.6511315615481025E-2"/>
              <c:y val="-0.1710395907775581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492984445362461"/>
                  <c:h val="0.31028192198891114"/>
                </c:manualLayout>
              </c15:layout>
            </c:ext>
          </c:extLst>
        </c:dLbl>
      </c:pivotFmt>
    </c:pivotFmts>
    <c:plotArea>
      <c:layout>
        <c:manualLayout>
          <c:layoutTarget val="inner"/>
          <c:xMode val="edge"/>
          <c:yMode val="edge"/>
          <c:x val="0.12268064796828719"/>
          <c:y val="0.11661811149670928"/>
          <c:w val="0.6895733046597502"/>
          <c:h val="0.86448118408092378"/>
        </c:manualLayout>
      </c:layout>
      <c:doughnutChart>
        <c:varyColors val="1"/>
        <c:ser>
          <c:idx val="0"/>
          <c:order val="0"/>
          <c:tx>
            <c:strRef>
              <c:f>'Sheet design'!$B$65</c:f>
              <c:strCache>
                <c:ptCount val="1"/>
                <c:pt idx="0">
                  <c:v>Total</c:v>
                </c:pt>
              </c:strCache>
            </c:strRef>
          </c:tx>
          <c:spPr>
            <a:ln w="25400"/>
          </c:spPr>
          <c:dPt>
            <c:idx val="0"/>
            <c:bubble3D val="0"/>
            <c:spPr>
              <a:solidFill>
                <a:schemeClr val="accent6">
                  <a:lumMod val="60000"/>
                  <a:lumOff val="40000"/>
                </a:schemeClr>
              </a:solidFill>
              <a:ln w="25400">
                <a:solidFill>
                  <a:schemeClr val="lt1"/>
                </a:solidFill>
              </a:ln>
              <a:effectLst/>
            </c:spPr>
            <c:extLst>
              <c:ext xmlns:c16="http://schemas.microsoft.com/office/drawing/2014/chart" uri="{C3380CC4-5D6E-409C-BE32-E72D297353CC}">
                <c16:uniqueId val="{00000001-0C40-4DB4-9143-6D62DB4958BA}"/>
              </c:ext>
            </c:extLst>
          </c:dPt>
          <c:dPt>
            <c:idx val="1"/>
            <c:bubble3D val="0"/>
            <c:spPr>
              <a:solidFill>
                <a:schemeClr val="accent6">
                  <a:lumMod val="75000"/>
                </a:schemeClr>
              </a:solidFill>
              <a:ln w="25400">
                <a:solidFill>
                  <a:schemeClr val="lt1"/>
                </a:solidFill>
              </a:ln>
              <a:effectLst/>
            </c:spPr>
            <c:extLst>
              <c:ext xmlns:c16="http://schemas.microsoft.com/office/drawing/2014/chart" uri="{C3380CC4-5D6E-409C-BE32-E72D297353CC}">
                <c16:uniqueId val="{00000003-0C40-4DB4-9143-6D62DB4958BA}"/>
              </c:ext>
            </c:extLst>
          </c:dPt>
          <c:dPt>
            <c:idx val="2"/>
            <c:bubble3D val="0"/>
            <c:spPr>
              <a:solidFill>
                <a:srgbClr val="D0AC2C"/>
              </a:solidFill>
              <a:ln w="25400">
                <a:solidFill>
                  <a:schemeClr val="lt1"/>
                </a:solidFill>
              </a:ln>
              <a:effectLst/>
            </c:spPr>
            <c:extLst>
              <c:ext xmlns:c16="http://schemas.microsoft.com/office/drawing/2014/chart" uri="{C3380CC4-5D6E-409C-BE32-E72D297353CC}">
                <c16:uniqueId val="{00000005-0C40-4DB4-9143-6D62DB4958BA}"/>
              </c:ext>
            </c:extLst>
          </c:dPt>
          <c:dPt>
            <c:idx val="3"/>
            <c:bubble3D val="0"/>
            <c:spPr>
              <a:solidFill>
                <a:schemeClr val="accent4"/>
              </a:solidFill>
              <a:ln w="25400">
                <a:solidFill>
                  <a:schemeClr val="lt1"/>
                </a:solidFill>
              </a:ln>
              <a:effectLst/>
            </c:spPr>
          </c:dPt>
          <c:dLbls>
            <c:dLbl>
              <c:idx val="0"/>
              <c:layout>
                <c:manualLayout>
                  <c:x val="0.21591642666213515"/>
                  <c:y val="7.7748468507294281E-3"/>
                </c:manualLayout>
              </c:layout>
              <c:showLegendKey val="0"/>
              <c:showVal val="1"/>
              <c:showCatName val="0"/>
              <c:showSerName val="0"/>
              <c:showPercent val="1"/>
              <c:showBubbleSize val="0"/>
              <c:extLst>
                <c:ext xmlns:c15="http://schemas.microsoft.com/office/drawing/2012/chart" uri="{CE6537A1-D6FC-4f65-9D91-7224C49458BB}">
                  <c15:layout>
                    <c:manualLayout>
                      <c:w val="0.23549205567909806"/>
                      <c:h val="0.3025073812224639"/>
                    </c:manualLayout>
                  </c15:layout>
                </c:ext>
                <c:ext xmlns:c16="http://schemas.microsoft.com/office/drawing/2014/chart" uri="{C3380CC4-5D6E-409C-BE32-E72D297353CC}">
                  <c16:uniqueId val="{00000001-0C40-4DB4-9143-6D62DB4958BA}"/>
                </c:ext>
              </c:extLst>
            </c:dLbl>
            <c:dLbl>
              <c:idx val="1"/>
              <c:layout>
                <c:manualLayout>
                  <c:x val="0.2232557310542912"/>
                  <c:y val="-1.4253160084765121E-16"/>
                </c:manualLayout>
              </c:layout>
              <c:showLegendKey val="0"/>
              <c:showVal val="1"/>
              <c:showCatName val="0"/>
              <c:showSerName val="0"/>
              <c:showPercent val="1"/>
              <c:showBubbleSize val="0"/>
              <c:extLst>
                <c:ext xmlns:c15="http://schemas.microsoft.com/office/drawing/2012/chart" uri="{CE6537A1-D6FC-4f65-9D91-7224C49458BB}">
                  <c15:layout>
                    <c:manualLayout>
                      <c:w val="0.28570500781784847"/>
                      <c:h val="0.27953391934189431"/>
                    </c:manualLayout>
                  </c15:layout>
                </c:ext>
                <c:ext xmlns:c16="http://schemas.microsoft.com/office/drawing/2014/chart" uri="{C3380CC4-5D6E-409C-BE32-E72D297353CC}">
                  <c16:uniqueId val="{00000003-0C40-4DB4-9143-6D62DB4958BA}"/>
                </c:ext>
              </c:extLst>
            </c:dLbl>
            <c:dLbl>
              <c:idx val="2"/>
              <c:layout>
                <c:manualLayout>
                  <c:x val="-4.6511315615481025E-2"/>
                  <c:y val="-0.1710395907775581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492984445362461"/>
                      <c:h val="0.31028192198891114"/>
                    </c:manualLayout>
                  </c15:layout>
                </c:ext>
                <c:ext xmlns:c16="http://schemas.microsoft.com/office/drawing/2014/chart" uri="{C3380CC4-5D6E-409C-BE32-E72D297353CC}">
                  <c16:uniqueId val="{00000005-0C40-4DB4-9143-6D62DB4958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design'!$A$66:$A$69</c:f>
              <c:strCache>
                <c:ptCount val="4"/>
                <c:pt idx="0">
                  <c:v>High</c:v>
                </c:pt>
                <c:pt idx="1">
                  <c:v>Medium</c:v>
                </c:pt>
                <c:pt idx="2">
                  <c:v>Small</c:v>
                </c:pt>
                <c:pt idx="3">
                  <c:v>(blank)</c:v>
                </c:pt>
              </c:strCache>
            </c:strRef>
          </c:cat>
          <c:val>
            <c:numRef>
              <c:f>'Sheet design'!$B$66:$B$69</c:f>
              <c:numCache>
                <c:formatCode>"$"0.00,"K"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6-0C40-4DB4-9143-6D62DB4958BA}"/>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10204758291265398"/>
          <c:y val="0"/>
          <c:w val="0.7936908350985753"/>
          <c:h val="9.99046853545404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design!PivotTable8</c:name>
    <c:fmtId val="27"/>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design'!$B$90</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design'!$A$91:$A$95</c:f>
              <c:strCache>
                <c:ptCount val="5"/>
                <c:pt idx="0">
                  <c:v>Grocery Store</c:v>
                </c:pt>
                <c:pt idx="1">
                  <c:v>Supermarket Type3</c:v>
                </c:pt>
                <c:pt idx="2">
                  <c:v>(blank)</c:v>
                </c:pt>
                <c:pt idx="3">
                  <c:v>Supermarket Type2</c:v>
                </c:pt>
                <c:pt idx="4">
                  <c:v>Supermarket Type1</c:v>
                </c:pt>
              </c:strCache>
            </c:strRef>
          </c:cat>
          <c:val>
            <c:numRef>
              <c:f>'Sheet design'!$B$91:$B$95</c:f>
              <c:numCache>
                <c:formatCode>"$"0.00,"K"</c:formatCode>
                <c:ptCount val="5"/>
                <c:pt idx="0">
                  <c:v>151939.149</c:v>
                </c:pt>
                <c:pt idx="1">
                  <c:v>130714.67460000006</c:v>
                </c:pt>
                <c:pt idx="3">
                  <c:v>131477.77639999994</c:v>
                </c:pt>
                <c:pt idx="4">
                  <c:v>787549.89280000131</c:v>
                </c:pt>
              </c:numCache>
            </c:numRef>
          </c:val>
          <c:extLst>
            <c:ext xmlns:c16="http://schemas.microsoft.com/office/drawing/2014/chart" uri="{C3380CC4-5D6E-409C-BE32-E72D297353CC}">
              <c16:uniqueId val="{00000000-ADBA-49F2-93EF-A6FC48869B92}"/>
            </c:ext>
          </c:extLst>
        </c:ser>
        <c:dLbls>
          <c:dLblPos val="outEnd"/>
          <c:showLegendKey val="0"/>
          <c:showVal val="1"/>
          <c:showCatName val="0"/>
          <c:showSerName val="0"/>
          <c:showPercent val="0"/>
          <c:showBubbleSize val="0"/>
        </c:dLbls>
        <c:gapWidth val="60"/>
        <c:axId val="797140943"/>
        <c:axId val="797134223"/>
      </c:barChart>
      <c:catAx>
        <c:axId val="797140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134223"/>
        <c:crosses val="autoZero"/>
        <c:auto val="1"/>
        <c:lblAlgn val="ctr"/>
        <c:lblOffset val="100"/>
        <c:noMultiLvlLbl val="0"/>
      </c:catAx>
      <c:valAx>
        <c:axId val="79713422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out"/>
        <c:minorTickMark val="none"/>
        <c:tickLblPos val="nextTo"/>
        <c:crossAx val="7971409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design!PivotTable9</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design'!$A$99:$A$103</c:f>
              <c:strCache>
                <c:ptCount val="5"/>
                <c:pt idx="0">
                  <c:v>Grocery Store</c:v>
                </c:pt>
                <c:pt idx="1">
                  <c:v>Supermarket Type3</c:v>
                </c:pt>
                <c:pt idx="2">
                  <c:v>(blank)</c:v>
                </c:pt>
                <c:pt idx="3">
                  <c:v>Supermarket Type2</c:v>
                </c:pt>
                <c:pt idx="4">
                  <c:v>Supermarket Type1</c:v>
                </c:pt>
              </c:strCache>
            </c:strRef>
          </c:cat>
          <c:val>
            <c:numRef>
              <c:f>'Sheet design'!$B$99:$B$103</c:f>
              <c:numCache>
                <c:formatCode>\$0</c:formatCode>
                <c:ptCount val="5"/>
                <c:pt idx="0">
                  <c:v>140.29468975069253</c:v>
                </c:pt>
                <c:pt idx="1">
                  <c:v>139.80179101604284</c:v>
                </c:pt>
                <c:pt idx="3">
                  <c:v>141.67863836206891</c:v>
                </c:pt>
                <c:pt idx="4">
                  <c:v>141.21389506903375</c:v>
                </c:pt>
              </c:numCache>
            </c:numRef>
          </c:val>
          <c:extLst>
            <c:ext xmlns:c16="http://schemas.microsoft.com/office/drawing/2014/chart" uri="{C3380CC4-5D6E-409C-BE32-E72D297353CC}">
              <c16:uniqueId val="{00000000-4B82-4CD6-BBE2-6A9D708859E3}"/>
            </c:ext>
          </c:extLst>
        </c:ser>
        <c:dLbls>
          <c:dLblPos val="outEnd"/>
          <c:showLegendKey val="0"/>
          <c:showVal val="1"/>
          <c:showCatName val="0"/>
          <c:showSerName val="0"/>
          <c:showPercent val="0"/>
          <c:showBubbleSize val="0"/>
        </c:dLbls>
        <c:gapWidth val="60"/>
        <c:axId val="399330415"/>
        <c:axId val="399329455"/>
      </c:barChart>
      <c:catAx>
        <c:axId val="399330415"/>
        <c:scaling>
          <c:orientation val="minMax"/>
        </c:scaling>
        <c:delete val="1"/>
        <c:axPos val="l"/>
        <c:numFmt formatCode="General" sourceLinked="1"/>
        <c:majorTickMark val="none"/>
        <c:minorTickMark val="none"/>
        <c:tickLblPos val="nextTo"/>
        <c:crossAx val="399329455"/>
        <c:crosses val="autoZero"/>
        <c:auto val="1"/>
        <c:lblAlgn val="ctr"/>
        <c:lblOffset val="100"/>
        <c:noMultiLvlLbl val="0"/>
      </c:catAx>
      <c:valAx>
        <c:axId val="399329455"/>
        <c:scaling>
          <c:orientation val="minMax"/>
        </c:scaling>
        <c:delete val="1"/>
        <c:axPos val="b"/>
        <c:numFmt formatCode="\$0" sourceLinked="1"/>
        <c:majorTickMark val="none"/>
        <c:minorTickMark val="none"/>
        <c:tickLblPos val="nextTo"/>
        <c:crossAx val="3993304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design!PivotTable10</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design'!$B$106</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design'!$A$107:$A$111</c:f>
              <c:strCache>
                <c:ptCount val="5"/>
                <c:pt idx="0">
                  <c:v>Grocery Store</c:v>
                </c:pt>
                <c:pt idx="1">
                  <c:v>Supermarket Type3</c:v>
                </c:pt>
                <c:pt idx="2">
                  <c:v>(blank)</c:v>
                </c:pt>
                <c:pt idx="3">
                  <c:v>Supermarket Type2</c:v>
                </c:pt>
                <c:pt idx="4">
                  <c:v>Supermarket Type1</c:v>
                </c:pt>
              </c:strCache>
            </c:strRef>
          </c:cat>
          <c:val>
            <c:numRef>
              <c:f>'Sheet design'!$B$107:$B$111</c:f>
              <c:numCache>
                <c:formatCode>0</c:formatCode>
                <c:ptCount val="5"/>
                <c:pt idx="0">
                  <c:v>1083</c:v>
                </c:pt>
                <c:pt idx="1">
                  <c:v>935</c:v>
                </c:pt>
                <c:pt idx="3">
                  <c:v>928</c:v>
                </c:pt>
                <c:pt idx="4">
                  <c:v>5577</c:v>
                </c:pt>
              </c:numCache>
            </c:numRef>
          </c:val>
          <c:extLst>
            <c:ext xmlns:c16="http://schemas.microsoft.com/office/drawing/2014/chart" uri="{C3380CC4-5D6E-409C-BE32-E72D297353CC}">
              <c16:uniqueId val="{00000000-BF11-4669-B550-E90C5F7E53F7}"/>
            </c:ext>
          </c:extLst>
        </c:ser>
        <c:dLbls>
          <c:dLblPos val="outEnd"/>
          <c:showLegendKey val="0"/>
          <c:showVal val="1"/>
          <c:showCatName val="0"/>
          <c:showSerName val="0"/>
          <c:showPercent val="0"/>
          <c:showBubbleSize val="0"/>
        </c:dLbls>
        <c:gapWidth val="60"/>
        <c:axId val="1018102415"/>
        <c:axId val="1018089935"/>
      </c:barChart>
      <c:catAx>
        <c:axId val="1018102415"/>
        <c:scaling>
          <c:orientation val="minMax"/>
        </c:scaling>
        <c:delete val="1"/>
        <c:axPos val="l"/>
        <c:numFmt formatCode="General" sourceLinked="1"/>
        <c:majorTickMark val="none"/>
        <c:minorTickMark val="none"/>
        <c:tickLblPos val="nextTo"/>
        <c:crossAx val="1018089935"/>
        <c:crosses val="autoZero"/>
        <c:auto val="1"/>
        <c:lblAlgn val="ctr"/>
        <c:lblOffset val="100"/>
        <c:noMultiLvlLbl val="0"/>
      </c:catAx>
      <c:valAx>
        <c:axId val="1018089935"/>
        <c:scaling>
          <c:orientation val="minMax"/>
        </c:scaling>
        <c:delete val="1"/>
        <c:axPos val="b"/>
        <c:numFmt formatCode="0" sourceLinked="1"/>
        <c:majorTickMark val="none"/>
        <c:minorTickMark val="none"/>
        <c:tickLblPos val="nextTo"/>
        <c:crossAx val="10181024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data id="1">
      <cx:strDim type="cat">
        <cx:f>_xlchart.v2.0</cx:f>
      </cx:strDim>
      <cx:numDim type="val">
        <cx:f>_xlchart.v2.2</cx:f>
      </cx:numDim>
    </cx:data>
  </cx:chartData>
  <cx:chart>
    <cx:plotArea>
      <cx:plotAreaRegion>
        <cx:series layoutId="funnel" uniqueId="{43569AC4-10EA-46FA-AA04-C3995E1B8D70}" formatIdx="0">
          <cx:dataLabels>
            <cx:visibility seriesName="0" categoryName="0" value="1"/>
          </cx:dataLabels>
          <cx:dataId val="0"/>
        </cx:series>
        <cx:series layoutId="funnel" hidden="1" uniqueId="{DBBA1143-DF08-407E-A68E-2160ECBD7E24}" formatIdx="1">
          <cx:dataLabels>
            <cx:visibility seriesName="0" categoryName="0" value="1"/>
          </cx:dataLabels>
          <cx:dataId val="1"/>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data id="1">
      <cx:strDim type="cat">
        <cx:f>_xlchart.v2.3</cx:f>
      </cx:strDim>
      <cx:numDim type="val">
        <cx:f>_xlchart.v2.5</cx:f>
      </cx:numDim>
    </cx:data>
  </cx:chartData>
  <cx:chart>
    <cx:plotArea>
      <cx:plotAreaRegion>
        <cx:series layoutId="funnel" uniqueId="{43569AC4-10EA-46FA-AA04-C3995E1B8D70}" formatIdx="0">
          <cx:dataPt idx="1">
            <cx:spPr>
              <a:solidFill>
                <a:srgbClr val="D0AC2C"/>
              </a:solidFill>
            </cx:spPr>
          </cx:dataPt>
          <cx:dataPt idx="2">
            <cx:spPr>
              <a:solidFill>
                <a:srgbClr val="FFD200"/>
              </a:solidFill>
            </cx:spPr>
          </cx:dataPt>
          <cx:dataPt idx="3">
            <cx:spPr>
              <a:solidFill>
                <a:srgbClr val="70AD47">
                  <a:lumMod val="75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 idx="1">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r>
                    <a:rPr lang="en-US" sz="900" b="0" i="0" u="none" strike="noStrike" baseline="0">
                      <a:solidFill>
                        <a:sysClr val="windowText" lastClr="000000"/>
                      </a:solidFill>
                      <a:latin typeface="Segoe UI Semibold" panose="020B0702040204020203" pitchFamily="34" charset="0"/>
                      <a:cs typeface="Segoe UI Semibold" panose="020B0702040204020203" pitchFamily="34" charset="0"/>
                    </a:rPr>
                    <a:t>472133.0332</a:t>
                  </a:r>
                </a:p>
              </cx:txPr>
            </cx:dataLabel>
          </cx:dataLabels>
          <cx:dataId val="0"/>
        </cx:series>
        <cx:series layoutId="funnel" hidden="1" uniqueId="{DBBA1143-DF08-407E-A68E-2160ECBD7E24}" formatIdx="1">
          <cx:dataLabels>
            <cx:visibility seriesName="0" categoryName="0" value="1"/>
          </cx:dataLabels>
          <cx:dataId val="1"/>
        </cx:series>
      </cx:plotAreaRegion>
      <cx:axis id="0">
        <cx:catScaling gapWidth="0.319999993"/>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219576</xdr:colOff>
      <xdr:row>1</xdr:row>
      <xdr:rowOff>60156</xdr:rowOff>
    </xdr:from>
    <xdr:to>
      <xdr:col>7</xdr:col>
      <xdr:colOff>629151</xdr:colOff>
      <xdr:row>7</xdr:row>
      <xdr:rowOff>90237</xdr:rowOff>
    </xdr:to>
    <mc:AlternateContent xmlns:mc="http://schemas.openxmlformats.org/markup-compatibility/2006" xmlns:a14="http://schemas.microsoft.com/office/drawing/2010/main">
      <mc:Choice Requires="a14">
        <xdr:graphicFrame macro="">
          <xdr:nvGraphicFramePr>
            <xdr:cNvPr id="4" name="Outlet Size">
              <a:extLst>
                <a:ext uri="{FF2B5EF4-FFF2-40B4-BE49-F238E27FC236}">
                  <a16:creationId xmlns:a16="http://schemas.microsoft.com/office/drawing/2014/main" id="{64A70162-005D-1FC1-1A4D-1C40059F96C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182602" y="270709"/>
              <a:ext cx="1773154" cy="126331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210552</xdr:colOff>
      <xdr:row>11</xdr:row>
      <xdr:rowOff>10026</xdr:rowOff>
    </xdr:from>
    <xdr:to>
      <xdr:col>3</xdr:col>
      <xdr:colOff>1062789</xdr:colOff>
      <xdr:row>17</xdr:row>
      <xdr:rowOff>80210</xdr:rowOff>
    </xdr:to>
    <xdr:graphicFrame macro="">
      <xdr:nvGraphicFramePr>
        <xdr:cNvPr id="2" name="Chart 1">
          <a:extLst>
            <a:ext uri="{FF2B5EF4-FFF2-40B4-BE49-F238E27FC236}">
              <a16:creationId xmlns:a16="http://schemas.microsoft.com/office/drawing/2014/main" id="{5CAD4359-B188-55B5-C7C4-846C40BDC5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90236</xdr:colOff>
      <xdr:row>19</xdr:row>
      <xdr:rowOff>210552</xdr:rowOff>
    </xdr:from>
    <xdr:to>
      <xdr:col>5</xdr:col>
      <xdr:colOff>280736</xdr:colOff>
      <xdr:row>27</xdr:row>
      <xdr:rowOff>50132</xdr:rowOff>
    </xdr:to>
    <xdr:graphicFrame macro="">
      <xdr:nvGraphicFramePr>
        <xdr:cNvPr id="3" name="Chart 2">
          <a:extLst>
            <a:ext uri="{FF2B5EF4-FFF2-40B4-BE49-F238E27FC236}">
              <a16:creationId xmlns:a16="http://schemas.microsoft.com/office/drawing/2014/main" id="{8994E8F1-B215-DBEC-F21A-9A38C50A3C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88031</xdr:colOff>
      <xdr:row>31</xdr:row>
      <xdr:rowOff>22150</xdr:rowOff>
    </xdr:from>
    <xdr:to>
      <xdr:col>7</xdr:col>
      <xdr:colOff>254738</xdr:colOff>
      <xdr:row>41</xdr:row>
      <xdr:rowOff>174814</xdr:rowOff>
    </xdr:to>
    <xdr:graphicFrame macro="">
      <xdr:nvGraphicFramePr>
        <xdr:cNvPr id="5" name="Chart 4">
          <a:extLst>
            <a:ext uri="{FF2B5EF4-FFF2-40B4-BE49-F238E27FC236}">
              <a16:creationId xmlns:a16="http://schemas.microsoft.com/office/drawing/2014/main" id="{E929560B-344C-D9FE-583B-B6DC569476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286845</xdr:colOff>
      <xdr:row>50</xdr:row>
      <xdr:rowOff>164225</xdr:rowOff>
    </xdr:from>
    <xdr:to>
      <xdr:col>7</xdr:col>
      <xdr:colOff>54741</xdr:colOff>
      <xdr:row>61</xdr:row>
      <xdr:rowOff>123497</xdr:rowOff>
    </xdr:to>
    <xdr:graphicFrame macro="">
      <xdr:nvGraphicFramePr>
        <xdr:cNvPr id="6" name="Chart 5">
          <a:extLst>
            <a:ext uri="{FF2B5EF4-FFF2-40B4-BE49-F238E27FC236}">
              <a16:creationId xmlns:a16="http://schemas.microsoft.com/office/drawing/2014/main" id="{5F946173-AAB4-FF36-6BC6-683E937FC4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89775</xdr:colOff>
      <xdr:row>64</xdr:row>
      <xdr:rowOff>183056</xdr:rowOff>
    </xdr:from>
    <xdr:to>
      <xdr:col>5</xdr:col>
      <xdr:colOff>240862</xdr:colOff>
      <xdr:row>73</xdr:row>
      <xdr:rowOff>10949</xdr:rowOff>
    </xdr:to>
    <xdr:graphicFrame macro="">
      <xdr:nvGraphicFramePr>
        <xdr:cNvPr id="7" name="Chart 6">
          <a:extLst>
            <a:ext uri="{FF2B5EF4-FFF2-40B4-BE49-F238E27FC236}">
              <a16:creationId xmlns:a16="http://schemas.microsoft.com/office/drawing/2014/main" id="{B560D069-15FE-DEB9-8324-09844EA59D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232104</xdr:colOff>
      <xdr:row>80</xdr:row>
      <xdr:rowOff>40728</xdr:rowOff>
    </xdr:from>
    <xdr:to>
      <xdr:col>3</xdr:col>
      <xdr:colOff>1007242</xdr:colOff>
      <xdr:row>87</xdr:row>
      <xdr:rowOff>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D6EF00C3-DA6B-DAAD-78CD-D1C1FE5C7E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517979" y="16376103"/>
              <a:ext cx="2346763" cy="136897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229915</xdr:colOff>
      <xdr:row>89</xdr:row>
      <xdr:rowOff>54741</xdr:rowOff>
    </xdr:from>
    <xdr:to>
      <xdr:col>5</xdr:col>
      <xdr:colOff>208018</xdr:colOff>
      <xdr:row>95</xdr:row>
      <xdr:rowOff>54741</xdr:rowOff>
    </xdr:to>
    <xdr:graphicFrame macro="">
      <xdr:nvGraphicFramePr>
        <xdr:cNvPr id="10" name="Chart 9">
          <a:extLst>
            <a:ext uri="{FF2B5EF4-FFF2-40B4-BE49-F238E27FC236}">
              <a16:creationId xmlns:a16="http://schemas.microsoft.com/office/drawing/2014/main" id="{EE5EDD23-90C5-9B41-D27B-B4B539C08D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155467</xdr:colOff>
      <xdr:row>97</xdr:row>
      <xdr:rowOff>128314</xdr:rowOff>
    </xdr:from>
    <xdr:to>
      <xdr:col>5</xdr:col>
      <xdr:colOff>350346</xdr:colOff>
      <xdr:row>103</xdr:row>
      <xdr:rowOff>109483</xdr:rowOff>
    </xdr:to>
    <xdr:graphicFrame macro="">
      <xdr:nvGraphicFramePr>
        <xdr:cNvPr id="11" name="Chart 10">
          <a:extLst>
            <a:ext uri="{FF2B5EF4-FFF2-40B4-BE49-F238E27FC236}">
              <a16:creationId xmlns:a16="http://schemas.microsoft.com/office/drawing/2014/main" id="{A724A0A0-BBAA-F2AB-D7F4-E902D124BF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76639</xdr:colOff>
      <xdr:row>105</xdr:row>
      <xdr:rowOff>117365</xdr:rowOff>
    </xdr:from>
    <xdr:to>
      <xdr:col>4</xdr:col>
      <xdr:colOff>547413</xdr:colOff>
      <xdr:row>111</xdr:row>
      <xdr:rowOff>43793</xdr:rowOff>
    </xdr:to>
    <xdr:graphicFrame macro="">
      <xdr:nvGraphicFramePr>
        <xdr:cNvPr id="12" name="Chart 11">
          <a:extLst>
            <a:ext uri="{FF2B5EF4-FFF2-40B4-BE49-F238E27FC236}">
              <a16:creationId xmlns:a16="http://schemas.microsoft.com/office/drawing/2014/main" id="{7FCC03F9-05CA-F052-FFD4-923711DF8B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123826</xdr:colOff>
      <xdr:row>7</xdr:row>
      <xdr:rowOff>179746</xdr:rowOff>
    </xdr:from>
    <xdr:to>
      <xdr:col>8</xdr:col>
      <xdr:colOff>580206</xdr:colOff>
      <xdr:row>20</xdr:row>
      <xdr:rowOff>183843</xdr:rowOff>
    </xdr:to>
    <mc:AlternateContent xmlns:mc="http://schemas.openxmlformats.org/markup-compatibility/2006">
      <mc:Choice xmlns:a14="http://schemas.microsoft.com/office/drawing/2010/main" Requires="a14">
        <xdr:graphicFrame macro="">
          <xdr:nvGraphicFramePr>
            <xdr:cNvPr id="8" name="Item Type">
              <a:extLst>
                <a:ext uri="{FF2B5EF4-FFF2-40B4-BE49-F238E27FC236}">
                  <a16:creationId xmlns:a16="http://schemas.microsoft.com/office/drawing/2014/main" id="{75446BDE-8D3D-2C26-D741-09D4CE6952D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767132" y="1613617"/>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169914</xdr:colOff>
      <xdr:row>6</xdr:row>
      <xdr:rowOff>154141</xdr:rowOff>
    </xdr:from>
    <xdr:to>
      <xdr:col>11</xdr:col>
      <xdr:colOff>626294</xdr:colOff>
      <xdr:row>19</xdr:row>
      <xdr:rowOff>158238</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85E831C5-F3A6-F14D-204B-43030CEFFB4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871849" y="1383173"/>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476250</xdr:colOff>
      <xdr:row>0</xdr:row>
      <xdr:rowOff>47625</xdr:rowOff>
    </xdr:from>
    <xdr:to>
      <xdr:col>19</xdr:col>
      <xdr:colOff>571499</xdr:colOff>
      <xdr:row>31</xdr:row>
      <xdr:rowOff>23812</xdr:rowOff>
    </xdr:to>
    <xdr:sp macro="" textlink="">
      <xdr:nvSpPr>
        <xdr:cNvPr id="2" name="Rectangle 1">
          <a:extLst>
            <a:ext uri="{FF2B5EF4-FFF2-40B4-BE49-F238E27FC236}">
              <a16:creationId xmlns:a16="http://schemas.microsoft.com/office/drawing/2014/main" id="{85FDE665-6DD0-881A-BC49-53565C4192DA}"/>
            </a:ext>
          </a:extLst>
        </xdr:cNvPr>
        <xdr:cNvSpPr/>
      </xdr:nvSpPr>
      <xdr:spPr>
        <a:xfrm>
          <a:off x="476250" y="47625"/>
          <a:ext cx="13215937" cy="6262687"/>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30467</xdr:colOff>
      <xdr:row>1</xdr:row>
      <xdr:rowOff>23813</xdr:rowOff>
    </xdr:from>
    <xdr:to>
      <xdr:col>3</xdr:col>
      <xdr:colOff>511968</xdr:colOff>
      <xdr:row>30</xdr:row>
      <xdr:rowOff>83343</xdr:rowOff>
    </xdr:to>
    <xdr:sp macro="" textlink="">
      <xdr:nvSpPr>
        <xdr:cNvPr id="3" name="Rectangle: Top Corners Rounded 2">
          <a:extLst>
            <a:ext uri="{FF2B5EF4-FFF2-40B4-BE49-F238E27FC236}">
              <a16:creationId xmlns:a16="http://schemas.microsoft.com/office/drawing/2014/main" id="{9E9FAF19-C54C-12FE-0648-9DDDEA285E16}"/>
            </a:ext>
          </a:extLst>
        </xdr:cNvPr>
        <xdr:cNvSpPr/>
      </xdr:nvSpPr>
      <xdr:spPr>
        <a:xfrm rot="5400000">
          <a:off x="-1312313" y="2259562"/>
          <a:ext cx="5929312" cy="1862626"/>
        </a:xfrm>
        <a:prstGeom prst="round2SameRect">
          <a:avLst>
            <a:gd name="adj1" fmla="val 12832"/>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59531</xdr:colOff>
      <xdr:row>0</xdr:row>
      <xdr:rowOff>166689</xdr:rowOff>
    </xdr:from>
    <xdr:ext cx="1726406" cy="571499"/>
    <xdr:sp macro="" textlink="">
      <xdr:nvSpPr>
        <xdr:cNvPr id="4" name="TextBox 3">
          <a:extLst>
            <a:ext uri="{FF2B5EF4-FFF2-40B4-BE49-F238E27FC236}">
              <a16:creationId xmlns:a16="http://schemas.microsoft.com/office/drawing/2014/main" id="{B28569D3-2164-D9CC-7C52-64070A937372}"/>
            </a:ext>
          </a:extLst>
        </xdr:cNvPr>
        <xdr:cNvSpPr txBox="1"/>
      </xdr:nvSpPr>
      <xdr:spPr>
        <a:xfrm>
          <a:off x="750094" y="166689"/>
          <a:ext cx="1726406" cy="5714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3600">
              <a:latin typeface="Segoe UI Black" panose="020B0A02040204020203" pitchFamily="34" charset="0"/>
              <a:ea typeface="Segoe UI Black" panose="020B0A02040204020203" pitchFamily="34" charset="0"/>
            </a:rPr>
            <a:t>blink</a:t>
          </a:r>
          <a:r>
            <a:rPr lang="en-GB" sz="36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oneCellAnchor>
  <xdr:twoCellAnchor>
    <xdr:from>
      <xdr:col>1</xdr:col>
      <xdr:colOff>190501</xdr:colOff>
      <xdr:row>3</xdr:row>
      <xdr:rowOff>59531</xdr:rowOff>
    </xdr:from>
    <xdr:to>
      <xdr:col>3</xdr:col>
      <xdr:colOff>333376</xdr:colOff>
      <xdr:row>4</xdr:row>
      <xdr:rowOff>142875</xdr:rowOff>
    </xdr:to>
    <xdr:sp macro="" textlink="">
      <xdr:nvSpPr>
        <xdr:cNvPr id="5" name="TextBox 4">
          <a:extLst>
            <a:ext uri="{FF2B5EF4-FFF2-40B4-BE49-F238E27FC236}">
              <a16:creationId xmlns:a16="http://schemas.microsoft.com/office/drawing/2014/main" id="{29061695-6605-20DE-7098-FA7C1C6F602F}"/>
            </a:ext>
          </a:extLst>
        </xdr:cNvPr>
        <xdr:cNvSpPr txBox="1"/>
      </xdr:nvSpPr>
      <xdr:spPr>
        <a:xfrm>
          <a:off x="881064" y="666750"/>
          <a:ext cx="15240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latin typeface="Aptos Display" panose="020B0004020202020204" pitchFamily="34" charset="0"/>
            </a:rPr>
            <a:t>The Last minute app</a:t>
          </a:r>
        </a:p>
      </xdr:txBody>
    </xdr:sp>
    <xdr:clientData/>
  </xdr:twoCellAnchor>
  <xdr:twoCellAnchor>
    <xdr:from>
      <xdr:col>8</xdr:col>
      <xdr:colOff>238125</xdr:colOff>
      <xdr:row>1</xdr:row>
      <xdr:rowOff>47625</xdr:rowOff>
    </xdr:from>
    <xdr:to>
      <xdr:col>12</xdr:col>
      <xdr:colOff>211875</xdr:colOff>
      <xdr:row>6</xdr:row>
      <xdr:rowOff>83193</xdr:rowOff>
    </xdr:to>
    <xdr:sp macro="" textlink="">
      <xdr:nvSpPr>
        <xdr:cNvPr id="7" name="Rectangle: Rounded Corners 6">
          <a:extLst>
            <a:ext uri="{FF2B5EF4-FFF2-40B4-BE49-F238E27FC236}">
              <a16:creationId xmlns:a16="http://schemas.microsoft.com/office/drawing/2014/main" id="{8C026448-FB06-41EC-AF24-0BE83D552634}"/>
            </a:ext>
          </a:extLst>
        </xdr:cNvPr>
        <xdr:cNvSpPr/>
      </xdr:nvSpPr>
      <xdr:spPr>
        <a:xfrm>
          <a:off x="5762625" y="250031"/>
          <a:ext cx="2736000" cy="1047600"/>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76199</xdr:colOff>
      <xdr:row>1</xdr:row>
      <xdr:rowOff>35717</xdr:rowOff>
    </xdr:from>
    <xdr:to>
      <xdr:col>12</xdr:col>
      <xdr:colOff>173775</xdr:colOff>
      <xdr:row>12</xdr:row>
      <xdr:rowOff>43903</xdr:rowOff>
    </xdr:to>
    <xdr:grpSp>
      <xdr:nvGrpSpPr>
        <xdr:cNvPr id="11" name="Group 10">
          <a:extLst>
            <a:ext uri="{FF2B5EF4-FFF2-40B4-BE49-F238E27FC236}">
              <a16:creationId xmlns:a16="http://schemas.microsoft.com/office/drawing/2014/main" id="{8278DD0D-F6E2-CD96-6078-C50A8725ADB1}"/>
            </a:ext>
          </a:extLst>
        </xdr:cNvPr>
        <xdr:cNvGrpSpPr/>
      </xdr:nvGrpSpPr>
      <xdr:grpSpPr>
        <a:xfrm>
          <a:off x="2838449" y="238123"/>
          <a:ext cx="5622076" cy="2234655"/>
          <a:chOff x="2838449" y="238123"/>
          <a:chExt cx="5622076" cy="2234655"/>
        </a:xfrm>
      </xdr:grpSpPr>
      <xdr:sp macro="" textlink="">
        <xdr:nvSpPr>
          <xdr:cNvPr id="6" name="Rectangle: Rounded Corners 5">
            <a:extLst>
              <a:ext uri="{FF2B5EF4-FFF2-40B4-BE49-F238E27FC236}">
                <a16:creationId xmlns:a16="http://schemas.microsoft.com/office/drawing/2014/main" id="{02165143-CC10-1E30-9274-DC8B50F12D87}"/>
              </a:ext>
            </a:extLst>
          </xdr:cNvPr>
          <xdr:cNvSpPr/>
        </xdr:nvSpPr>
        <xdr:spPr>
          <a:xfrm>
            <a:off x="2838449" y="238123"/>
            <a:ext cx="2736000" cy="1047600"/>
          </a:xfrm>
          <a:prstGeom prst="roundRect">
            <a:avLst/>
          </a:prstGeom>
          <a:gradFill flip="none" rotWithShape="1">
            <a:gsLst>
              <a:gs pos="33000">
                <a:schemeClr val="accent6">
                  <a:lumMod val="75000"/>
                  <a:alpha val="45000"/>
                </a:schemeClr>
              </a:gs>
              <a:gs pos="0">
                <a:srgbClr val="FFD200">
                  <a:alpha val="60000"/>
                </a:srgbClr>
              </a:gs>
              <a:gs pos="100000">
                <a:schemeClr val="accent6">
                  <a:lumMod val="50000"/>
                  <a:alpha val="50000"/>
                </a:schemeClr>
              </a:gs>
              <a:gs pos="100000">
                <a:schemeClr val="accent1">
                  <a:lumMod val="45000"/>
                  <a:lumOff val="55000"/>
                  <a:alpha val="50000"/>
                </a:schemeClr>
              </a:gs>
              <a:gs pos="100000">
                <a:schemeClr val="accent1">
                  <a:lumMod val="30000"/>
                  <a:lumOff val="7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 name="Rectangle: Rounded Corners 7">
            <a:extLst>
              <a:ext uri="{FF2B5EF4-FFF2-40B4-BE49-F238E27FC236}">
                <a16:creationId xmlns:a16="http://schemas.microsoft.com/office/drawing/2014/main" id="{67E04D17-5547-4512-B6A3-B2673C0B6089}"/>
              </a:ext>
            </a:extLst>
          </xdr:cNvPr>
          <xdr:cNvSpPr/>
        </xdr:nvSpPr>
        <xdr:spPr>
          <a:xfrm>
            <a:off x="5724525" y="238123"/>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 name="Rectangle: Rounded Corners 8">
            <a:extLst>
              <a:ext uri="{FF2B5EF4-FFF2-40B4-BE49-F238E27FC236}">
                <a16:creationId xmlns:a16="http://schemas.microsoft.com/office/drawing/2014/main" id="{6BD04BFE-358F-4BB2-A1DB-12595A9B9FB9}"/>
              </a:ext>
            </a:extLst>
          </xdr:cNvPr>
          <xdr:cNvSpPr/>
        </xdr:nvSpPr>
        <xdr:spPr>
          <a:xfrm>
            <a:off x="2838449" y="142517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 name="Rectangle: Rounded Corners 9">
            <a:extLst>
              <a:ext uri="{FF2B5EF4-FFF2-40B4-BE49-F238E27FC236}">
                <a16:creationId xmlns:a16="http://schemas.microsoft.com/office/drawing/2014/main" id="{B59711EF-00EE-42D1-BD25-B9F44098E54B}"/>
              </a:ext>
            </a:extLst>
          </xdr:cNvPr>
          <xdr:cNvSpPr/>
        </xdr:nvSpPr>
        <xdr:spPr>
          <a:xfrm>
            <a:off x="5724525" y="142517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4</xdr:col>
      <xdr:colOff>285751</xdr:colOff>
      <xdr:row>1</xdr:row>
      <xdr:rowOff>71436</xdr:rowOff>
    </xdr:from>
    <xdr:to>
      <xdr:col>6</xdr:col>
      <xdr:colOff>190500</xdr:colOff>
      <xdr:row>3</xdr:row>
      <xdr:rowOff>83343</xdr:rowOff>
    </xdr:to>
    <xdr:sp macro="" textlink="'Sheet design'!A8">
      <xdr:nvSpPr>
        <xdr:cNvPr id="12" name="TextBox 11">
          <a:extLst>
            <a:ext uri="{FF2B5EF4-FFF2-40B4-BE49-F238E27FC236}">
              <a16:creationId xmlns:a16="http://schemas.microsoft.com/office/drawing/2014/main" id="{AFD1A526-AB98-C33E-895E-AC0D0794F32E}"/>
            </a:ext>
          </a:extLst>
        </xdr:cNvPr>
        <xdr:cNvSpPr txBox="1"/>
      </xdr:nvSpPr>
      <xdr:spPr>
        <a:xfrm>
          <a:off x="3048001" y="273842"/>
          <a:ext cx="1285874" cy="41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7172B98-AC6E-4F4A-9472-5580C033F8F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GB" sz="2400">
            <a:latin typeface="Segoe UI Black" panose="020B0A02040204020203" pitchFamily="34" charset="0"/>
            <a:ea typeface="Segoe UI Black" panose="020B0A02040204020203" pitchFamily="34" charset="0"/>
          </a:endParaRPr>
        </a:p>
      </xdr:txBody>
    </xdr:sp>
    <xdr:clientData/>
  </xdr:twoCellAnchor>
  <xdr:twoCellAnchor>
    <xdr:from>
      <xdr:col>4</xdr:col>
      <xdr:colOff>488156</xdr:colOff>
      <xdr:row>3</xdr:row>
      <xdr:rowOff>35717</xdr:rowOff>
    </xdr:from>
    <xdr:to>
      <xdr:col>6</xdr:col>
      <xdr:colOff>226218</xdr:colOff>
      <xdr:row>4</xdr:row>
      <xdr:rowOff>142874</xdr:rowOff>
    </xdr:to>
    <xdr:sp macro="" textlink="">
      <xdr:nvSpPr>
        <xdr:cNvPr id="13" name="TextBox 12">
          <a:extLst>
            <a:ext uri="{FF2B5EF4-FFF2-40B4-BE49-F238E27FC236}">
              <a16:creationId xmlns:a16="http://schemas.microsoft.com/office/drawing/2014/main" id="{67FDC54F-281E-3AFB-CC38-BDDA2898C56D}"/>
            </a:ext>
          </a:extLst>
        </xdr:cNvPr>
        <xdr:cNvSpPr txBox="1"/>
      </xdr:nvSpPr>
      <xdr:spPr>
        <a:xfrm>
          <a:off x="3250406" y="642936"/>
          <a:ext cx="1119187"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Segoe UI Semibold" panose="020B0702040204020203" pitchFamily="34" charset="0"/>
              <a:ea typeface="+mn-ea"/>
              <a:cs typeface="Segoe UI Semibold" panose="020B0702040204020203" pitchFamily="34" charset="0"/>
            </a:rPr>
            <a:t>TOTAL SALES</a:t>
          </a:r>
        </a:p>
      </xdr:txBody>
    </xdr:sp>
    <xdr:clientData/>
  </xdr:twoCellAnchor>
  <xdr:twoCellAnchor>
    <xdr:from>
      <xdr:col>8</xdr:col>
      <xdr:colOff>464345</xdr:colOff>
      <xdr:row>1</xdr:row>
      <xdr:rowOff>41672</xdr:rowOff>
    </xdr:from>
    <xdr:to>
      <xdr:col>10</xdr:col>
      <xdr:colOff>47626</xdr:colOff>
      <xdr:row>3</xdr:row>
      <xdr:rowOff>113108</xdr:rowOff>
    </xdr:to>
    <xdr:sp macro="" textlink="'Sheet design'!B8">
      <xdr:nvSpPr>
        <xdr:cNvPr id="14" name="TextBox 13">
          <a:extLst>
            <a:ext uri="{FF2B5EF4-FFF2-40B4-BE49-F238E27FC236}">
              <a16:creationId xmlns:a16="http://schemas.microsoft.com/office/drawing/2014/main" id="{83F00993-A567-D72F-4640-50AD77BEE2DF}"/>
            </a:ext>
          </a:extLst>
        </xdr:cNvPr>
        <xdr:cNvSpPr txBox="1"/>
      </xdr:nvSpPr>
      <xdr:spPr>
        <a:xfrm>
          <a:off x="5988845" y="244078"/>
          <a:ext cx="964406" cy="476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3ACDB6-091F-4DC2-820D-5C44B9D3761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GB"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540542</xdr:colOff>
      <xdr:row>3</xdr:row>
      <xdr:rowOff>35717</xdr:rowOff>
    </xdr:from>
    <xdr:to>
      <xdr:col>10</xdr:col>
      <xdr:colOff>278604</xdr:colOff>
      <xdr:row>4</xdr:row>
      <xdr:rowOff>142874</xdr:rowOff>
    </xdr:to>
    <xdr:sp macro="" textlink="">
      <xdr:nvSpPr>
        <xdr:cNvPr id="17" name="TextBox 16">
          <a:extLst>
            <a:ext uri="{FF2B5EF4-FFF2-40B4-BE49-F238E27FC236}">
              <a16:creationId xmlns:a16="http://schemas.microsoft.com/office/drawing/2014/main" id="{3EBB2568-B5AA-4959-88B0-4F1E6857B420}"/>
            </a:ext>
          </a:extLst>
        </xdr:cNvPr>
        <xdr:cNvSpPr txBox="1"/>
      </xdr:nvSpPr>
      <xdr:spPr>
        <a:xfrm>
          <a:off x="6065042" y="642936"/>
          <a:ext cx="1119187"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Segoe UI Semibold" panose="020B0702040204020203" pitchFamily="34" charset="0"/>
              <a:ea typeface="+mn-ea"/>
              <a:cs typeface="Segoe UI Semibold" panose="020B0702040204020203" pitchFamily="34" charset="0"/>
            </a:rPr>
            <a:t>AVG SALES</a:t>
          </a:r>
        </a:p>
      </xdr:txBody>
    </xdr:sp>
    <xdr:clientData/>
  </xdr:twoCellAnchor>
  <xdr:twoCellAnchor>
    <xdr:from>
      <xdr:col>4</xdr:col>
      <xdr:colOff>457199</xdr:colOff>
      <xdr:row>6</xdr:row>
      <xdr:rowOff>202404</xdr:rowOff>
    </xdr:from>
    <xdr:to>
      <xdr:col>6</xdr:col>
      <xdr:colOff>40480</xdr:colOff>
      <xdr:row>9</xdr:row>
      <xdr:rowOff>71435</xdr:rowOff>
    </xdr:to>
    <xdr:sp macro="" textlink="'Sheet design'!D8">
      <xdr:nvSpPr>
        <xdr:cNvPr id="19" name="TextBox 18">
          <a:extLst>
            <a:ext uri="{FF2B5EF4-FFF2-40B4-BE49-F238E27FC236}">
              <a16:creationId xmlns:a16="http://schemas.microsoft.com/office/drawing/2014/main" id="{88FCFC08-5842-4EAA-8A7A-AFF96AB5B17A}"/>
            </a:ext>
          </a:extLst>
        </xdr:cNvPr>
        <xdr:cNvSpPr txBox="1"/>
      </xdr:nvSpPr>
      <xdr:spPr>
        <a:xfrm>
          <a:off x="3219449" y="1416842"/>
          <a:ext cx="964406" cy="476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51231EA-D216-472B-88C5-7BC7D8A7653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GB"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4</xdr:col>
      <xdr:colOff>469105</xdr:colOff>
      <xdr:row>9</xdr:row>
      <xdr:rowOff>11904</xdr:rowOff>
    </xdr:from>
    <xdr:to>
      <xdr:col>6</xdr:col>
      <xdr:colOff>250031</xdr:colOff>
      <xdr:row>10</xdr:row>
      <xdr:rowOff>119060</xdr:rowOff>
    </xdr:to>
    <xdr:sp macro="" textlink="">
      <xdr:nvSpPr>
        <xdr:cNvPr id="22" name="TextBox 21">
          <a:extLst>
            <a:ext uri="{FF2B5EF4-FFF2-40B4-BE49-F238E27FC236}">
              <a16:creationId xmlns:a16="http://schemas.microsoft.com/office/drawing/2014/main" id="{0318166B-5C0F-4A74-AA2A-8DE0E6769502}"/>
            </a:ext>
          </a:extLst>
        </xdr:cNvPr>
        <xdr:cNvSpPr txBox="1"/>
      </xdr:nvSpPr>
      <xdr:spPr>
        <a:xfrm>
          <a:off x="3231355" y="1833560"/>
          <a:ext cx="1162051"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Segoe UI Semibold" panose="020B0702040204020203" pitchFamily="34" charset="0"/>
              <a:ea typeface="+mn-ea"/>
              <a:cs typeface="Segoe UI Semibold" panose="020B0702040204020203" pitchFamily="34" charset="0"/>
            </a:rPr>
            <a:t>NO OF ITEMS</a:t>
          </a:r>
        </a:p>
      </xdr:txBody>
    </xdr:sp>
    <xdr:clientData/>
  </xdr:twoCellAnchor>
  <xdr:twoCellAnchor>
    <xdr:from>
      <xdr:col>8</xdr:col>
      <xdr:colOff>409574</xdr:colOff>
      <xdr:row>6</xdr:row>
      <xdr:rowOff>202404</xdr:rowOff>
    </xdr:from>
    <xdr:to>
      <xdr:col>9</xdr:col>
      <xdr:colOff>683417</xdr:colOff>
      <xdr:row>9</xdr:row>
      <xdr:rowOff>71435</xdr:rowOff>
    </xdr:to>
    <xdr:sp macro="" textlink="'Sheet design'!C8">
      <xdr:nvSpPr>
        <xdr:cNvPr id="24" name="TextBox 23">
          <a:extLst>
            <a:ext uri="{FF2B5EF4-FFF2-40B4-BE49-F238E27FC236}">
              <a16:creationId xmlns:a16="http://schemas.microsoft.com/office/drawing/2014/main" id="{7AE367F8-D231-4EAD-93FD-17650D1E6B06}"/>
            </a:ext>
          </a:extLst>
        </xdr:cNvPr>
        <xdr:cNvSpPr txBox="1"/>
      </xdr:nvSpPr>
      <xdr:spPr>
        <a:xfrm>
          <a:off x="5934074" y="1416842"/>
          <a:ext cx="964406" cy="476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C38D670-4B24-45A4-83E8-9B386EB2DEE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GB"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290511</xdr:colOff>
      <xdr:row>9</xdr:row>
      <xdr:rowOff>23810</xdr:rowOff>
    </xdr:from>
    <xdr:to>
      <xdr:col>10</xdr:col>
      <xdr:colOff>71437</xdr:colOff>
      <xdr:row>10</xdr:row>
      <xdr:rowOff>130966</xdr:rowOff>
    </xdr:to>
    <xdr:sp macro="" textlink="">
      <xdr:nvSpPr>
        <xdr:cNvPr id="26" name="TextBox 25">
          <a:extLst>
            <a:ext uri="{FF2B5EF4-FFF2-40B4-BE49-F238E27FC236}">
              <a16:creationId xmlns:a16="http://schemas.microsoft.com/office/drawing/2014/main" id="{0D13EF19-79E1-4507-95A5-B0FAF87EAC3A}"/>
            </a:ext>
          </a:extLst>
        </xdr:cNvPr>
        <xdr:cNvSpPr txBox="1"/>
      </xdr:nvSpPr>
      <xdr:spPr>
        <a:xfrm>
          <a:off x="5815011" y="1845466"/>
          <a:ext cx="1162051"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Segoe UI Semibold" panose="020B0702040204020203" pitchFamily="34" charset="0"/>
              <a:ea typeface="+mn-ea"/>
              <a:cs typeface="Segoe UI Semibold" panose="020B0702040204020203" pitchFamily="34" charset="0"/>
            </a:rPr>
            <a:t>AVG RATING</a:t>
          </a:r>
        </a:p>
      </xdr:txBody>
    </xdr:sp>
    <xdr:clientData/>
  </xdr:twoCellAnchor>
  <xdr:twoCellAnchor editAs="oneCell">
    <xdr:from>
      <xdr:col>1</xdr:col>
      <xdr:colOff>95248</xdr:colOff>
      <xdr:row>5</xdr:row>
      <xdr:rowOff>154782</xdr:rowOff>
    </xdr:from>
    <xdr:to>
      <xdr:col>3</xdr:col>
      <xdr:colOff>439652</xdr:colOff>
      <xdr:row>11</xdr:row>
      <xdr:rowOff>178593</xdr:rowOff>
    </xdr:to>
    <mc:AlternateContent xmlns:mc="http://schemas.openxmlformats.org/markup-compatibility/2006">
      <mc:Choice xmlns:a14="http://schemas.microsoft.com/office/drawing/2010/main" Requires="a14">
        <xdr:graphicFrame macro="">
          <xdr:nvGraphicFramePr>
            <xdr:cNvPr id="27" name="Outlet Size 1">
              <a:extLst>
                <a:ext uri="{FF2B5EF4-FFF2-40B4-BE49-F238E27FC236}">
                  <a16:creationId xmlns:a16="http://schemas.microsoft.com/office/drawing/2014/main" id="{73E838A1-24CF-4DA7-A9F0-31AA991CA3B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785811" y="1166813"/>
              <a:ext cx="1725529" cy="12382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511966</xdr:colOff>
      <xdr:row>1</xdr:row>
      <xdr:rowOff>116679</xdr:rowOff>
    </xdr:from>
    <xdr:to>
      <xdr:col>12</xdr:col>
      <xdr:colOff>107155</xdr:colOff>
      <xdr:row>2</xdr:row>
      <xdr:rowOff>200023</xdr:rowOff>
    </xdr:to>
    <xdr:pic>
      <xdr:nvPicPr>
        <xdr:cNvPr id="16" name="Picture 15">
          <a:extLst>
            <a:ext uri="{FF2B5EF4-FFF2-40B4-BE49-F238E27FC236}">
              <a16:creationId xmlns:a16="http://schemas.microsoft.com/office/drawing/2014/main" id="{E1D8446C-1541-936B-2E84-92605A3BBE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08154" y="319085"/>
          <a:ext cx="285751" cy="285751"/>
        </a:xfrm>
        <a:prstGeom prst="rect">
          <a:avLst/>
        </a:prstGeom>
      </xdr:spPr>
    </xdr:pic>
    <xdr:clientData/>
  </xdr:twoCellAnchor>
  <xdr:twoCellAnchor editAs="oneCell">
    <xdr:from>
      <xdr:col>7</xdr:col>
      <xdr:colOff>369091</xdr:colOff>
      <xdr:row>1</xdr:row>
      <xdr:rowOff>95249</xdr:rowOff>
    </xdr:from>
    <xdr:to>
      <xdr:col>7</xdr:col>
      <xdr:colOff>625656</xdr:colOff>
      <xdr:row>2</xdr:row>
      <xdr:rowOff>149407</xdr:rowOff>
    </xdr:to>
    <xdr:pic>
      <xdr:nvPicPr>
        <xdr:cNvPr id="20" name="Picture 19">
          <a:extLst>
            <a:ext uri="{FF2B5EF4-FFF2-40B4-BE49-F238E27FC236}">
              <a16:creationId xmlns:a16="http://schemas.microsoft.com/office/drawing/2014/main" id="{1C4621BB-D652-377D-EEDD-DFA31F54A45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203029" y="297655"/>
          <a:ext cx="256565" cy="256565"/>
        </a:xfrm>
        <a:prstGeom prst="rect">
          <a:avLst/>
        </a:prstGeom>
      </xdr:spPr>
    </xdr:pic>
    <xdr:clientData/>
  </xdr:twoCellAnchor>
  <xdr:twoCellAnchor editAs="oneCell">
    <xdr:from>
      <xdr:col>11</xdr:col>
      <xdr:colOff>428625</xdr:colOff>
      <xdr:row>7</xdr:row>
      <xdr:rowOff>83344</xdr:rowOff>
    </xdr:from>
    <xdr:to>
      <xdr:col>12</xdr:col>
      <xdr:colOff>31639</xdr:colOff>
      <xdr:row>8</xdr:row>
      <xdr:rowOff>174514</xdr:rowOff>
    </xdr:to>
    <xdr:pic>
      <xdr:nvPicPr>
        <xdr:cNvPr id="23" name="Picture 22">
          <a:extLst>
            <a:ext uri="{FF2B5EF4-FFF2-40B4-BE49-F238E27FC236}">
              <a16:creationId xmlns:a16="http://schemas.microsoft.com/office/drawing/2014/main" id="{5EBFBC08-C6F0-BC9C-7DE9-938AEC1967F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024813" y="1500188"/>
          <a:ext cx="293576" cy="293576"/>
        </a:xfrm>
        <a:prstGeom prst="rect">
          <a:avLst/>
        </a:prstGeom>
      </xdr:spPr>
    </xdr:pic>
    <xdr:clientData/>
  </xdr:twoCellAnchor>
  <xdr:twoCellAnchor editAs="oneCell">
    <xdr:from>
      <xdr:col>7</xdr:col>
      <xdr:colOff>404810</xdr:colOff>
      <xdr:row>7</xdr:row>
      <xdr:rowOff>83344</xdr:rowOff>
    </xdr:from>
    <xdr:to>
      <xdr:col>7</xdr:col>
      <xdr:colOff>661375</xdr:colOff>
      <xdr:row>8</xdr:row>
      <xdr:rowOff>137503</xdr:rowOff>
    </xdr:to>
    <xdr:pic>
      <xdr:nvPicPr>
        <xdr:cNvPr id="28" name="Picture 27">
          <a:extLst>
            <a:ext uri="{FF2B5EF4-FFF2-40B4-BE49-F238E27FC236}">
              <a16:creationId xmlns:a16="http://schemas.microsoft.com/office/drawing/2014/main" id="{9CD68EDE-6EAF-904D-75B0-E43E358DE1E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38748" y="1500188"/>
          <a:ext cx="256565" cy="256565"/>
        </a:xfrm>
        <a:prstGeom prst="rect">
          <a:avLst/>
        </a:prstGeom>
      </xdr:spPr>
    </xdr:pic>
    <xdr:clientData/>
  </xdr:twoCellAnchor>
  <xdr:twoCellAnchor>
    <xdr:from>
      <xdr:col>4</xdr:col>
      <xdr:colOff>145254</xdr:colOff>
      <xdr:row>13</xdr:row>
      <xdr:rowOff>11906</xdr:rowOff>
    </xdr:from>
    <xdr:to>
      <xdr:col>12</xdr:col>
      <xdr:colOff>154781</xdr:colOff>
      <xdr:row>30</xdr:row>
      <xdr:rowOff>107156</xdr:rowOff>
    </xdr:to>
    <xdr:sp macro="" textlink="">
      <xdr:nvSpPr>
        <xdr:cNvPr id="29" name="Rectangle: Rounded Corners 28">
          <a:extLst>
            <a:ext uri="{FF2B5EF4-FFF2-40B4-BE49-F238E27FC236}">
              <a16:creationId xmlns:a16="http://schemas.microsoft.com/office/drawing/2014/main" id="{038585F0-FC67-4853-BC0C-C5D96FEEC16F}"/>
            </a:ext>
          </a:extLst>
        </xdr:cNvPr>
        <xdr:cNvSpPr/>
      </xdr:nvSpPr>
      <xdr:spPr>
        <a:xfrm>
          <a:off x="2907504" y="2643187"/>
          <a:ext cx="5534027" cy="3548063"/>
        </a:xfrm>
        <a:prstGeom prst="roundRect">
          <a:avLst>
            <a:gd name="adj" fmla="val 4438"/>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300036</xdr:colOff>
      <xdr:row>14</xdr:row>
      <xdr:rowOff>59530</xdr:rowOff>
    </xdr:from>
    <xdr:to>
      <xdr:col>7</xdr:col>
      <xdr:colOff>142874</xdr:colOff>
      <xdr:row>21</xdr:row>
      <xdr:rowOff>142874</xdr:rowOff>
    </xdr:to>
    <xdr:graphicFrame macro="">
      <xdr:nvGraphicFramePr>
        <xdr:cNvPr id="30" name="Chart 29">
          <a:extLst>
            <a:ext uri="{FF2B5EF4-FFF2-40B4-BE49-F238E27FC236}">
              <a16:creationId xmlns:a16="http://schemas.microsoft.com/office/drawing/2014/main" id="{7F5B8156-EF71-4818-AF07-3A3DEBC75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338137</xdr:colOff>
      <xdr:row>22</xdr:row>
      <xdr:rowOff>11903</xdr:rowOff>
    </xdr:from>
    <xdr:to>
      <xdr:col>6</xdr:col>
      <xdr:colOff>214312</xdr:colOff>
      <xdr:row>23</xdr:row>
      <xdr:rowOff>119060</xdr:rowOff>
    </xdr:to>
    <xdr:sp macro="" textlink="">
      <xdr:nvSpPr>
        <xdr:cNvPr id="34" name="TextBox 33">
          <a:extLst>
            <a:ext uri="{FF2B5EF4-FFF2-40B4-BE49-F238E27FC236}">
              <a16:creationId xmlns:a16="http://schemas.microsoft.com/office/drawing/2014/main" id="{F2862ACE-E9CC-4408-9DE4-C7864BF0F349}"/>
            </a:ext>
          </a:extLst>
        </xdr:cNvPr>
        <xdr:cNvSpPr txBox="1"/>
      </xdr:nvSpPr>
      <xdr:spPr>
        <a:xfrm>
          <a:off x="3100387" y="4476747"/>
          <a:ext cx="1257300"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schemeClr val="tx1">
                  <a:lumMod val="75000"/>
                  <a:lumOff val="25000"/>
                </a:schemeClr>
              </a:solidFill>
              <a:effectLst/>
              <a:uLnTx/>
              <a:uFillTx/>
              <a:latin typeface="Segoe UI Semibold" panose="020B0702040204020203" pitchFamily="34" charset="0"/>
              <a:ea typeface="+mn-ea"/>
              <a:cs typeface="Segoe UI Semibold" panose="020B0702040204020203" pitchFamily="34" charset="0"/>
            </a:rPr>
            <a:t>FAT BY OUTLET</a:t>
          </a:r>
        </a:p>
      </xdr:txBody>
    </xdr:sp>
    <xdr:clientData/>
  </xdr:twoCellAnchor>
  <xdr:twoCellAnchor>
    <xdr:from>
      <xdr:col>8</xdr:col>
      <xdr:colOff>95249</xdr:colOff>
      <xdr:row>13</xdr:row>
      <xdr:rowOff>59532</xdr:rowOff>
    </xdr:from>
    <xdr:to>
      <xdr:col>8</xdr:col>
      <xdr:colOff>96439</xdr:colOff>
      <xdr:row>30</xdr:row>
      <xdr:rowOff>23813</xdr:rowOff>
    </xdr:to>
    <xdr:cxnSp macro="">
      <xdr:nvCxnSpPr>
        <xdr:cNvPr id="36" name="Straight Connector 35">
          <a:extLst>
            <a:ext uri="{FF2B5EF4-FFF2-40B4-BE49-F238E27FC236}">
              <a16:creationId xmlns:a16="http://schemas.microsoft.com/office/drawing/2014/main" id="{DA84F6E6-3EAD-52FB-6864-C505A53E6BBD}"/>
            </a:ext>
          </a:extLst>
        </xdr:cNvPr>
        <xdr:cNvCxnSpPr/>
      </xdr:nvCxnSpPr>
      <xdr:spPr>
        <a:xfrm>
          <a:off x="5619749" y="2690813"/>
          <a:ext cx="1190" cy="341709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321469</xdr:colOff>
      <xdr:row>22</xdr:row>
      <xdr:rowOff>23812</xdr:rowOff>
    </xdr:from>
    <xdr:to>
      <xdr:col>7</xdr:col>
      <xdr:colOff>619124</xdr:colOff>
      <xdr:row>22</xdr:row>
      <xdr:rowOff>23812</xdr:rowOff>
    </xdr:to>
    <xdr:cxnSp macro="">
      <xdr:nvCxnSpPr>
        <xdr:cNvPr id="37" name="Straight Connector 36">
          <a:extLst>
            <a:ext uri="{FF2B5EF4-FFF2-40B4-BE49-F238E27FC236}">
              <a16:creationId xmlns:a16="http://schemas.microsoft.com/office/drawing/2014/main" id="{653E4804-A644-404B-8195-D79E4AE84CFA}"/>
            </a:ext>
          </a:extLst>
        </xdr:cNvPr>
        <xdr:cNvCxnSpPr/>
      </xdr:nvCxnSpPr>
      <xdr:spPr>
        <a:xfrm>
          <a:off x="3083719" y="4488656"/>
          <a:ext cx="2369343"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333375</xdr:colOff>
      <xdr:row>23</xdr:row>
      <xdr:rowOff>95249</xdr:rowOff>
    </xdr:from>
    <xdr:to>
      <xdr:col>7</xdr:col>
      <xdr:colOff>607217</xdr:colOff>
      <xdr:row>30</xdr:row>
      <xdr:rowOff>71436</xdr:rowOff>
    </xdr:to>
    <xdr:graphicFrame macro="">
      <xdr:nvGraphicFramePr>
        <xdr:cNvPr id="40" name="Chart 39">
          <a:extLst>
            <a:ext uri="{FF2B5EF4-FFF2-40B4-BE49-F238E27FC236}">
              <a16:creationId xmlns:a16="http://schemas.microsoft.com/office/drawing/2014/main" id="{2E7D6CC2-98E1-42E3-BD25-8AC2F946D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228599</xdr:colOff>
      <xdr:row>13</xdr:row>
      <xdr:rowOff>0</xdr:rowOff>
    </xdr:from>
    <xdr:to>
      <xdr:col>6</xdr:col>
      <xdr:colOff>71438</xdr:colOff>
      <xdr:row>14</xdr:row>
      <xdr:rowOff>35718</xdr:rowOff>
    </xdr:to>
    <xdr:sp macro="" textlink="">
      <xdr:nvSpPr>
        <xdr:cNvPr id="41" name="TextBox 40">
          <a:extLst>
            <a:ext uri="{FF2B5EF4-FFF2-40B4-BE49-F238E27FC236}">
              <a16:creationId xmlns:a16="http://schemas.microsoft.com/office/drawing/2014/main" id="{F6CE231D-8D47-4CF1-BD35-C47479690BFE}"/>
            </a:ext>
          </a:extLst>
        </xdr:cNvPr>
        <xdr:cNvSpPr txBox="1"/>
      </xdr:nvSpPr>
      <xdr:spPr>
        <a:xfrm>
          <a:off x="2990849" y="2631281"/>
          <a:ext cx="1223964"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schemeClr val="tx1">
                  <a:lumMod val="75000"/>
                  <a:lumOff val="25000"/>
                </a:schemeClr>
              </a:solidFill>
              <a:effectLst/>
              <a:uLnTx/>
              <a:uFillTx/>
              <a:latin typeface="Segoe UI Semibold" panose="020B0702040204020203" pitchFamily="34" charset="0"/>
              <a:ea typeface="+mn-ea"/>
              <a:cs typeface="Segoe UI Semibold" panose="020B0702040204020203" pitchFamily="34" charset="0"/>
            </a:rPr>
            <a:t>FAT CONTENT</a:t>
          </a:r>
        </a:p>
      </xdr:txBody>
    </xdr:sp>
    <xdr:clientData/>
  </xdr:twoCellAnchor>
  <xdr:twoCellAnchor>
    <xdr:from>
      <xdr:col>8</xdr:col>
      <xdr:colOff>71436</xdr:colOff>
      <xdr:row>12</xdr:row>
      <xdr:rowOff>164306</xdr:rowOff>
    </xdr:from>
    <xdr:to>
      <xdr:col>9</xdr:col>
      <xdr:colOff>604837</xdr:colOff>
      <xdr:row>13</xdr:row>
      <xdr:rowOff>200025</xdr:rowOff>
    </xdr:to>
    <xdr:sp macro="" textlink="">
      <xdr:nvSpPr>
        <xdr:cNvPr id="42" name="TextBox 41">
          <a:extLst>
            <a:ext uri="{FF2B5EF4-FFF2-40B4-BE49-F238E27FC236}">
              <a16:creationId xmlns:a16="http://schemas.microsoft.com/office/drawing/2014/main" id="{27B8137A-E0CD-471B-A923-93D8836916D3}"/>
            </a:ext>
          </a:extLst>
        </xdr:cNvPr>
        <xdr:cNvSpPr txBox="1"/>
      </xdr:nvSpPr>
      <xdr:spPr>
        <a:xfrm>
          <a:off x="5595936" y="2593181"/>
          <a:ext cx="1223964"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schemeClr val="tx1">
                  <a:lumMod val="75000"/>
                  <a:lumOff val="25000"/>
                </a:schemeClr>
              </a:solidFill>
              <a:effectLst/>
              <a:uLnTx/>
              <a:uFillTx/>
              <a:latin typeface="Segoe UI Semibold" panose="020B0702040204020203" pitchFamily="34" charset="0"/>
              <a:ea typeface="+mn-ea"/>
              <a:cs typeface="Segoe UI Semibold" panose="020B0702040204020203" pitchFamily="34" charset="0"/>
            </a:rPr>
            <a:t>ITEM TYPE</a:t>
          </a:r>
        </a:p>
      </xdr:txBody>
    </xdr:sp>
    <xdr:clientData/>
  </xdr:twoCellAnchor>
  <xdr:twoCellAnchor>
    <xdr:from>
      <xdr:col>8</xdr:col>
      <xdr:colOff>121443</xdr:colOff>
      <xdr:row>14</xdr:row>
      <xdr:rowOff>-1</xdr:rowOff>
    </xdr:from>
    <xdr:to>
      <xdr:col>12</xdr:col>
      <xdr:colOff>154781</xdr:colOff>
      <xdr:row>30</xdr:row>
      <xdr:rowOff>11906</xdr:rowOff>
    </xdr:to>
    <xdr:graphicFrame macro="">
      <xdr:nvGraphicFramePr>
        <xdr:cNvPr id="43" name="Chart 42">
          <a:extLst>
            <a:ext uri="{FF2B5EF4-FFF2-40B4-BE49-F238E27FC236}">
              <a16:creationId xmlns:a16="http://schemas.microsoft.com/office/drawing/2014/main" id="{E32FC6C6-8308-4C34-AECB-2C1AC2A322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369091</xdr:colOff>
      <xdr:row>0</xdr:row>
      <xdr:rowOff>164306</xdr:rowOff>
    </xdr:from>
    <xdr:to>
      <xdr:col>19</xdr:col>
      <xdr:colOff>511968</xdr:colOff>
      <xdr:row>30</xdr:row>
      <xdr:rowOff>119062</xdr:rowOff>
    </xdr:to>
    <xdr:sp macro="" textlink="">
      <xdr:nvSpPr>
        <xdr:cNvPr id="18" name="Rectangle: Rounded Corners 17">
          <a:extLst>
            <a:ext uri="{FF2B5EF4-FFF2-40B4-BE49-F238E27FC236}">
              <a16:creationId xmlns:a16="http://schemas.microsoft.com/office/drawing/2014/main" id="{08ED64F9-AE2E-4265-B9C4-C06148C96136}"/>
            </a:ext>
          </a:extLst>
        </xdr:cNvPr>
        <xdr:cNvSpPr/>
      </xdr:nvSpPr>
      <xdr:spPr>
        <a:xfrm>
          <a:off x="8655841" y="164306"/>
          <a:ext cx="4976815" cy="6038850"/>
        </a:xfrm>
        <a:prstGeom prst="roundRect">
          <a:avLst>
            <a:gd name="adj" fmla="val 2524"/>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12</xdr:col>
      <xdr:colOff>380999</xdr:colOff>
      <xdr:row>2</xdr:row>
      <xdr:rowOff>23812</xdr:rowOff>
    </xdr:from>
    <xdr:to>
      <xdr:col>19</xdr:col>
      <xdr:colOff>369093</xdr:colOff>
      <xdr:row>12</xdr:row>
      <xdr:rowOff>33750</xdr:rowOff>
    </xdr:to>
    <xdr:graphicFrame macro="">
      <xdr:nvGraphicFramePr>
        <xdr:cNvPr id="15" name="Chart 14">
          <a:extLst>
            <a:ext uri="{FF2B5EF4-FFF2-40B4-BE49-F238E27FC236}">
              <a16:creationId xmlns:a16="http://schemas.microsoft.com/office/drawing/2014/main" id="{5CCE6C3D-619F-46CC-8323-573315ACF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402428</xdr:colOff>
      <xdr:row>0</xdr:row>
      <xdr:rowOff>142875</xdr:rowOff>
    </xdr:from>
    <xdr:to>
      <xdr:col>15</xdr:col>
      <xdr:colOff>535781</xdr:colOff>
      <xdr:row>1</xdr:row>
      <xdr:rowOff>190500</xdr:rowOff>
    </xdr:to>
    <xdr:sp macro="" textlink="">
      <xdr:nvSpPr>
        <xdr:cNvPr id="21" name="TextBox 20">
          <a:extLst>
            <a:ext uri="{FF2B5EF4-FFF2-40B4-BE49-F238E27FC236}">
              <a16:creationId xmlns:a16="http://schemas.microsoft.com/office/drawing/2014/main" id="{A0E8B8EB-6161-4819-B254-4528C8D1168A}"/>
            </a:ext>
          </a:extLst>
        </xdr:cNvPr>
        <xdr:cNvSpPr txBox="1"/>
      </xdr:nvSpPr>
      <xdr:spPr>
        <a:xfrm>
          <a:off x="8689178" y="142875"/>
          <a:ext cx="2205041"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schemeClr val="tx1">
                  <a:lumMod val="75000"/>
                  <a:lumOff val="25000"/>
                </a:schemeClr>
              </a:solidFill>
              <a:effectLst/>
              <a:uLnTx/>
              <a:uFillTx/>
              <a:latin typeface="Segoe UI Semibold" panose="020B0702040204020203" pitchFamily="34" charset="0"/>
              <a:ea typeface="+mn-ea"/>
              <a:cs typeface="Segoe UI Semibold" panose="020B0702040204020203" pitchFamily="34" charset="0"/>
            </a:rPr>
            <a:t>OUTLET ESTABLISHMENT</a:t>
          </a:r>
        </a:p>
      </xdr:txBody>
    </xdr:sp>
    <xdr:clientData/>
  </xdr:twoCellAnchor>
  <xdr:twoCellAnchor>
    <xdr:from>
      <xdr:col>12</xdr:col>
      <xdr:colOff>392907</xdr:colOff>
      <xdr:row>11</xdr:row>
      <xdr:rowOff>178593</xdr:rowOff>
    </xdr:from>
    <xdr:to>
      <xdr:col>19</xdr:col>
      <xdr:colOff>500062</xdr:colOff>
      <xdr:row>11</xdr:row>
      <xdr:rowOff>190499</xdr:rowOff>
    </xdr:to>
    <xdr:cxnSp macro="">
      <xdr:nvCxnSpPr>
        <xdr:cNvPr id="25" name="Straight Connector 24">
          <a:extLst>
            <a:ext uri="{FF2B5EF4-FFF2-40B4-BE49-F238E27FC236}">
              <a16:creationId xmlns:a16="http://schemas.microsoft.com/office/drawing/2014/main" id="{D45A1E78-4E91-4956-AC53-4BDB6E60971C}"/>
            </a:ext>
          </a:extLst>
        </xdr:cNvPr>
        <xdr:cNvCxnSpPr/>
      </xdr:nvCxnSpPr>
      <xdr:spPr>
        <a:xfrm>
          <a:off x="8679657" y="2405062"/>
          <a:ext cx="4941093" cy="1190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307180</xdr:colOff>
      <xdr:row>12</xdr:row>
      <xdr:rowOff>30956</xdr:rowOff>
    </xdr:from>
    <xdr:to>
      <xdr:col>14</xdr:col>
      <xdr:colOff>150019</xdr:colOff>
      <xdr:row>13</xdr:row>
      <xdr:rowOff>66675</xdr:rowOff>
    </xdr:to>
    <xdr:sp macro="" textlink="">
      <xdr:nvSpPr>
        <xdr:cNvPr id="38" name="TextBox 37">
          <a:extLst>
            <a:ext uri="{FF2B5EF4-FFF2-40B4-BE49-F238E27FC236}">
              <a16:creationId xmlns:a16="http://schemas.microsoft.com/office/drawing/2014/main" id="{2F53D43C-17D8-4AFE-AD19-08C9B952B465}"/>
            </a:ext>
          </a:extLst>
        </xdr:cNvPr>
        <xdr:cNvSpPr txBox="1"/>
      </xdr:nvSpPr>
      <xdr:spPr>
        <a:xfrm>
          <a:off x="8593930" y="2459831"/>
          <a:ext cx="1223964"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schemeClr val="tx1">
                  <a:lumMod val="75000"/>
                  <a:lumOff val="25000"/>
                </a:schemeClr>
              </a:solidFill>
              <a:effectLst/>
              <a:uLnTx/>
              <a:uFillTx/>
              <a:latin typeface="Segoe UI Semibold" panose="020B0702040204020203" pitchFamily="34" charset="0"/>
              <a:ea typeface="+mn-ea"/>
              <a:cs typeface="Segoe UI Semibold" panose="020B0702040204020203" pitchFamily="34" charset="0"/>
            </a:rPr>
            <a:t>ITEM SIZE</a:t>
          </a:r>
        </a:p>
      </xdr:txBody>
    </xdr:sp>
    <xdr:clientData/>
  </xdr:twoCellAnchor>
  <xdr:twoCellAnchor>
    <xdr:from>
      <xdr:col>12</xdr:col>
      <xdr:colOff>345277</xdr:colOff>
      <xdr:row>13</xdr:row>
      <xdr:rowOff>104775</xdr:rowOff>
    </xdr:from>
    <xdr:to>
      <xdr:col>15</xdr:col>
      <xdr:colOff>321467</xdr:colOff>
      <xdr:row>21</xdr:row>
      <xdr:rowOff>107155</xdr:rowOff>
    </xdr:to>
    <xdr:graphicFrame macro="">
      <xdr:nvGraphicFramePr>
        <xdr:cNvPr id="39" name="Chart 38">
          <a:extLst>
            <a:ext uri="{FF2B5EF4-FFF2-40B4-BE49-F238E27FC236}">
              <a16:creationId xmlns:a16="http://schemas.microsoft.com/office/drawing/2014/main" id="{B3517F30-0099-4198-82A7-B844073A64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378619</xdr:colOff>
      <xdr:row>21</xdr:row>
      <xdr:rowOff>178593</xdr:rowOff>
    </xdr:from>
    <xdr:to>
      <xdr:col>19</xdr:col>
      <xdr:colOff>464343</xdr:colOff>
      <xdr:row>21</xdr:row>
      <xdr:rowOff>188118</xdr:rowOff>
    </xdr:to>
    <xdr:cxnSp macro="">
      <xdr:nvCxnSpPr>
        <xdr:cNvPr id="44" name="Straight Connector 43">
          <a:extLst>
            <a:ext uri="{FF2B5EF4-FFF2-40B4-BE49-F238E27FC236}">
              <a16:creationId xmlns:a16="http://schemas.microsoft.com/office/drawing/2014/main" id="{211E5D22-3893-4FFD-A992-691DF3E2B37E}"/>
            </a:ext>
          </a:extLst>
        </xdr:cNvPr>
        <xdr:cNvCxnSpPr/>
      </xdr:nvCxnSpPr>
      <xdr:spPr>
        <a:xfrm flipV="1">
          <a:off x="8665369" y="4441031"/>
          <a:ext cx="4919662" cy="952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607218</xdr:colOff>
      <xdr:row>12</xdr:row>
      <xdr:rowOff>0</xdr:rowOff>
    </xdr:from>
    <xdr:to>
      <xdr:col>15</xdr:col>
      <xdr:colOff>607218</xdr:colOff>
      <xdr:row>21</xdr:row>
      <xdr:rowOff>130968</xdr:rowOff>
    </xdr:to>
    <xdr:cxnSp macro="">
      <xdr:nvCxnSpPr>
        <xdr:cNvPr id="46" name="Straight Connector 45">
          <a:extLst>
            <a:ext uri="{FF2B5EF4-FFF2-40B4-BE49-F238E27FC236}">
              <a16:creationId xmlns:a16="http://schemas.microsoft.com/office/drawing/2014/main" id="{3E878909-C750-4EB6-9D2B-97DF71059432}"/>
            </a:ext>
          </a:extLst>
        </xdr:cNvPr>
        <xdr:cNvCxnSpPr/>
      </xdr:nvCxnSpPr>
      <xdr:spPr>
        <a:xfrm>
          <a:off x="10965656" y="2428875"/>
          <a:ext cx="0" cy="196453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619124</xdr:colOff>
      <xdr:row>12</xdr:row>
      <xdr:rowOff>4762</xdr:rowOff>
    </xdr:from>
    <xdr:to>
      <xdr:col>17</xdr:col>
      <xdr:colOff>611981</xdr:colOff>
      <xdr:row>13</xdr:row>
      <xdr:rowOff>83344</xdr:rowOff>
    </xdr:to>
    <xdr:sp macro="" textlink="">
      <xdr:nvSpPr>
        <xdr:cNvPr id="56" name="TextBox 55">
          <a:extLst>
            <a:ext uri="{FF2B5EF4-FFF2-40B4-BE49-F238E27FC236}">
              <a16:creationId xmlns:a16="http://schemas.microsoft.com/office/drawing/2014/main" id="{D6A93748-B5A8-49E8-B2B8-DA12970C67B1}"/>
            </a:ext>
          </a:extLst>
        </xdr:cNvPr>
        <xdr:cNvSpPr txBox="1"/>
      </xdr:nvSpPr>
      <xdr:spPr>
        <a:xfrm>
          <a:off x="10977562" y="2433637"/>
          <a:ext cx="1373982" cy="280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schemeClr val="tx1">
                  <a:lumMod val="75000"/>
                  <a:lumOff val="25000"/>
                </a:schemeClr>
              </a:solidFill>
              <a:effectLst/>
              <a:uLnTx/>
              <a:uFillTx/>
              <a:latin typeface="Segoe UI Semibold" panose="020B0702040204020203" pitchFamily="34" charset="0"/>
              <a:ea typeface="+mn-ea"/>
              <a:cs typeface="Segoe UI Semibold" panose="020B0702040204020203" pitchFamily="34" charset="0"/>
            </a:rPr>
            <a:t>ITEM LOCATION</a:t>
          </a:r>
        </a:p>
      </xdr:txBody>
    </xdr:sp>
    <xdr:clientData/>
  </xdr:twoCellAnchor>
  <xdr:twoCellAnchor>
    <xdr:from>
      <xdr:col>15</xdr:col>
      <xdr:colOff>607217</xdr:colOff>
      <xdr:row>13</xdr:row>
      <xdr:rowOff>71438</xdr:rowOff>
    </xdr:from>
    <xdr:to>
      <xdr:col>19</xdr:col>
      <xdr:colOff>285749</xdr:colOff>
      <xdr:row>19</xdr:row>
      <xdr:rowOff>166687</xdr:rowOff>
    </xdr:to>
    <mc:AlternateContent xmlns:mc="http://schemas.openxmlformats.org/markup-compatibility/2006">
      <mc:Choice xmlns:cx2="http://schemas.microsoft.com/office/drawing/2015/10/21/chartex" Requires="cx2">
        <xdr:graphicFrame macro="">
          <xdr:nvGraphicFramePr>
            <xdr:cNvPr id="58" name="Chart 57">
              <a:extLst>
                <a:ext uri="{FF2B5EF4-FFF2-40B4-BE49-F238E27FC236}">
                  <a16:creationId xmlns:a16="http://schemas.microsoft.com/office/drawing/2014/main" id="{28B53A60-5E0A-4C6F-B098-0378B2C1FB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894217" y="2671763"/>
              <a:ext cx="2421732" cy="131444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380996</xdr:colOff>
      <xdr:row>23</xdr:row>
      <xdr:rowOff>1</xdr:rowOff>
    </xdr:from>
    <xdr:to>
      <xdr:col>15</xdr:col>
      <xdr:colOff>83343</xdr:colOff>
      <xdr:row>29</xdr:row>
      <xdr:rowOff>142875</xdr:rowOff>
    </xdr:to>
    <xdr:graphicFrame macro="">
      <xdr:nvGraphicFramePr>
        <xdr:cNvPr id="59" name="Chart 58">
          <a:extLst>
            <a:ext uri="{FF2B5EF4-FFF2-40B4-BE49-F238E27FC236}">
              <a16:creationId xmlns:a16="http://schemas.microsoft.com/office/drawing/2014/main" id="{7C3B0A07-0BE6-4FE5-841E-1B11E37FAB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364330</xdr:colOff>
      <xdr:row>21</xdr:row>
      <xdr:rowOff>159543</xdr:rowOff>
    </xdr:from>
    <xdr:to>
      <xdr:col>14</xdr:col>
      <xdr:colOff>207169</xdr:colOff>
      <xdr:row>22</xdr:row>
      <xdr:rowOff>195262</xdr:rowOff>
    </xdr:to>
    <xdr:sp macro="" textlink="">
      <xdr:nvSpPr>
        <xdr:cNvPr id="60" name="TextBox 59">
          <a:extLst>
            <a:ext uri="{FF2B5EF4-FFF2-40B4-BE49-F238E27FC236}">
              <a16:creationId xmlns:a16="http://schemas.microsoft.com/office/drawing/2014/main" id="{0B128D1D-B4D7-427A-928C-EB121DF2FA70}"/>
            </a:ext>
          </a:extLst>
        </xdr:cNvPr>
        <xdr:cNvSpPr txBox="1"/>
      </xdr:nvSpPr>
      <xdr:spPr>
        <a:xfrm>
          <a:off x="8651080" y="4421981"/>
          <a:ext cx="1223964"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schemeClr val="tx1">
                  <a:lumMod val="75000"/>
                  <a:lumOff val="25000"/>
                </a:schemeClr>
              </a:solidFill>
              <a:effectLst/>
              <a:uLnTx/>
              <a:uFillTx/>
              <a:latin typeface="Segoe UI Semibold" panose="020B0702040204020203" pitchFamily="34" charset="0"/>
              <a:ea typeface="+mn-ea"/>
              <a:cs typeface="Segoe UI Semibold" panose="020B0702040204020203" pitchFamily="34" charset="0"/>
            </a:rPr>
            <a:t>ITEM TYPE</a:t>
          </a:r>
        </a:p>
      </xdr:txBody>
    </xdr:sp>
    <xdr:clientData/>
  </xdr:twoCellAnchor>
  <xdr:twoCellAnchor>
    <xdr:from>
      <xdr:col>14</xdr:col>
      <xdr:colOff>642938</xdr:colOff>
      <xdr:row>23</xdr:row>
      <xdr:rowOff>32743</xdr:rowOff>
    </xdr:from>
    <xdr:to>
      <xdr:col>17</xdr:col>
      <xdr:colOff>202406</xdr:colOff>
      <xdr:row>29</xdr:row>
      <xdr:rowOff>110133</xdr:rowOff>
    </xdr:to>
    <xdr:graphicFrame macro="">
      <xdr:nvGraphicFramePr>
        <xdr:cNvPr id="61" name="Chart 60">
          <a:extLst>
            <a:ext uri="{FF2B5EF4-FFF2-40B4-BE49-F238E27FC236}">
              <a16:creationId xmlns:a16="http://schemas.microsoft.com/office/drawing/2014/main" id="{55849AB9-50A9-4B1E-B94C-AB376005D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88105</xdr:colOff>
      <xdr:row>29</xdr:row>
      <xdr:rowOff>14287</xdr:rowOff>
    </xdr:from>
    <xdr:to>
      <xdr:col>14</xdr:col>
      <xdr:colOff>621507</xdr:colOff>
      <xdr:row>30</xdr:row>
      <xdr:rowOff>50006</xdr:rowOff>
    </xdr:to>
    <xdr:sp macro="" textlink="">
      <xdr:nvSpPr>
        <xdr:cNvPr id="62" name="TextBox 61">
          <a:extLst>
            <a:ext uri="{FF2B5EF4-FFF2-40B4-BE49-F238E27FC236}">
              <a16:creationId xmlns:a16="http://schemas.microsoft.com/office/drawing/2014/main" id="{71FFA446-7F6E-4C62-9490-A25D59D1AA5D}"/>
            </a:ext>
          </a:extLst>
        </xdr:cNvPr>
        <xdr:cNvSpPr txBox="1"/>
      </xdr:nvSpPr>
      <xdr:spPr>
        <a:xfrm>
          <a:off x="9065418" y="5895975"/>
          <a:ext cx="1223964"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schemeClr val="accent1">
                  <a:lumMod val="60000"/>
                  <a:lumOff val="40000"/>
                </a:schemeClr>
              </a:solidFill>
              <a:effectLst/>
              <a:uLnTx/>
              <a:uFillTx/>
              <a:latin typeface="Segoe UI Semibold" panose="020B0702040204020203" pitchFamily="34" charset="0"/>
              <a:ea typeface="+mn-ea"/>
              <a:cs typeface="Segoe UI Semibold" panose="020B0702040204020203" pitchFamily="34" charset="0"/>
            </a:rPr>
            <a:t>Total Sales</a:t>
          </a:r>
        </a:p>
      </xdr:txBody>
    </xdr:sp>
    <xdr:clientData/>
  </xdr:twoCellAnchor>
  <xdr:twoCellAnchor>
    <xdr:from>
      <xdr:col>15</xdr:col>
      <xdr:colOff>109537</xdr:colOff>
      <xdr:row>29</xdr:row>
      <xdr:rowOff>11906</xdr:rowOff>
    </xdr:from>
    <xdr:to>
      <xdr:col>16</xdr:col>
      <xdr:colOff>642939</xdr:colOff>
      <xdr:row>30</xdr:row>
      <xdr:rowOff>47625</xdr:rowOff>
    </xdr:to>
    <xdr:sp macro="" textlink="">
      <xdr:nvSpPr>
        <xdr:cNvPr id="63" name="TextBox 62">
          <a:extLst>
            <a:ext uri="{FF2B5EF4-FFF2-40B4-BE49-F238E27FC236}">
              <a16:creationId xmlns:a16="http://schemas.microsoft.com/office/drawing/2014/main" id="{B9A80357-1FF3-46C0-ADDE-5AD8627C30A0}"/>
            </a:ext>
          </a:extLst>
        </xdr:cNvPr>
        <xdr:cNvSpPr txBox="1"/>
      </xdr:nvSpPr>
      <xdr:spPr>
        <a:xfrm>
          <a:off x="10467975" y="5893594"/>
          <a:ext cx="1223964"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schemeClr val="accent1">
                  <a:lumMod val="60000"/>
                  <a:lumOff val="40000"/>
                </a:schemeClr>
              </a:solidFill>
              <a:effectLst/>
              <a:uLnTx/>
              <a:uFillTx/>
              <a:latin typeface="Segoe UI Semibold" panose="020B0702040204020203" pitchFamily="34" charset="0"/>
              <a:ea typeface="+mn-ea"/>
              <a:cs typeface="Segoe UI Semibold" panose="020B0702040204020203" pitchFamily="34" charset="0"/>
            </a:rPr>
            <a:t>Avg Sales</a:t>
          </a:r>
        </a:p>
      </xdr:txBody>
    </xdr:sp>
    <xdr:clientData/>
  </xdr:twoCellAnchor>
  <xdr:twoCellAnchor>
    <xdr:from>
      <xdr:col>17</xdr:col>
      <xdr:colOff>273843</xdr:colOff>
      <xdr:row>23</xdr:row>
      <xdr:rowOff>116680</xdr:rowOff>
    </xdr:from>
    <xdr:to>
      <xdr:col>19</xdr:col>
      <xdr:colOff>428624</xdr:colOff>
      <xdr:row>29</xdr:row>
      <xdr:rowOff>154781</xdr:rowOff>
    </xdr:to>
    <xdr:graphicFrame macro="">
      <xdr:nvGraphicFramePr>
        <xdr:cNvPr id="64" name="Chart 63">
          <a:extLst>
            <a:ext uri="{FF2B5EF4-FFF2-40B4-BE49-F238E27FC236}">
              <a16:creationId xmlns:a16="http://schemas.microsoft.com/office/drawing/2014/main" id="{32A7E0A0-FD7F-4F35-B1FA-FF1FC98A3A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261937</xdr:colOff>
      <xdr:row>28</xdr:row>
      <xdr:rowOff>200026</xdr:rowOff>
    </xdr:from>
    <xdr:to>
      <xdr:col>19</xdr:col>
      <xdr:colOff>104776</xdr:colOff>
      <xdr:row>30</xdr:row>
      <xdr:rowOff>33338</xdr:rowOff>
    </xdr:to>
    <xdr:sp macro="" textlink="">
      <xdr:nvSpPr>
        <xdr:cNvPr id="65" name="TextBox 64">
          <a:extLst>
            <a:ext uri="{FF2B5EF4-FFF2-40B4-BE49-F238E27FC236}">
              <a16:creationId xmlns:a16="http://schemas.microsoft.com/office/drawing/2014/main" id="{C65910E1-E659-42F1-AA6D-BADC62CED9DB}"/>
            </a:ext>
          </a:extLst>
        </xdr:cNvPr>
        <xdr:cNvSpPr txBox="1"/>
      </xdr:nvSpPr>
      <xdr:spPr>
        <a:xfrm>
          <a:off x="12001500" y="5879307"/>
          <a:ext cx="1223964"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schemeClr val="accent1">
                  <a:lumMod val="60000"/>
                  <a:lumOff val="40000"/>
                </a:schemeClr>
              </a:solidFill>
              <a:effectLst/>
              <a:uLnTx/>
              <a:uFillTx/>
              <a:latin typeface="Segoe UI Semibold" panose="020B0702040204020203" pitchFamily="34" charset="0"/>
              <a:ea typeface="+mn-ea"/>
              <a:cs typeface="Segoe UI Semibold" panose="020B0702040204020203" pitchFamily="34" charset="0"/>
            </a:rPr>
            <a:t>No of Items</a:t>
          </a:r>
        </a:p>
      </xdr:txBody>
    </xdr:sp>
    <xdr:clientData/>
  </xdr:twoCellAnchor>
  <xdr:twoCellAnchor editAs="oneCell">
    <xdr:from>
      <xdr:col>1</xdr:col>
      <xdr:colOff>83342</xdr:colOff>
      <xdr:row>4</xdr:row>
      <xdr:rowOff>119062</xdr:rowOff>
    </xdr:from>
    <xdr:to>
      <xdr:col>1</xdr:col>
      <xdr:colOff>293572</xdr:colOff>
      <xdr:row>5</xdr:row>
      <xdr:rowOff>126886</xdr:rowOff>
    </xdr:to>
    <xdr:pic>
      <xdr:nvPicPr>
        <xdr:cNvPr id="32" name="Picture 31">
          <a:extLst>
            <a:ext uri="{FF2B5EF4-FFF2-40B4-BE49-F238E27FC236}">
              <a16:creationId xmlns:a16="http://schemas.microsoft.com/office/drawing/2014/main" id="{5E4BF1D6-7F1F-0663-0E59-2CE4E6C288F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73905" y="928687"/>
          <a:ext cx="210230" cy="210230"/>
        </a:xfrm>
        <a:prstGeom prst="rect">
          <a:avLst/>
        </a:prstGeom>
      </xdr:spPr>
    </xdr:pic>
    <xdr:clientData/>
  </xdr:twoCellAnchor>
  <xdr:twoCellAnchor>
    <xdr:from>
      <xdr:col>1</xdr:col>
      <xdr:colOff>297655</xdr:colOff>
      <xdr:row>4</xdr:row>
      <xdr:rowOff>83342</xdr:rowOff>
    </xdr:from>
    <xdr:to>
      <xdr:col>3</xdr:col>
      <xdr:colOff>154781</xdr:colOff>
      <xdr:row>5</xdr:row>
      <xdr:rowOff>154781</xdr:rowOff>
    </xdr:to>
    <xdr:sp macro="" textlink="">
      <xdr:nvSpPr>
        <xdr:cNvPr id="33" name="TextBox 32">
          <a:extLst>
            <a:ext uri="{FF2B5EF4-FFF2-40B4-BE49-F238E27FC236}">
              <a16:creationId xmlns:a16="http://schemas.microsoft.com/office/drawing/2014/main" id="{434748A3-F43A-1B57-1986-901A6318EFBD}"/>
            </a:ext>
          </a:extLst>
        </xdr:cNvPr>
        <xdr:cNvSpPr txBox="1"/>
      </xdr:nvSpPr>
      <xdr:spPr>
        <a:xfrm>
          <a:off x="988218" y="892967"/>
          <a:ext cx="1238251" cy="273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bg2">
                  <a:lumMod val="50000"/>
                </a:schemeClr>
              </a:solidFill>
              <a:latin typeface="Aptos Display" panose="020B0004020202020204" pitchFamily="34" charset="0"/>
            </a:rPr>
            <a:t>FILTER PANEL</a:t>
          </a:r>
        </a:p>
      </xdr:txBody>
    </xdr:sp>
    <xdr:clientData/>
  </xdr:twoCellAnchor>
  <xdr:twoCellAnchor editAs="oneCell">
    <xdr:from>
      <xdr:col>1</xdr:col>
      <xdr:colOff>95249</xdr:colOff>
      <xdr:row>12</xdr:row>
      <xdr:rowOff>11907</xdr:rowOff>
    </xdr:from>
    <xdr:to>
      <xdr:col>3</xdr:col>
      <xdr:colOff>416718</xdr:colOff>
      <xdr:row>18</xdr:row>
      <xdr:rowOff>83343</xdr:rowOff>
    </xdr:to>
    <mc:AlternateContent xmlns:mc="http://schemas.openxmlformats.org/markup-compatibility/2006">
      <mc:Choice xmlns:a14="http://schemas.microsoft.com/office/drawing/2010/main" Requires="a14">
        <xdr:graphicFrame macro="">
          <xdr:nvGraphicFramePr>
            <xdr:cNvPr id="35" name="Outlet Location Type 1">
              <a:extLst>
                <a:ext uri="{FF2B5EF4-FFF2-40B4-BE49-F238E27FC236}">
                  <a16:creationId xmlns:a16="http://schemas.microsoft.com/office/drawing/2014/main" id="{3E9007BA-D336-4926-95AC-891038FB0125}"/>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785812" y="2440782"/>
              <a:ext cx="1702594" cy="12977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95248</xdr:colOff>
      <xdr:row>18</xdr:row>
      <xdr:rowOff>130969</xdr:rowOff>
    </xdr:from>
    <xdr:to>
      <xdr:col>3</xdr:col>
      <xdr:colOff>404812</xdr:colOff>
      <xdr:row>27</xdr:row>
      <xdr:rowOff>95251</xdr:rowOff>
    </xdr:to>
    <mc:AlternateContent xmlns:mc="http://schemas.openxmlformats.org/markup-compatibility/2006">
      <mc:Choice xmlns:a14="http://schemas.microsoft.com/office/drawing/2010/main" Requires="a14">
        <xdr:graphicFrame macro="">
          <xdr:nvGraphicFramePr>
            <xdr:cNvPr id="45" name="Item Type 1">
              <a:extLst>
                <a:ext uri="{FF2B5EF4-FFF2-40B4-BE49-F238E27FC236}">
                  <a16:creationId xmlns:a16="http://schemas.microsoft.com/office/drawing/2014/main" id="{3B3D41BD-6D7F-4088-B6C0-6695F77F84E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785811" y="3786188"/>
              <a:ext cx="1690689" cy="178593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190498</xdr:colOff>
      <xdr:row>28</xdr:row>
      <xdr:rowOff>23812</xdr:rowOff>
    </xdr:from>
    <xdr:to>
      <xdr:col>1</xdr:col>
      <xdr:colOff>545515</xdr:colOff>
      <xdr:row>29</xdr:row>
      <xdr:rowOff>176422</xdr:rowOff>
    </xdr:to>
    <xdr:pic>
      <xdr:nvPicPr>
        <xdr:cNvPr id="48" name="Picture 47">
          <a:hlinkClick xmlns:r="http://schemas.openxmlformats.org/officeDocument/2006/relationships" r:id="rId15"/>
          <a:extLst>
            <a:ext uri="{FF2B5EF4-FFF2-40B4-BE49-F238E27FC236}">
              <a16:creationId xmlns:a16="http://schemas.microsoft.com/office/drawing/2014/main" id="{5371132F-6C64-8507-0B26-36B3E8BBEEF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81061" y="5703093"/>
          <a:ext cx="355017" cy="355017"/>
        </a:xfrm>
        <a:prstGeom prst="rect">
          <a:avLst/>
        </a:prstGeom>
      </xdr:spPr>
    </xdr:pic>
    <xdr:clientData/>
  </xdr:twoCellAnchor>
  <xdr:twoCellAnchor editAs="oneCell">
    <xdr:from>
      <xdr:col>2</xdr:col>
      <xdr:colOff>619124</xdr:colOff>
      <xdr:row>28</xdr:row>
      <xdr:rowOff>35718</xdr:rowOff>
    </xdr:from>
    <xdr:to>
      <xdr:col>3</xdr:col>
      <xdr:colOff>273182</xdr:colOff>
      <xdr:row>29</xdr:row>
      <xdr:rowOff>177932</xdr:rowOff>
    </xdr:to>
    <xdr:pic>
      <xdr:nvPicPr>
        <xdr:cNvPr id="50" name="Picture 49">
          <a:hlinkClick xmlns:r="http://schemas.openxmlformats.org/officeDocument/2006/relationships" r:id="rId17"/>
          <a:extLst>
            <a:ext uri="{FF2B5EF4-FFF2-40B4-BE49-F238E27FC236}">
              <a16:creationId xmlns:a16="http://schemas.microsoft.com/office/drawing/2014/main" id="{62EE52DB-6788-5186-B72C-7D31DA6E3FE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000249" y="5714999"/>
          <a:ext cx="344621" cy="34462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PAKUNLE" refreshedDate="45930.489708796296" createdVersion="8" refreshedVersion="8" minRefreshableVersion="3" recordCount="8671" xr:uid="{EFD372DF-1A62-48D2-A395-D81ABD5D3749}">
  <cacheSource type="worksheet">
    <worksheetSource name="Table1"/>
  </cacheSource>
  <cacheFields count="13">
    <cacheField name="Item Fat Content" numFmtId="0">
      <sharedItems containsBlank="1" count="3">
        <s v="Regular"/>
        <s v="Low Fat"/>
        <m/>
      </sharedItems>
    </cacheField>
    <cacheField name="S/N"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8507995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71">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9A18B1-5AB8-4BF2-A5A3-645932B69FDF}"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1:B48" firstHeaderRow="1" firstDataRow="1" firstDataCol="1"/>
  <pivotFields count="13">
    <pivotField showAll="0">
      <items count="4">
        <item x="0"/>
        <item h="1" x="2"/>
        <item x="1"/>
        <item t="default"/>
      </items>
    </pivotField>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3"/>
  </rowFields>
  <rowItems count="17">
    <i>
      <x v="16"/>
    </i>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1">
    <format dxfId="2298">
      <pivotArea type="all" dataOnly="0" outline="0" fieldPosition="0"/>
    </format>
    <format dxfId="2297">
      <pivotArea type="origin" dataOnly="0" labelOnly="1" outline="0" fieldPosition="0"/>
    </format>
    <format dxfId="2296">
      <pivotArea field="0" type="button" dataOnly="0" labelOnly="1" outline="0"/>
    </format>
    <format dxfId="2295">
      <pivotArea type="topRight" dataOnly="0" labelOnly="1" outline="0" fieldPosition="0"/>
    </format>
    <format dxfId="2294">
      <pivotArea field="6" type="button" dataOnly="0" labelOnly="1" outline="0"/>
    </format>
    <format dxfId="2293">
      <pivotArea collapsedLevelsAreSubtotals="1" fieldPosition="0">
        <references count="1">
          <reference field="3" count="16">
            <x v="0"/>
            <x v="1"/>
            <x v="2"/>
            <x v="3"/>
            <x v="4"/>
            <x v="5"/>
            <x v="6"/>
            <x v="7"/>
            <x v="8"/>
            <x v="9"/>
            <x v="10"/>
            <x v="11"/>
            <x v="12"/>
            <x v="13"/>
            <x v="14"/>
            <x v="15"/>
          </reference>
        </references>
      </pivotArea>
    </format>
    <format dxfId="2292">
      <pivotArea type="all" dataOnly="0" outline="0" fieldPosition="0"/>
    </format>
    <format dxfId="2291">
      <pivotArea outline="0" collapsedLevelsAreSubtotals="1" fieldPosition="0"/>
    </format>
    <format dxfId="2290">
      <pivotArea field="3" type="button" dataOnly="0" labelOnly="1" outline="0" axis="axisRow" fieldPosition="0"/>
    </format>
    <format dxfId="2289">
      <pivotArea dataOnly="0" labelOnly="1" fieldPosition="0">
        <references count="1">
          <reference field="3" count="0"/>
        </references>
      </pivotArea>
    </format>
    <format dxfId="2288">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14B407-4898-4FD1-BB93-804AC55C3A2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65:B69"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h="1" x="9"/>
        <item t="default"/>
      </items>
    </pivotField>
    <pivotField showAll="0"/>
    <pivotField showAll="0">
      <items count="5">
        <item x="0"/>
        <item x="2"/>
        <item x="1"/>
        <item x="3"/>
        <item t="default"/>
      </items>
    </pivotField>
    <pivotField axis="axisRow" showAll="0">
      <items count="5">
        <item x="2"/>
        <item x="0"/>
        <item x="1"/>
        <item x="3"/>
        <item t="default"/>
      </items>
    </pivotField>
    <pivotField showAll="0"/>
    <pivotField showAll="0"/>
    <pivotField showAll="0"/>
    <pivotField dataField="1" showAll="0"/>
    <pivotField showAll="0"/>
  </pivotFields>
  <rowFields count="1">
    <field x="7"/>
  </rowFields>
  <rowItems count="4">
    <i>
      <x/>
    </i>
    <i>
      <x v="1"/>
    </i>
    <i>
      <x v="2"/>
    </i>
    <i>
      <x v="3"/>
    </i>
  </rowItems>
  <colItems count="1">
    <i/>
  </colItems>
  <dataFields count="1">
    <dataField name="Sum of Sales" fld="11" baseField="0" baseItem="0" numFmtId="167"/>
  </dataFields>
  <formats count="16">
    <format dxfId="2314">
      <pivotArea type="all" dataOnly="0" outline="0" fieldPosition="0"/>
    </format>
    <format dxfId="2313">
      <pivotArea type="origin" dataOnly="0" labelOnly="1" outline="0" fieldPosition="0"/>
    </format>
    <format dxfId="2312">
      <pivotArea field="0" type="button" dataOnly="0" labelOnly="1" outline="0"/>
    </format>
    <format dxfId="2311">
      <pivotArea type="topRight" dataOnly="0" labelOnly="1" outline="0" fieldPosition="0"/>
    </format>
    <format dxfId="2310">
      <pivotArea field="6" type="button" dataOnly="0" labelOnly="1" outline="0"/>
    </format>
    <format dxfId="2309">
      <pivotArea type="all" dataOnly="0" outline="0" fieldPosition="0"/>
    </format>
    <format dxfId="2308">
      <pivotArea field="3" type="button" dataOnly="0" labelOnly="1" outline="0"/>
    </format>
    <format dxfId="2307">
      <pivotArea type="all" dataOnly="0" outline="0" fieldPosition="0"/>
    </format>
    <format dxfId="2306">
      <pivotArea outline="0" collapsedLevelsAreSubtotals="1" fieldPosition="0"/>
    </format>
    <format dxfId="2305">
      <pivotArea field="4" type="button" dataOnly="0" labelOnly="1" outline="0"/>
    </format>
    <format dxfId="2304">
      <pivotArea outline="0" collapsedLevelsAreSubtotals="1" fieldPosition="0"/>
    </format>
    <format dxfId="2303">
      <pivotArea type="all" dataOnly="0" outline="0" fieldPosition="0"/>
    </format>
    <format dxfId="2302">
      <pivotArea outline="0" collapsedLevelsAreSubtotals="1" fieldPosition="0"/>
    </format>
    <format dxfId="2301">
      <pivotArea field="7" type="button" dataOnly="0" labelOnly="1" outline="0" axis="axisRow" fieldPosition="0"/>
    </format>
    <format dxfId="2300">
      <pivotArea dataOnly="0" labelOnly="1" fieldPosition="0">
        <references count="1">
          <reference field="7" count="0"/>
        </references>
      </pivotArea>
    </format>
    <format dxfId="2299">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7" count="1" selected="0">
            <x v="0"/>
          </reference>
        </references>
      </pivotArea>
    </chartFormat>
    <chartFormat chart="24" format="7">
      <pivotArea type="data" outline="0" fieldPosition="0">
        <references count="2">
          <reference field="4294967294" count="1" selected="0">
            <x v="0"/>
          </reference>
          <reference field="7" count="1" selected="0">
            <x v="1"/>
          </reference>
        </references>
      </pivotArea>
    </chartFormat>
    <chartFormat chart="24" format="8">
      <pivotArea type="data" outline="0" fieldPosition="0">
        <references count="2">
          <reference field="4294967294" count="1" selected="0">
            <x v="0"/>
          </reference>
          <reference field="7" count="1" selected="0">
            <x v="2"/>
          </reference>
        </references>
      </pivotArea>
    </chartFormat>
    <chartFormat chart="22" format="1">
      <pivotArea type="data" outline="0" fieldPosition="0">
        <references count="2">
          <reference field="4294967294" count="1" selected="0">
            <x v="0"/>
          </reference>
          <reference field="7" count="1" selected="0">
            <x v="0"/>
          </reference>
        </references>
      </pivotArea>
    </chartFormat>
    <chartFormat chart="22" format="2">
      <pivotArea type="data" outline="0" fieldPosition="0">
        <references count="2">
          <reference field="4294967294" count="1" selected="0">
            <x v="0"/>
          </reference>
          <reference field="7" count="1" selected="0">
            <x v="1"/>
          </reference>
        </references>
      </pivotArea>
    </chartFormat>
    <chartFormat chart="2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B2717D-C147-49C4-8293-29ADDF7D9331}"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21:C25" firstHeaderRow="1" firstDataRow="2" firstDataCol="1"/>
  <pivotFields count="13">
    <pivotField axis="axisCol" showAll="0">
      <items count="4">
        <item x="0"/>
        <item h="1" x="2"/>
        <item x="1"/>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axis="axisRow"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2"/>
    </i>
  </colItems>
  <dataFields count="1">
    <dataField name="Sum of Sales" fld="11" baseField="0" baseItem="0"/>
  </dataFields>
  <formats count="12">
    <format dxfId="2326">
      <pivotArea type="all" dataOnly="0" outline="0" fieldPosition="0"/>
    </format>
    <format dxfId="2325">
      <pivotArea outline="0" collapsedLevelsAreSubtotals="1" fieldPosition="0"/>
    </format>
    <format dxfId="2324">
      <pivotArea type="origin" dataOnly="0" labelOnly="1" outline="0" fieldPosition="0"/>
    </format>
    <format dxfId="2323">
      <pivotArea field="0" type="button" dataOnly="0" labelOnly="1" outline="0" axis="axisCol" fieldPosition="0"/>
    </format>
    <format dxfId="2322">
      <pivotArea type="topRight" dataOnly="0" labelOnly="1" outline="0" fieldPosition="0"/>
    </format>
    <format dxfId="2321">
      <pivotArea field="6" type="button" dataOnly="0" labelOnly="1" outline="0" axis="axisRow" fieldPosition="0"/>
    </format>
    <format dxfId="2320">
      <pivotArea dataOnly="0" labelOnly="1" fieldPosition="0">
        <references count="1">
          <reference field="6" count="3">
            <x v="0"/>
            <x v="1"/>
            <x v="2"/>
          </reference>
        </references>
      </pivotArea>
    </format>
    <format dxfId="2319">
      <pivotArea dataOnly="0" labelOnly="1" fieldPosition="0">
        <references count="1">
          <reference field="0" count="0"/>
        </references>
      </pivotArea>
    </format>
    <format dxfId="2318">
      <pivotArea collapsedLevelsAreSubtotals="1" fieldPosition="0">
        <references count="2">
          <reference field="0" count="1" selected="0">
            <x v="0"/>
          </reference>
          <reference field="6" count="1">
            <x v="0"/>
          </reference>
        </references>
      </pivotArea>
    </format>
    <format dxfId="2317">
      <pivotArea dataOnly="0" labelOnly="1" fieldPosition="0">
        <references count="1">
          <reference field="0" count="1">
            <x v="2"/>
          </reference>
        </references>
      </pivotArea>
    </format>
    <format dxfId="2316">
      <pivotArea outline="0" collapsedLevelsAreSubtotals="1" fieldPosition="0">
        <references count="1">
          <reference field="0" count="1" selected="0">
            <x v="2"/>
          </reference>
        </references>
      </pivotArea>
    </format>
    <format dxfId="2315">
      <pivotArea collapsedLevelsAreSubtotals="1" fieldPosition="0">
        <references count="2">
          <reference field="0" count="1" selected="0">
            <x v="0"/>
          </reference>
          <reference field="6" count="2">
            <x v="1"/>
            <x v="2"/>
          </reference>
        </references>
      </pivotArea>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2"/>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2"/>
          </reference>
        </references>
      </pivotArea>
    </chartFormat>
    <chartFormat chart="8" format="6"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9182FF-DF78-4D63-A08A-445EA2303CF7}"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106:B111" firstHeaderRow="1" firstDataRow="1" firstDataCol="1"/>
  <pivotFields count="13">
    <pivotField showAll="0">
      <items count="4">
        <item x="0"/>
        <item h="1" x="2"/>
        <item x="1"/>
        <item t="default"/>
      </items>
    </pivotField>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h="1" x="9"/>
        <item t="default"/>
      </items>
    </pivotField>
    <pivotField showAll="0"/>
    <pivotField showAll="0">
      <items count="5">
        <item x="0"/>
        <item x="2"/>
        <item x="1"/>
        <item x="3"/>
        <item t="default"/>
      </items>
    </pivotField>
    <pivotField showAll="0">
      <items count="5">
        <item x="2"/>
        <item x="0"/>
        <item x="1"/>
        <item x="3"/>
        <item t="default"/>
      </items>
    </pivotField>
    <pivotField axis="axisRow" showAll="0">
      <items count="6">
        <item x="2"/>
        <item x="3"/>
        <item x="4"/>
        <item x="1"/>
        <item x="0"/>
        <item t="default"/>
      </items>
    </pivotField>
    <pivotField showAll="0"/>
    <pivotField showAll="0"/>
    <pivotField showAll="0"/>
    <pivotField showAll="0"/>
  </pivotFields>
  <rowFields count="1">
    <field x="8"/>
  </rowFields>
  <rowItems count="5">
    <i>
      <x/>
    </i>
    <i>
      <x v="1"/>
    </i>
    <i>
      <x v="2"/>
    </i>
    <i>
      <x v="3"/>
    </i>
    <i>
      <x v="4"/>
    </i>
  </rowItems>
  <colItems count="1">
    <i/>
  </colItems>
  <dataFields count="1">
    <dataField name="Count of S/N" fld="1" subtotal="count" baseField="8" baseItem="0" numFmtId="1"/>
  </dataFields>
  <formats count="16">
    <format dxfId="2342">
      <pivotArea type="all" dataOnly="0" outline="0" fieldPosition="0"/>
    </format>
    <format dxfId="2341">
      <pivotArea type="origin" dataOnly="0" labelOnly="1" outline="0" fieldPosition="0"/>
    </format>
    <format dxfId="2340">
      <pivotArea field="0" type="button" dataOnly="0" labelOnly="1" outline="0"/>
    </format>
    <format dxfId="2339">
      <pivotArea type="topRight" dataOnly="0" labelOnly="1" outline="0" fieldPosition="0"/>
    </format>
    <format dxfId="2338">
      <pivotArea field="6" type="button" dataOnly="0" labelOnly="1" outline="0"/>
    </format>
    <format dxfId="2337">
      <pivotArea type="all" dataOnly="0" outline="0" fieldPosition="0"/>
    </format>
    <format dxfId="2336">
      <pivotArea field="3" type="button" dataOnly="0" labelOnly="1" outline="0"/>
    </format>
    <format dxfId="2335">
      <pivotArea type="all" dataOnly="0" outline="0" fieldPosition="0"/>
    </format>
    <format dxfId="2334">
      <pivotArea outline="0" collapsedLevelsAreSubtotals="1" fieldPosition="0"/>
    </format>
    <format dxfId="2333">
      <pivotArea field="4" type="button" dataOnly="0" labelOnly="1" outline="0"/>
    </format>
    <format dxfId="2332">
      <pivotArea outline="0" collapsedLevelsAreSubtotals="1" fieldPosition="0"/>
    </format>
    <format dxfId="2331">
      <pivotArea type="all" dataOnly="0" outline="0" fieldPosition="0"/>
    </format>
    <format dxfId="2330">
      <pivotArea outline="0" collapsedLevelsAreSubtotals="1" fieldPosition="0"/>
    </format>
    <format dxfId="2329">
      <pivotArea field="8" type="button" dataOnly="0" labelOnly="1" outline="0" axis="axisRow" fieldPosition="0"/>
    </format>
    <format dxfId="2328">
      <pivotArea dataOnly="0" labelOnly="1" fieldPosition="0">
        <references count="1">
          <reference field="8" count="4">
            <x v="0"/>
            <x v="1"/>
            <x v="3"/>
            <x v="4"/>
          </reference>
        </references>
      </pivotArea>
    </format>
    <format dxfId="2327">
      <pivotArea dataOnly="0" labelOnly="1" outline="0" axis="axisValues" fieldPosition="0"/>
    </format>
  </formats>
  <chartFormats count="2">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0410F1-5F66-41ED-8C23-BA5A4A4F91C2}"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98:B103"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h="1" x="9"/>
        <item t="default"/>
      </items>
    </pivotField>
    <pivotField showAll="0"/>
    <pivotField showAll="0" sortType="a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2"/>
        <item x="3"/>
        <item x="4"/>
        <item x="1"/>
        <item x="0"/>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Average of Sales" fld="11" subtotal="average" baseField="8" baseItem="1" numFmtId="168"/>
  </dataFields>
  <formats count="16">
    <format dxfId="2358">
      <pivotArea type="all" dataOnly="0" outline="0" fieldPosition="0"/>
    </format>
    <format dxfId="2357">
      <pivotArea type="origin" dataOnly="0" labelOnly="1" outline="0" fieldPosition="0"/>
    </format>
    <format dxfId="2356">
      <pivotArea field="0" type="button" dataOnly="0" labelOnly="1" outline="0"/>
    </format>
    <format dxfId="2355">
      <pivotArea type="topRight" dataOnly="0" labelOnly="1" outline="0" fieldPosition="0"/>
    </format>
    <format dxfId="2354">
      <pivotArea field="6" type="button" dataOnly="0" labelOnly="1" outline="0"/>
    </format>
    <format dxfId="2353">
      <pivotArea type="all" dataOnly="0" outline="0" fieldPosition="0"/>
    </format>
    <format dxfId="2352">
      <pivotArea field="3" type="button" dataOnly="0" labelOnly="1" outline="0"/>
    </format>
    <format dxfId="2351">
      <pivotArea type="all" dataOnly="0" outline="0" fieldPosition="0"/>
    </format>
    <format dxfId="2350">
      <pivotArea outline="0" collapsedLevelsAreSubtotals="1" fieldPosition="0"/>
    </format>
    <format dxfId="2349">
      <pivotArea field="4" type="button" dataOnly="0" labelOnly="1" outline="0"/>
    </format>
    <format dxfId="2348">
      <pivotArea outline="0" collapsedLevelsAreSubtotals="1" fieldPosition="0"/>
    </format>
    <format dxfId="2347">
      <pivotArea type="all" dataOnly="0" outline="0" fieldPosition="0"/>
    </format>
    <format dxfId="2346">
      <pivotArea outline="0" collapsedLevelsAreSubtotals="1" fieldPosition="0"/>
    </format>
    <format dxfId="2345">
      <pivotArea field="8" type="button" dataOnly="0" labelOnly="1" outline="0" axis="axisRow" fieldPosition="0"/>
    </format>
    <format dxfId="2344">
      <pivotArea dataOnly="0" labelOnly="1" fieldPosition="0">
        <references count="1">
          <reference field="8" count="4">
            <x v="0"/>
            <x v="1"/>
            <x v="3"/>
            <x v="4"/>
          </reference>
        </references>
      </pivotArea>
    </format>
    <format dxfId="2343">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DFC7E1-B3B2-4335-A12F-A5B8A4C10FD7}"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2:B14" firstHeaderRow="1" firstDataRow="1" firstDataCol="1"/>
  <pivotFields count="13">
    <pivotField axis="axisRow" showAll="0">
      <items count="4">
        <item x="1"/>
        <item x="0"/>
        <item h="1"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8">
    <format dxfId="2366">
      <pivotArea type="all" dataOnly="0" outline="0" fieldPosition="0"/>
    </format>
    <format dxfId="2365">
      <pivotArea outline="0" collapsedLevelsAreSubtotals="1" fieldPosition="0"/>
    </format>
    <format dxfId="2364">
      <pivotArea field="0" type="button" dataOnly="0" labelOnly="1" outline="0" axis="axisRow" fieldPosition="0"/>
    </format>
    <format dxfId="2363">
      <pivotArea dataOnly="0" labelOnly="1" fieldPosition="0">
        <references count="1">
          <reference field="0" count="0"/>
        </references>
      </pivotArea>
    </format>
    <format dxfId="2362">
      <pivotArea dataOnly="0" labelOnly="1" grandRow="1" outline="0" fieldPosition="0"/>
    </format>
    <format dxfId="2361">
      <pivotArea dataOnly="0" labelOnly="1" outline="0" axis="axisValues" fieldPosition="0"/>
    </format>
    <format dxfId="2360">
      <pivotArea collapsedLevelsAreSubtotals="1" fieldPosition="0">
        <references count="1">
          <reference field="0" count="1">
            <x v="1"/>
          </reference>
        </references>
      </pivotArea>
    </format>
    <format dxfId="2359">
      <pivotArea collapsedLevelsAreSubtotals="1" fieldPosition="0">
        <references count="1">
          <reference field="0"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0CF710-0878-4107-B075-38E35032FAF4}"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90:B95"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h="1" x="9"/>
        <item t="default"/>
      </items>
    </pivotField>
    <pivotField showAll="0"/>
    <pivotField showAll="0" sortType="a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2"/>
        <item x="3"/>
        <item x="4"/>
        <item x="1"/>
        <item x="0"/>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Sum of Sales" fld="11" baseField="0" baseItem="0" numFmtId="167"/>
  </dataFields>
  <formats count="16">
    <format dxfId="2382">
      <pivotArea type="all" dataOnly="0" outline="0" fieldPosition="0"/>
    </format>
    <format dxfId="2381">
      <pivotArea type="origin" dataOnly="0" labelOnly="1" outline="0" fieldPosition="0"/>
    </format>
    <format dxfId="2380">
      <pivotArea field="0" type="button" dataOnly="0" labelOnly="1" outline="0"/>
    </format>
    <format dxfId="2379">
      <pivotArea type="topRight" dataOnly="0" labelOnly="1" outline="0" fieldPosition="0"/>
    </format>
    <format dxfId="2378">
      <pivotArea field="6" type="button" dataOnly="0" labelOnly="1" outline="0"/>
    </format>
    <format dxfId="2377">
      <pivotArea type="all" dataOnly="0" outline="0" fieldPosition="0"/>
    </format>
    <format dxfId="2376">
      <pivotArea field="3" type="button" dataOnly="0" labelOnly="1" outline="0"/>
    </format>
    <format dxfId="2375">
      <pivotArea type="all" dataOnly="0" outline="0" fieldPosition="0"/>
    </format>
    <format dxfId="2374">
      <pivotArea outline="0" collapsedLevelsAreSubtotals="1" fieldPosition="0"/>
    </format>
    <format dxfId="2373">
      <pivotArea field="4" type="button" dataOnly="0" labelOnly="1" outline="0"/>
    </format>
    <format dxfId="2372">
      <pivotArea outline="0" collapsedLevelsAreSubtotals="1" fieldPosition="0"/>
    </format>
    <format dxfId="2371">
      <pivotArea type="all" dataOnly="0" outline="0" fieldPosition="0"/>
    </format>
    <format dxfId="2370">
      <pivotArea outline="0" collapsedLevelsAreSubtotals="1" fieldPosition="0"/>
    </format>
    <format dxfId="2369">
      <pivotArea field="8" type="button" dataOnly="0" labelOnly="1" outline="0" axis="axisRow" fieldPosition="0"/>
    </format>
    <format dxfId="2368">
      <pivotArea dataOnly="0" labelOnly="1" fieldPosition="0">
        <references count="1">
          <reference field="8" count="4">
            <x v="0"/>
            <x v="1"/>
            <x v="3"/>
            <x v="4"/>
          </reference>
        </references>
      </pivotArea>
    </format>
    <format dxfId="2367">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F34E87-0CE3-43FF-BEAB-F1BE7E10B92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Average of Rating" fld="12" subtotal="average" baseField="0" baseItem="1"/>
    <dataField name="Number of items" fld="1" subtotal="count" baseField="0" baseItem="1"/>
  </dataFields>
  <formats count="3">
    <format dxfId="2385">
      <pivotArea type="all" dataOnly="0" outline="0" fieldPosition="0"/>
    </format>
    <format dxfId="2384">
      <pivotArea outline="0" collapsedLevelsAreSubtotals="1" fieldPosition="0"/>
    </format>
    <format dxfId="238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DC2B13-A0A6-4CDB-BADD-1EB377AA39F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51:B60"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axis="axisRow" showAll="0">
      <items count="11">
        <item x="6"/>
        <item x="0"/>
        <item x="3"/>
        <item x="4"/>
        <item x="2"/>
        <item x="8"/>
        <item x="7"/>
        <item x="5"/>
        <item x="1"/>
        <item h="1" x="9"/>
        <item t="default"/>
      </items>
    </pivotField>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3">
    <format dxfId="2398">
      <pivotArea type="all" dataOnly="0" outline="0" fieldPosition="0"/>
    </format>
    <format dxfId="2397">
      <pivotArea type="origin" dataOnly="0" labelOnly="1" outline="0" fieldPosition="0"/>
    </format>
    <format dxfId="2396">
      <pivotArea field="0" type="button" dataOnly="0" labelOnly="1" outline="0"/>
    </format>
    <format dxfId="2395">
      <pivotArea type="topRight" dataOnly="0" labelOnly="1" outline="0" fieldPosition="0"/>
    </format>
    <format dxfId="2394">
      <pivotArea field="6" type="button" dataOnly="0" labelOnly="1" outline="0"/>
    </format>
    <format dxfId="2393">
      <pivotArea type="all" dataOnly="0" outline="0" fieldPosition="0"/>
    </format>
    <format dxfId="2392">
      <pivotArea field="3" type="button" dataOnly="0" labelOnly="1" outline="0"/>
    </format>
    <format dxfId="2391">
      <pivotArea collapsedLevelsAreSubtotals="1" fieldPosition="0">
        <references count="1">
          <reference field="4" count="9">
            <x v="0"/>
            <x v="1"/>
            <x v="2"/>
            <x v="3"/>
            <x v="4"/>
            <x v="5"/>
            <x v="6"/>
            <x v="7"/>
            <x v="8"/>
          </reference>
        </references>
      </pivotArea>
    </format>
    <format dxfId="2390">
      <pivotArea type="all" dataOnly="0" outline="0" fieldPosition="0"/>
    </format>
    <format dxfId="2389">
      <pivotArea outline="0" collapsedLevelsAreSubtotals="1" fieldPosition="0"/>
    </format>
    <format dxfId="2388">
      <pivotArea field="4" type="button" dataOnly="0" labelOnly="1" outline="0" axis="axisRow" fieldPosition="0"/>
    </format>
    <format dxfId="2387">
      <pivotArea dataOnly="0" labelOnly="1" fieldPosition="0">
        <references count="1">
          <reference field="4" count="0"/>
        </references>
      </pivotArea>
    </format>
    <format dxfId="2386">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4" count="1" selected="0">
            <x v="0"/>
          </reference>
        </references>
      </pivotArea>
    </chartFormat>
    <chartFormat chart="19" format="4">
      <pivotArea type="data" outline="0" fieldPosition="0">
        <references count="2">
          <reference field="4294967294" count="1" selected="0">
            <x v="0"/>
          </reference>
          <reference field="4" count="1" selected="0">
            <x v="1"/>
          </reference>
        </references>
      </pivotArea>
    </chartFormat>
    <chartFormat chart="19" format="5">
      <pivotArea type="data" outline="0" fieldPosition="0">
        <references count="2">
          <reference field="4294967294" count="1" selected="0">
            <x v="0"/>
          </reference>
          <reference field="4" count="1" selected="0">
            <x v="2"/>
          </reference>
        </references>
      </pivotArea>
    </chartFormat>
    <chartFormat chart="19" format="6">
      <pivotArea type="data" outline="0" fieldPosition="0">
        <references count="2">
          <reference field="4294967294" count="1" selected="0">
            <x v="0"/>
          </reference>
          <reference field="4" count="1" selected="0">
            <x v="3"/>
          </reference>
        </references>
      </pivotArea>
    </chartFormat>
    <chartFormat chart="19" format="7">
      <pivotArea type="data" outline="0" fieldPosition="0">
        <references count="2">
          <reference field="4294967294" count="1" selected="0">
            <x v="0"/>
          </reference>
          <reference field="4" count="1" selected="0">
            <x v="4"/>
          </reference>
        </references>
      </pivotArea>
    </chartFormat>
    <chartFormat chart="19" format="8">
      <pivotArea type="data" outline="0" fieldPosition="0">
        <references count="2">
          <reference field="4294967294" count="1" selected="0">
            <x v="0"/>
          </reference>
          <reference field="4" count="1" selected="0">
            <x v="5"/>
          </reference>
        </references>
      </pivotArea>
    </chartFormat>
    <chartFormat chart="19" format="9">
      <pivotArea type="data" outline="0" fieldPosition="0">
        <references count="2">
          <reference field="4294967294" count="1" selected="0">
            <x v="0"/>
          </reference>
          <reference field="4" count="1" selected="0">
            <x v="6"/>
          </reference>
        </references>
      </pivotArea>
    </chartFormat>
    <chartFormat chart="19" format="10">
      <pivotArea type="data" outline="0" fieldPosition="0">
        <references count="2">
          <reference field="4294967294" count="1" selected="0">
            <x v="0"/>
          </reference>
          <reference field="4" count="1" selected="0">
            <x v="7"/>
          </reference>
        </references>
      </pivotArea>
    </chartFormat>
    <chartFormat chart="19"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81561AC-009A-4A51-981B-B79B2F55B03E}"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77:B81" firstHeaderRow="1" firstDataRow="1" firstDataCol="1"/>
  <pivotFields count="13">
    <pivotField showAll="0">
      <items count="4">
        <item x="0"/>
        <item h="1" x="2"/>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h="1" x="9"/>
        <item t="default"/>
      </items>
    </pivotField>
    <pivotField showAll="0"/>
    <pivotField axis="axisRow" showAll="0" sortType="a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4">
    <i>
      <x v="3"/>
    </i>
    <i>
      <x/>
    </i>
    <i>
      <x v="1"/>
    </i>
    <i>
      <x v="2"/>
    </i>
  </rowItems>
  <colItems count="1">
    <i/>
  </colItems>
  <dataFields count="1">
    <dataField name="Sum of Sales" fld="11" baseField="0" baseItem="0" numFmtId="167"/>
  </dataFields>
  <formats count="15">
    <format dxfId="2413">
      <pivotArea type="all" dataOnly="0" outline="0" fieldPosition="0"/>
    </format>
    <format dxfId="2412">
      <pivotArea type="origin" dataOnly="0" labelOnly="1" outline="0" fieldPosition="0"/>
    </format>
    <format dxfId="2411">
      <pivotArea field="0" type="button" dataOnly="0" labelOnly="1" outline="0"/>
    </format>
    <format dxfId="2410">
      <pivotArea type="topRight" dataOnly="0" labelOnly="1" outline="0" fieldPosition="0"/>
    </format>
    <format dxfId="2409">
      <pivotArea type="all" dataOnly="0" outline="0" fieldPosition="0"/>
    </format>
    <format dxfId="2408">
      <pivotArea field="3" type="button" dataOnly="0" labelOnly="1" outline="0"/>
    </format>
    <format dxfId="2407">
      <pivotArea type="all" dataOnly="0" outline="0" fieldPosition="0"/>
    </format>
    <format dxfId="2406">
      <pivotArea outline="0" collapsedLevelsAreSubtotals="1" fieldPosition="0"/>
    </format>
    <format dxfId="2405">
      <pivotArea field="4" type="button" dataOnly="0" labelOnly="1" outline="0"/>
    </format>
    <format dxfId="2404">
      <pivotArea outline="0" collapsedLevelsAreSubtotals="1" fieldPosition="0"/>
    </format>
    <format dxfId="2403">
      <pivotArea type="all" dataOnly="0" outline="0" fieldPosition="0"/>
    </format>
    <format dxfId="2402">
      <pivotArea outline="0" collapsedLevelsAreSubtotals="1" fieldPosition="0"/>
    </format>
    <format dxfId="2401">
      <pivotArea field="6" type="button" dataOnly="0" labelOnly="1" outline="0" axis="axisRow" fieldPosition="0"/>
    </format>
    <format dxfId="2400">
      <pivotArea dataOnly="0" labelOnly="1" fieldPosition="0">
        <references count="1">
          <reference field="6" count="3">
            <x v="0"/>
            <x v="1"/>
            <x v="2"/>
          </reference>
        </references>
      </pivotArea>
    </format>
    <format dxfId="2399">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3999E636-8295-4222-89E6-5BED075463A5}" sourceName="Outlet Size">
  <pivotTables>
    <pivotTable tabId="2" name="PivotTable1"/>
    <pivotTable tabId="2" name="PivotTable2"/>
    <pivotTable tabId="2" name="PivotTable3"/>
    <pivotTable tabId="2" name="PivotTable5"/>
    <pivotTable tabId="2" name="PivotTable4"/>
    <pivotTable tabId="2" name="PivotTable6"/>
    <pivotTable tabId="2" name="PivotTable7"/>
    <pivotTable tabId="2" name="PivotTable8"/>
    <pivotTable tabId="2" name="PivotTable9"/>
    <pivotTable tabId="2" name="PivotTable10"/>
  </pivotTables>
  <data>
    <tabular pivotCacheId="850799578">
      <items count="4">
        <i x="2" s="1"/>
        <i x="0" s="1"/>
        <i x="1"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C599004-93F0-44A1-ADE8-8C0179B4E5F5}"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850799578">
      <items count="17">
        <i x="13" s="1"/>
        <i x="8" s="1"/>
        <i x="12" s="1"/>
        <i x="3" s="1"/>
        <i x="11" s="1"/>
        <i x="2" s="1"/>
        <i x="0" s="1"/>
        <i x="9" s="1"/>
        <i x="1" s="1"/>
        <i x="5" s="1"/>
        <i x="7" s="1"/>
        <i x="10" s="1"/>
        <i x="14" s="1"/>
        <i x="6" s="1"/>
        <i x="4" s="1"/>
        <i x="15" s="1"/>
        <i x="16"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19B61BCA-5693-4A06-8D3D-4938B33D99AF}"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850799578">
      <items count="4">
        <i x="0" s="1"/>
        <i x="2" s="1"/>
        <i x="1"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C65DC4A-B6B7-4809-AEB2-F9C8108768D6}" cache="Slicer_Outlet_Size" caption="Outlet Size" rowHeight="257175"/>
  <slicer name="Item Type" xr10:uid="{C58C0259-0B19-40B5-9313-F02F2E3F8EBB}" cache="Slicer_Item_Type" caption="Item Type" startItem="8" rowHeight="257175"/>
  <slicer name="Outlet Location Type" xr10:uid="{7AD48534-25C7-4329-8366-45FC5E4C4266}"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0FE7438-FECA-4246-A1DF-ED95411CE385}" cache="Slicer_Outlet_Size" caption="Outlet Size" style="Blinkit Analysis" rowHeight="257175"/>
  <slicer name="Item Type 1" xr10:uid="{C0B6A472-C1B1-4A4D-93B4-AA3ED417DDE5}" cache="Slicer_Item_Type" caption="Item Type" style="Blinkit Analysis" rowHeight="257175"/>
  <slicer name="Outlet Location Type 1" xr10:uid="{179958FC-1AF7-4B14-8A34-73BD3A3FCDFE}" cache="Slicer_Outlet_Location_Type" caption="Outlet Location "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672" totalsRowShown="0">
  <autoFilter ref="A1:M8672" xr:uid="{52550E18-70A7-4097-88D2-EE317005B8D9}">
    <filterColumn colId="0">
      <customFilters>
        <customFilter operator="notEqual" val=" "/>
      </customFilters>
    </filterColumn>
  </autoFilter>
  <tableColumns count="13">
    <tableColumn id="1" xr3:uid="{22B530B0-CC0D-4E41-BE96-25D3885D6250}" name="Item Fat Content"/>
    <tableColumn id="13" xr3:uid="{54D861DC-50D7-46CD-90F3-6B061B606D25}" name="S/N"/>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8B7A8-7E2C-494C-B154-2736D9A7E44A}">
  <dimension ref="A1:H112"/>
  <sheetViews>
    <sheetView tabSelected="1" zoomScale="93" zoomScaleNormal="93" workbookViewId="0"/>
  </sheetViews>
  <sheetFormatPr defaultRowHeight="15.75" x14ac:dyDescent="0.25"/>
  <cols>
    <col min="1" max="1" width="17.375" bestFit="1" customWidth="1"/>
    <col min="2" max="2" width="15" bestFit="1" customWidth="1"/>
    <col min="3" max="3" width="8.375" bestFit="1" customWidth="1"/>
    <col min="4" max="4" width="15.375" bestFit="1" customWidth="1"/>
  </cols>
  <sheetData>
    <row r="1" spans="1:5" ht="16.5" thickBot="1" x14ac:dyDescent="0.3"/>
    <row r="2" spans="1:5" ht="16.5" thickBot="1" x14ac:dyDescent="0.3">
      <c r="A2" s="41" t="s">
        <v>1619</v>
      </c>
      <c r="B2" s="42"/>
      <c r="C2" s="42"/>
      <c r="D2" s="42"/>
      <c r="E2" s="43"/>
    </row>
    <row r="3" spans="1:5" ht="16.5" thickBot="1" x14ac:dyDescent="0.3">
      <c r="A3" s="13" t="s">
        <v>1610</v>
      </c>
      <c r="B3" s="14" t="s">
        <v>1611</v>
      </c>
      <c r="C3" s="14" t="s">
        <v>1614</v>
      </c>
      <c r="D3" s="15" t="s">
        <v>1613</v>
      </c>
      <c r="E3" s="3"/>
    </row>
    <row r="4" spans="1:5" ht="16.5" thickBot="1" x14ac:dyDescent="0.3">
      <c r="A4" s="46">
        <v>1201681.4928000034</v>
      </c>
      <c r="B4" s="47">
        <v>140.99278338613203</v>
      </c>
      <c r="C4" s="47">
        <v>3.9658570925731196</v>
      </c>
      <c r="D4" s="48">
        <v>8523</v>
      </c>
      <c r="E4" s="3"/>
    </row>
    <row r="5" spans="1:5" x14ac:dyDescent="0.25">
      <c r="A5" s="2"/>
      <c r="E5" s="3"/>
    </row>
    <row r="6" spans="1:5" x14ac:dyDescent="0.25">
      <c r="A6" s="2"/>
      <c r="E6" s="3"/>
    </row>
    <row r="7" spans="1:5" x14ac:dyDescent="0.25">
      <c r="A7" s="2" t="s">
        <v>1615</v>
      </c>
      <c r="B7" t="s">
        <v>1616</v>
      </c>
      <c r="C7" t="s">
        <v>1617</v>
      </c>
      <c r="D7" t="s">
        <v>1618</v>
      </c>
      <c r="E7" s="3"/>
    </row>
    <row r="8" spans="1:5" x14ac:dyDescent="0.25">
      <c r="A8" s="16">
        <f>GETPIVOTDATA("Sum of Sales",$A$3)</f>
        <v>1201681.4928000034</v>
      </c>
      <c r="B8" s="4">
        <f>GETPIVOTDATA("Average Sales",$A$3)</f>
        <v>140.99278338613203</v>
      </c>
      <c r="C8" s="10">
        <f>GETPIVOTDATA("Average of Rating",$A$3)</f>
        <v>3.9658570925731196</v>
      </c>
      <c r="D8">
        <f>GETPIVOTDATA("Number of items",$A$3)</f>
        <v>8523</v>
      </c>
      <c r="E8" s="3"/>
    </row>
    <row r="9" spans="1:5" ht="16.5" thickBot="1" x14ac:dyDescent="0.3">
      <c r="A9" s="5"/>
      <c r="B9" s="6"/>
      <c r="C9" s="11"/>
      <c r="D9" s="6"/>
      <c r="E9" s="7"/>
    </row>
    <row r="10" spans="1:5" ht="16.5" thickBot="1" x14ac:dyDescent="0.3">
      <c r="B10" s="1"/>
      <c r="C10" s="12"/>
    </row>
    <row r="11" spans="1:5" ht="16.5" thickBot="1" x14ac:dyDescent="0.3">
      <c r="A11" s="41" t="s">
        <v>1621</v>
      </c>
      <c r="B11" s="42"/>
      <c r="C11" s="42"/>
      <c r="D11" s="43"/>
    </row>
    <row r="12" spans="1:5" ht="16.5" thickBot="1" x14ac:dyDescent="0.3">
      <c r="A12" s="21" t="s">
        <v>1620</v>
      </c>
      <c r="B12" s="23" t="s">
        <v>1610</v>
      </c>
      <c r="D12" s="3"/>
    </row>
    <row r="13" spans="1:5" x14ac:dyDescent="0.25">
      <c r="A13" s="22" t="s">
        <v>17</v>
      </c>
      <c r="B13" s="25">
        <v>776319.68840000057</v>
      </c>
      <c r="D13" s="3"/>
    </row>
    <row r="14" spans="1:5" ht="16.5" thickBot="1" x14ac:dyDescent="0.3">
      <c r="A14" s="19" t="s">
        <v>10</v>
      </c>
      <c r="B14" s="24">
        <v>425361.8043999995</v>
      </c>
      <c r="D14" s="3"/>
    </row>
    <row r="15" spans="1:5" x14ac:dyDescent="0.25">
      <c r="D15" s="3"/>
    </row>
    <row r="16" spans="1:5" x14ac:dyDescent="0.25">
      <c r="A16" s="2"/>
      <c r="D16" s="3"/>
    </row>
    <row r="17" spans="1:8" x14ac:dyDescent="0.25">
      <c r="A17" s="2"/>
      <c r="D17" s="3"/>
    </row>
    <row r="18" spans="1:8" ht="16.5" thickBot="1" x14ac:dyDescent="0.3">
      <c r="A18" s="5"/>
      <c r="B18" s="6"/>
      <c r="C18" s="6"/>
      <c r="D18" s="7"/>
    </row>
    <row r="19" spans="1:8" ht="16.5" thickBot="1" x14ac:dyDescent="0.3"/>
    <row r="20" spans="1:8" ht="16.5" thickBot="1" x14ac:dyDescent="0.3">
      <c r="A20" s="44" t="s">
        <v>1624</v>
      </c>
      <c r="B20" s="45"/>
      <c r="C20" s="45"/>
      <c r="D20" s="8"/>
      <c r="E20" s="8"/>
      <c r="F20" s="9"/>
    </row>
    <row r="21" spans="1:8" ht="16.5" thickBot="1" x14ac:dyDescent="0.3">
      <c r="A21" s="21" t="s">
        <v>1610</v>
      </c>
      <c r="B21" s="21" t="s">
        <v>1622</v>
      </c>
      <c r="C21" s="23"/>
      <c r="F21" s="3"/>
    </row>
    <row r="22" spans="1:8" ht="16.5" thickBot="1" x14ac:dyDescent="0.3">
      <c r="A22" s="21" t="s">
        <v>1620</v>
      </c>
      <c r="B22" s="13" t="s">
        <v>10</v>
      </c>
      <c r="C22" s="32" t="s">
        <v>17</v>
      </c>
      <c r="F22" s="3"/>
    </row>
    <row r="23" spans="1:8" x14ac:dyDescent="0.25">
      <c r="A23" s="22" t="s">
        <v>14</v>
      </c>
      <c r="B23" s="26">
        <v>121349.89940000001</v>
      </c>
      <c r="C23" s="28">
        <v>215047.9126000001</v>
      </c>
      <c r="F23" s="3"/>
    </row>
    <row r="24" spans="1:8" x14ac:dyDescent="0.25">
      <c r="A24" s="18" t="s">
        <v>34</v>
      </c>
      <c r="B24" s="30">
        <v>138685.86819999994</v>
      </c>
      <c r="C24" s="27">
        <v>254464.77940000014</v>
      </c>
      <c r="F24" s="3"/>
    </row>
    <row r="25" spans="1:8" ht="16.5" thickBot="1" x14ac:dyDescent="0.3">
      <c r="A25" s="19" t="s">
        <v>21</v>
      </c>
      <c r="B25" s="31">
        <v>165326.0368</v>
      </c>
      <c r="C25" s="29">
        <v>306806.99640000012</v>
      </c>
      <c r="F25" s="3"/>
    </row>
    <row r="26" spans="1:8" x14ac:dyDescent="0.25">
      <c r="A26" s="2"/>
      <c r="F26" s="3"/>
    </row>
    <row r="27" spans="1:8" x14ac:dyDescent="0.25">
      <c r="A27" s="2"/>
      <c r="F27" s="3"/>
    </row>
    <row r="28" spans="1:8" ht="16.5" thickBot="1" x14ac:dyDescent="0.3">
      <c r="A28" s="5"/>
      <c r="B28" s="6"/>
      <c r="C28" s="6"/>
      <c r="D28" s="6"/>
      <c r="E28" s="6"/>
      <c r="F28" s="7"/>
    </row>
    <row r="29" spans="1:8" ht="16.5" thickBot="1" x14ac:dyDescent="0.3"/>
    <row r="30" spans="1:8" ht="16.5" thickBot="1" x14ac:dyDescent="0.3">
      <c r="A30" s="41" t="s">
        <v>1623</v>
      </c>
      <c r="B30" s="42"/>
      <c r="C30" s="42"/>
      <c r="D30" s="42"/>
      <c r="E30" s="42"/>
      <c r="F30" s="42"/>
      <c r="G30" s="42"/>
      <c r="H30" s="43"/>
    </row>
    <row r="31" spans="1:8" ht="16.5" thickBot="1" x14ac:dyDescent="0.3">
      <c r="A31" s="21" t="s">
        <v>1620</v>
      </c>
      <c r="B31" s="23" t="s">
        <v>1610</v>
      </c>
      <c r="H31" s="3"/>
    </row>
    <row r="32" spans="1:8" x14ac:dyDescent="0.25">
      <c r="A32" s="22" t="s">
        <v>1631</v>
      </c>
      <c r="B32" s="49"/>
      <c r="H32" s="3"/>
    </row>
    <row r="33" spans="1:8" x14ac:dyDescent="0.25">
      <c r="A33" s="18" t="s">
        <v>153</v>
      </c>
      <c r="B33" s="33">
        <v>9077.869999999999</v>
      </c>
      <c r="H33" s="3"/>
    </row>
    <row r="34" spans="1:8" x14ac:dyDescent="0.25">
      <c r="A34" s="18" t="s">
        <v>74</v>
      </c>
      <c r="B34" s="33">
        <v>15596.696600000001</v>
      </c>
      <c r="H34" s="3"/>
    </row>
    <row r="35" spans="1:8" x14ac:dyDescent="0.25">
      <c r="A35" s="18" t="s">
        <v>159</v>
      </c>
      <c r="B35" s="33">
        <v>21880.027399999992</v>
      </c>
      <c r="H35" s="3"/>
    </row>
    <row r="36" spans="1:8" x14ac:dyDescent="0.25">
      <c r="A36" s="18" t="s">
        <v>64</v>
      </c>
      <c r="B36" s="33">
        <v>22451.891599999999</v>
      </c>
      <c r="H36" s="3"/>
    </row>
    <row r="37" spans="1:8" x14ac:dyDescent="0.25">
      <c r="A37" s="18" t="s">
        <v>61</v>
      </c>
      <c r="B37" s="33">
        <v>29334.680599999996</v>
      </c>
      <c r="H37" s="3"/>
    </row>
    <row r="38" spans="1:8" x14ac:dyDescent="0.25">
      <c r="A38" s="18" t="s">
        <v>57</v>
      </c>
      <c r="B38" s="33">
        <v>35379.119800000015</v>
      </c>
      <c r="H38" s="3"/>
    </row>
    <row r="39" spans="1:8" x14ac:dyDescent="0.25">
      <c r="A39" s="18" t="s">
        <v>32</v>
      </c>
      <c r="B39" s="33">
        <v>58514.166999999987</v>
      </c>
      <c r="H39" s="3"/>
    </row>
    <row r="40" spans="1:8" x14ac:dyDescent="0.25">
      <c r="A40" s="18" t="s">
        <v>54</v>
      </c>
      <c r="B40" s="33">
        <v>59449.863799999992</v>
      </c>
      <c r="H40" s="3"/>
    </row>
    <row r="41" spans="1:8" x14ac:dyDescent="0.25">
      <c r="A41" s="18" t="s">
        <v>19</v>
      </c>
      <c r="B41" s="33">
        <v>68025.838800000012</v>
      </c>
      <c r="H41" s="3"/>
    </row>
    <row r="42" spans="1:8" x14ac:dyDescent="0.25">
      <c r="A42" s="18" t="s">
        <v>95</v>
      </c>
      <c r="B42" s="33">
        <v>81894.736400000009</v>
      </c>
      <c r="H42" s="3"/>
    </row>
    <row r="43" spans="1:8" x14ac:dyDescent="0.25">
      <c r="A43" s="18" t="s">
        <v>28</v>
      </c>
      <c r="B43" s="33">
        <v>90706.728999999992</v>
      </c>
      <c r="H43" s="3"/>
    </row>
    <row r="44" spans="1:8" x14ac:dyDescent="0.25">
      <c r="A44" s="18" t="s">
        <v>67</v>
      </c>
      <c r="B44" s="33">
        <v>101276.46159999995</v>
      </c>
      <c r="H44" s="3"/>
    </row>
    <row r="45" spans="1:8" x14ac:dyDescent="0.25">
      <c r="A45" s="18" t="s">
        <v>24</v>
      </c>
      <c r="B45" s="33">
        <v>118558.88140000009</v>
      </c>
      <c r="H45" s="3"/>
    </row>
    <row r="46" spans="1:8" x14ac:dyDescent="0.25">
      <c r="A46" s="18" t="s">
        <v>42</v>
      </c>
      <c r="B46" s="33">
        <v>135976.52539999998</v>
      </c>
      <c r="H46" s="3"/>
    </row>
    <row r="47" spans="1:8" x14ac:dyDescent="0.25">
      <c r="A47" s="18" t="s">
        <v>48</v>
      </c>
      <c r="B47" s="33">
        <v>175433.92240000021</v>
      </c>
      <c r="H47" s="3"/>
    </row>
    <row r="48" spans="1:8" ht="16.5" thickBot="1" x14ac:dyDescent="0.3">
      <c r="A48" s="19" t="s">
        <v>12</v>
      </c>
      <c r="B48" s="24">
        <v>178124.08099999995</v>
      </c>
      <c r="C48" s="6"/>
      <c r="D48" s="6"/>
      <c r="E48" s="6"/>
      <c r="F48" s="6"/>
      <c r="G48" s="6"/>
      <c r="H48" s="7"/>
    </row>
    <row r="49" spans="1:8" ht="16.5" thickBot="1" x14ac:dyDescent="0.3"/>
    <row r="50" spans="1:8" ht="16.5" thickBot="1" x14ac:dyDescent="0.3">
      <c r="A50" s="41" t="s">
        <v>1625</v>
      </c>
      <c r="B50" s="42"/>
      <c r="C50" s="42"/>
      <c r="D50" s="42"/>
      <c r="E50" s="42"/>
      <c r="F50" s="42"/>
      <c r="G50" s="42"/>
      <c r="H50" s="43"/>
    </row>
    <row r="51" spans="1:8" ht="16.5" thickBot="1" x14ac:dyDescent="0.3">
      <c r="A51" s="21" t="s">
        <v>1620</v>
      </c>
      <c r="B51" s="23" t="s">
        <v>1610</v>
      </c>
      <c r="H51" s="3"/>
    </row>
    <row r="52" spans="1:8" x14ac:dyDescent="0.25">
      <c r="A52" s="22">
        <v>2011</v>
      </c>
      <c r="B52" s="25">
        <v>78131.566599999976</v>
      </c>
      <c r="H52" s="3"/>
    </row>
    <row r="53" spans="1:8" x14ac:dyDescent="0.25">
      <c r="A53" s="18">
        <v>2012</v>
      </c>
      <c r="B53" s="33">
        <v>130476.85979999998</v>
      </c>
      <c r="H53" s="3"/>
    </row>
    <row r="54" spans="1:8" x14ac:dyDescent="0.25">
      <c r="A54" s="18">
        <v>2014</v>
      </c>
      <c r="B54" s="33">
        <v>131809.01560000007</v>
      </c>
      <c r="H54" s="3"/>
    </row>
    <row r="55" spans="1:8" x14ac:dyDescent="0.25">
      <c r="A55" s="18">
        <v>2015</v>
      </c>
      <c r="B55" s="33">
        <v>130942.78019999999</v>
      </c>
      <c r="H55" s="3"/>
    </row>
    <row r="56" spans="1:8" x14ac:dyDescent="0.25">
      <c r="A56" s="18">
        <v>2016</v>
      </c>
      <c r="B56" s="33">
        <v>132113.36980000007</v>
      </c>
      <c r="H56" s="3"/>
    </row>
    <row r="57" spans="1:8" x14ac:dyDescent="0.25">
      <c r="A57" s="18">
        <v>2017</v>
      </c>
      <c r="B57" s="33">
        <v>133103.90699999989</v>
      </c>
      <c r="H57" s="3"/>
    </row>
    <row r="58" spans="1:8" x14ac:dyDescent="0.25">
      <c r="A58" s="18">
        <v>2018</v>
      </c>
      <c r="B58" s="33">
        <v>204522.25700000025</v>
      </c>
      <c r="H58" s="3"/>
    </row>
    <row r="59" spans="1:8" x14ac:dyDescent="0.25">
      <c r="A59" s="18">
        <v>2020</v>
      </c>
      <c r="B59" s="33">
        <v>129103.96039999987</v>
      </c>
      <c r="H59" s="3"/>
    </row>
    <row r="60" spans="1:8" ht="16.5" thickBot="1" x14ac:dyDescent="0.3">
      <c r="A60" s="19">
        <v>2022</v>
      </c>
      <c r="B60" s="24">
        <v>131477.77639999994</v>
      </c>
      <c r="H60" s="3"/>
    </row>
    <row r="61" spans="1:8" x14ac:dyDescent="0.25">
      <c r="A61" s="2"/>
      <c r="H61" s="3"/>
    </row>
    <row r="62" spans="1:8" ht="16.5" thickBot="1" x14ac:dyDescent="0.3">
      <c r="A62" s="5"/>
      <c r="B62" s="6"/>
      <c r="C62" s="6"/>
      <c r="D62" s="6"/>
      <c r="E62" s="6"/>
      <c r="F62" s="6"/>
      <c r="G62" s="6"/>
      <c r="H62" s="7"/>
    </row>
    <row r="63" spans="1:8" ht="16.5" thickBot="1" x14ac:dyDescent="0.3"/>
    <row r="64" spans="1:8" ht="16.5" thickBot="1" x14ac:dyDescent="0.3">
      <c r="A64" s="41" t="s">
        <v>1629</v>
      </c>
      <c r="B64" s="42"/>
      <c r="C64" s="42"/>
      <c r="D64" s="42"/>
      <c r="E64" s="42"/>
      <c r="F64" s="43"/>
    </row>
    <row r="65" spans="1:6" ht="16.5" thickBot="1" x14ac:dyDescent="0.3">
      <c r="A65" s="21" t="s">
        <v>1620</v>
      </c>
      <c r="B65" s="23" t="s">
        <v>1610</v>
      </c>
      <c r="F65" s="3"/>
    </row>
    <row r="66" spans="1:6" x14ac:dyDescent="0.25">
      <c r="A66" s="22" t="s">
        <v>30</v>
      </c>
      <c r="B66" s="25">
        <v>248991.58600000024</v>
      </c>
      <c r="F66" s="3"/>
    </row>
    <row r="67" spans="1:6" x14ac:dyDescent="0.25">
      <c r="A67" s="18" t="s">
        <v>15</v>
      </c>
      <c r="B67" s="33">
        <v>507895.7363999993</v>
      </c>
      <c r="F67" s="3"/>
    </row>
    <row r="68" spans="1:6" x14ac:dyDescent="0.25">
      <c r="A68" s="18" t="s">
        <v>26</v>
      </c>
      <c r="B68" s="33">
        <v>444794.17039999936</v>
      </c>
      <c r="F68" s="3"/>
    </row>
    <row r="69" spans="1:6" ht="16.5" thickBot="1" x14ac:dyDescent="0.3">
      <c r="A69" s="19" t="s">
        <v>1631</v>
      </c>
      <c r="B69" s="24"/>
      <c r="F69" s="3"/>
    </row>
    <row r="70" spans="1:6" x14ac:dyDescent="0.25">
      <c r="A70" s="2"/>
      <c r="F70" s="3"/>
    </row>
    <row r="71" spans="1:6" x14ac:dyDescent="0.25">
      <c r="A71" s="2"/>
      <c r="F71" s="3"/>
    </row>
    <row r="72" spans="1:6" x14ac:dyDescent="0.25">
      <c r="A72" s="2"/>
      <c r="F72" s="3"/>
    </row>
    <row r="73" spans="1:6" x14ac:dyDescent="0.25">
      <c r="A73" s="2"/>
      <c r="F73" s="3"/>
    </row>
    <row r="74" spans="1:6" ht="16.5" thickBot="1" x14ac:dyDescent="0.3">
      <c r="A74" s="5"/>
      <c r="B74" s="6"/>
      <c r="C74" s="6"/>
      <c r="D74" s="6"/>
      <c r="E74" s="6"/>
      <c r="F74" s="7"/>
    </row>
    <row r="75" spans="1:6" ht="16.5" thickBot="1" x14ac:dyDescent="0.3"/>
    <row r="76" spans="1:6" ht="16.5" thickBot="1" x14ac:dyDescent="0.3">
      <c r="A76" s="41" t="s">
        <v>1630</v>
      </c>
      <c r="B76" s="42"/>
      <c r="C76" s="42"/>
      <c r="D76" s="42"/>
      <c r="E76" s="42"/>
      <c r="F76" s="43"/>
    </row>
    <row r="77" spans="1:6" ht="16.5" thickBot="1" x14ac:dyDescent="0.3">
      <c r="A77" s="21" t="s">
        <v>1620</v>
      </c>
      <c r="B77" s="23" t="s">
        <v>1610</v>
      </c>
      <c r="E77" t="s">
        <v>1608</v>
      </c>
      <c r="F77" s="3"/>
    </row>
    <row r="78" spans="1:6" ht="16.5" thickBot="1" x14ac:dyDescent="0.3">
      <c r="A78" s="20" t="s">
        <v>1631</v>
      </c>
      <c r="B78" s="25"/>
      <c r="D78" t="str">
        <f>A78</f>
        <v>(blank)</v>
      </c>
      <c r="E78" s="40">
        <f>GETPIVOTDATA("Sales",$A$77,"Outlet Location Type","Tier 3")</f>
        <v>472133.03319999954</v>
      </c>
      <c r="F78" s="3"/>
    </row>
    <row r="79" spans="1:6" x14ac:dyDescent="0.25">
      <c r="A79" s="22" t="s">
        <v>14</v>
      </c>
      <c r="B79" s="33">
        <v>336397.81199999945</v>
      </c>
      <c r="D79" t="str">
        <f>A79</f>
        <v>Tier 1</v>
      </c>
      <c r="E79" s="40">
        <f>GETPIVOTDATA("Sales",$A$77,"Outlet Location Type","Tier 2")</f>
        <v>393150.64759999956</v>
      </c>
      <c r="F79" s="3"/>
    </row>
    <row r="80" spans="1:6" x14ac:dyDescent="0.25">
      <c r="A80" s="18" t="s">
        <v>34</v>
      </c>
      <c r="B80" s="33">
        <v>393150.64759999956</v>
      </c>
      <c r="D80" t="str">
        <f>A80</f>
        <v>Tier 2</v>
      </c>
      <c r="E80" s="40">
        <f>GETPIVOTDATA("Sales",$A$77,"Outlet Location Type","Tier 1")</f>
        <v>336397.81199999945</v>
      </c>
      <c r="F80" s="3"/>
    </row>
    <row r="81" spans="1:6" ht="16.5" thickBot="1" x14ac:dyDescent="0.3">
      <c r="A81" s="19" t="s">
        <v>21</v>
      </c>
      <c r="B81" s="24">
        <v>472133.03319999954</v>
      </c>
      <c r="F81" s="3"/>
    </row>
    <row r="82" spans="1:6" x14ac:dyDescent="0.25">
      <c r="A82" s="2"/>
      <c r="F82" s="3"/>
    </row>
    <row r="83" spans="1:6" x14ac:dyDescent="0.25">
      <c r="A83" s="2"/>
      <c r="F83" s="3"/>
    </row>
    <row r="84" spans="1:6" x14ac:dyDescent="0.25">
      <c r="A84" s="2"/>
      <c r="F84" s="3"/>
    </row>
    <row r="85" spans="1:6" x14ac:dyDescent="0.25">
      <c r="A85" s="2"/>
      <c r="F85" s="3"/>
    </row>
    <row r="86" spans="1:6" x14ac:dyDescent="0.25">
      <c r="A86" s="2"/>
      <c r="F86" s="3"/>
    </row>
    <row r="87" spans="1:6" ht="16.5" thickBot="1" x14ac:dyDescent="0.3">
      <c r="A87" s="5"/>
      <c r="B87" s="6"/>
      <c r="C87" s="6"/>
      <c r="D87" s="6"/>
      <c r="E87" s="6"/>
      <c r="F87" s="7"/>
    </row>
    <row r="88" spans="1:6" ht="16.5" thickBot="1" x14ac:dyDescent="0.3"/>
    <row r="89" spans="1:6" ht="16.5" thickBot="1" x14ac:dyDescent="0.3">
      <c r="A89" s="41" t="s">
        <v>1628</v>
      </c>
      <c r="B89" s="42"/>
      <c r="C89" s="42"/>
      <c r="D89" s="42"/>
      <c r="E89" s="42"/>
      <c r="F89" s="43"/>
    </row>
    <row r="90" spans="1:6" ht="16.5" thickBot="1" x14ac:dyDescent="0.3">
      <c r="A90" s="21" t="s">
        <v>1620</v>
      </c>
      <c r="B90" s="23" t="s">
        <v>1610</v>
      </c>
      <c r="F90" s="3"/>
    </row>
    <row r="91" spans="1:6" x14ac:dyDescent="0.25">
      <c r="A91" s="22" t="s">
        <v>40</v>
      </c>
      <c r="B91" s="25">
        <v>151939.149</v>
      </c>
      <c r="F91" s="3"/>
    </row>
    <row r="92" spans="1:6" ht="16.5" thickBot="1" x14ac:dyDescent="0.3">
      <c r="A92" s="19" t="s">
        <v>46</v>
      </c>
      <c r="B92" s="33">
        <v>130714.67460000006</v>
      </c>
      <c r="F92" s="3"/>
    </row>
    <row r="93" spans="1:6" ht="16.5" thickBot="1" x14ac:dyDescent="0.3">
      <c r="A93" s="20" t="s">
        <v>1631</v>
      </c>
      <c r="B93" s="33"/>
      <c r="F93" s="3"/>
    </row>
    <row r="94" spans="1:6" x14ac:dyDescent="0.25">
      <c r="A94" s="22" t="s">
        <v>22</v>
      </c>
      <c r="B94" s="33">
        <v>131477.77639999994</v>
      </c>
      <c r="F94" s="3"/>
    </row>
    <row r="95" spans="1:6" ht="16.5" thickBot="1" x14ac:dyDescent="0.3">
      <c r="A95" s="19" t="s">
        <v>16</v>
      </c>
      <c r="B95" s="24">
        <v>787549.89280000131</v>
      </c>
      <c r="F95" s="3"/>
    </row>
    <row r="96" spans="1:6" x14ac:dyDescent="0.25">
      <c r="A96" s="2"/>
      <c r="F96" s="3"/>
    </row>
    <row r="97" spans="1:6" ht="16.5" thickBot="1" x14ac:dyDescent="0.3">
      <c r="A97" s="2"/>
      <c r="F97" s="3"/>
    </row>
    <row r="98" spans="1:6" ht="16.5" thickBot="1" x14ac:dyDescent="0.3">
      <c r="A98" s="21" t="s">
        <v>1620</v>
      </c>
      <c r="B98" s="23" t="s">
        <v>1626</v>
      </c>
      <c r="F98" s="3"/>
    </row>
    <row r="99" spans="1:6" x14ac:dyDescent="0.25">
      <c r="A99" s="22" t="s">
        <v>40</v>
      </c>
      <c r="B99" s="34">
        <v>140.29468975069253</v>
      </c>
      <c r="F99" s="3"/>
    </row>
    <row r="100" spans="1:6" ht="16.5" thickBot="1" x14ac:dyDescent="0.3">
      <c r="A100" s="19" t="s">
        <v>46</v>
      </c>
      <c r="B100" s="35">
        <v>139.80179101604284</v>
      </c>
      <c r="F100" s="3"/>
    </row>
    <row r="101" spans="1:6" ht="16.5" thickBot="1" x14ac:dyDescent="0.3">
      <c r="A101" s="20" t="s">
        <v>1631</v>
      </c>
      <c r="B101" s="35"/>
      <c r="F101" s="3"/>
    </row>
    <row r="102" spans="1:6" x14ac:dyDescent="0.25">
      <c r="A102" s="22" t="s">
        <v>22</v>
      </c>
      <c r="B102" s="35">
        <v>141.67863836206891</v>
      </c>
      <c r="F102" s="3"/>
    </row>
    <row r="103" spans="1:6" ht="16.5" thickBot="1" x14ac:dyDescent="0.3">
      <c r="A103" s="19" t="s">
        <v>16</v>
      </c>
      <c r="B103" s="36">
        <v>141.21389506903375</v>
      </c>
      <c r="F103" s="3"/>
    </row>
    <row r="104" spans="1:6" x14ac:dyDescent="0.25">
      <c r="A104" s="2"/>
      <c r="F104" s="3"/>
    </row>
    <row r="105" spans="1:6" ht="16.5" thickBot="1" x14ac:dyDescent="0.3">
      <c r="A105" s="2"/>
      <c r="F105" s="3"/>
    </row>
    <row r="106" spans="1:6" ht="16.5" thickBot="1" x14ac:dyDescent="0.3">
      <c r="A106" s="21" t="s">
        <v>1620</v>
      </c>
      <c r="B106" s="23" t="s">
        <v>1627</v>
      </c>
      <c r="F106" s="3"/>
    </row>
    <row r="107" spans="1:6" x14ac:dyDescent="0.25">
      <c r="A107" s="22" t="s">
        <v>40</v>
      </c>
      <c r="B107" s="37">
        <v>1083</v>
      </c>
      <c r="F107" s="3"/>
    </row>
    <row r="108" spans="1:6" ht="16.5" thickBot="1" x14ac:dyDescent="0.3">
      <c r="A108" s="19" t="s">
        <v>46</v>
      </c>
      <c r="B108" s="38">
        <v>935</v>
      </c>
      <c r="F108" s="3"/>
    </row>
    <row r="109" spans="1:6" ht="16.5" thickBot="1" x14ac:dyDescent="0.3">
      <c r="A109" s="20" t="s">
        <v>1631</v>
      </c>
      <c r="B109" s="38"/>
      <c r="F109" s="3"/>
    </row>
    <row r="110" spans="1:6" x14ac:dyDescent="0.25">
      <c r="A110" s="22" t="s">
        <v>22</v>
      </c>
      <c r="B110" s="38">
        <v>928</v>
      </c>
      <c r="F110" s="3"/>
    </row>
    <row r="111" spans="1:6" ht="16.5" thickBot="1" x14ac:dyDescent="0.3">
      <c r="A111" s="19" t="s">
        <v>16</v>
      </c>
      <c r="B111" s="39">
        <v>5577</v>
      </c>
      <c r="F111" s="3"/>
    </row>
    <row r="112" spans="1:6" ht="16.5" thickBot="1" x14ac:dyDescent="0.3">
      <c r="A112" s="5"/>
      <c r="B112" s="6"/>
      <c r="C112" s="6"/>
      <c r="D112" s="6"/>
      <c r="E112" s="6"/>
      <c r="F112" s="7"/>
    </row>
  </sheetData>
  <sortState xmlns:xlrd2="http://schemas.microsoft.com/office/spreadsheetml/2017/richdata2" ref="D78:E80">
    <sortCondition descending="1" ref="E78:E80"/>
  </sortState>
  <mergeCells count="8">
    <mergeCell ref="A89:F89"/>
    <mergeCell ref="A64:F64"/>
    <mergeCell ref="A76:F76"/>
    <mergeCell ref="A2:E2"/>
    <mergeCell ref="A11:D11"/>
    <mergeCell ref="A20:C20"/>
    <mergeCell ref="A30:H30"/>
    <mergeCell ref="A50:H50"/>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E84B5-EEDF-45CE-AD6B-7BB962D32991}">
  <dimension ref="I16"/>
  <sheetViews>
    <sheetView showGridLines="0" zoomScale="80" zoomScaleNormal="80" workbookViewId="0">
      <selection activeCell="U14" sqref="U14"/>
    </sheetView>
  </sheetViews>
  <sheetFormatPr defaultRowHeight="15.75" x14ac:dyDescent="0.25"/>
  <sheetData>
    <row r="16" spans="9:9" ht="17.25" x14ac:dyDescent="0.3">
      <c r="I16" s="1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672"/>
  <sheetViews>
    <sheetView zoomScale="87" zoomScaleNormal="87" workbookViewId="0"/>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row r="8525" spans="1:13" hidden="1" x14ac:dyDescent="0.25"/>
    <row r="8526" spans="1:13" hidden="1" x14ac:dyDescent="0.25"/>
    <row r="8527" spans="1:13" hidden="1" x14ac:dyDescent="0.25"/>
    <row r="8528" spans="1:13" hidden="1" x14ac:dyDescent="0.25"/>
    <row r="8529" hidden="1" x14ac:dyDescent="0.25"/>
    <row r="8530" hidden="1" x14ac:dyDescent="0.25"/>
    <row r="8531" hidden="1" x14ac:dyDescent="0.25"/>
    <row r="8532" hidden="1" x14ac:dyDescent="0.25"/>
    <row r="8533" hidden="1" x14ac:dyDescent="0.25"/>
    <row r="8534" hidden="1" x14ac:dyDescent="0.25"/>
    <row r="8535" hidden="1" x14ac:dyDescent="0.25"/>
    <row r="8536" hidden="1" x14ac:dyDescent="0.25"/>
    <row r="8537" hidden="1" x14ac:dyDescent="0.25"/>
    <row r="8538" hidden="1" x14ac:dyDescent="0.25"/>
    <row r="8539" hidden="1" x14ac:dyDescent="0.25"/>
    <row r="8540" hidden="1" x14ac:dyDescent="0.25"/>
    <row r="8541" hidden="1" x14ac:dyDescent="0.25"/>
    <row r="8542" hidden="1" x14ac:dyDescent="0.25"/>
    <row r="8543" hidden="1" x14ac:dyDescent="0.25"/>
    <row r="8544" hidden="1" x14ac:dyDescent="0.25"/>
    <row r="8545" hidden="1" x14ac:dyDescent="0.25"/>
    <row r="8546" hidden="1" x14ac:dyDescent="0.25"/>
    <row r="8547" hidden="1" x14ac:dyDescent="0.25"/>
    <row r="8548" hidden="1" x14ac:dyDescent="0.25"/>
    <row r="8549" hidden="1" x14ac:dyDescent="0.25"/>
    <row r="8550" hidden="1" x14ac:dyDescent="0.25"/>
    <row r="8551" hidden="1" x14ac:dyDescent="0.25"/>
    <row r="8552" hidden="1" x14ac:dyDescent="0.25"/>
    <row r="8553" hidden="1" x14ac:dyDescent="0.25"/>
    <row r="8554" hidden="1" x14ac:dyDescent="0.25"/>
    <row r="8555" hidden="1" x14ac:dyDescent="0.25"/>
    <row r="8556" hidden="1" x14ac:dyDescent="0.25"/>
    <row r="8557" hidden="1" x14ac:dyDescent="0.25"/>
    <row r="8558" hidden="1" x14ac:dyDescent="0.25"/>
    <row r="8559" hidden="1" x14ac:dyDescent="0.25"/>
    <row r="8560" hidden="1" x14ac:dyDescent="0.25"/>
    <row r="8561" hidden="1" x14ac:dyDescent="0.25"/>
    <row r="8562" hidden="1" x14ac:dyDescent="0.25"/>
    <row r="8563" hidden="1" x14ac:dyDescent="0.25"/>
    <row r="8564" hidden="1" x14ac:dyDescent="0.25"/>
    <row r="8565" hidden="1" x14ac:dyDescent="0.25"/>
    <row r="8566" hidden="1" x14ac:dyDescent="0.25"/>
    <row r="8567" hidden="1" x14ac:dyDescent="0.25"/>
    <row r="8568" hidden="1" x14ac:dyDescent="0.25"/>
    <row r="8569" hidden="1" x14ac:dyDescent="0.25"/>
    <row r="8570" hidden="1" x14ac:dyDescent="0.25"/>
    <row r="8571" hidden="1" x14ac:dyDescent="0.25"/>
    <row r="8572" hidden="1" x14ac:dyDescent="0.25"/>
    <row r="8573" hidden="1" x14ac:dyDescent="0.25"/>
    <row r="8574" hidden="1" x14ac:dyDescent="0.25"/>
    <row r="8575" hidden="1" x14ac:dyDescent="0.25"/>
    <row r="8576" hidden="1" x14ac:dyDescent="0.25"/>
    <row r="8577" hidden="1" x14ac:dyDescent="0.25"/>
    <row r="8578" hidden="1" x14ac:dyDescent="0.25"/>
    <row r="8579" hidden="1" x14ac:dyDescent="0.25"/>
    <row r="8580" hidden="1" x14ac:dyDescent="0.25"/>
    <row r="8581" hidden="1" x14ac:dyDescent="0.25"/>
    <row r="8582" hidden="1" x14ac:dyDescent="0.25"/>
    <row r="8583" hidden="1" x14ac:dyDescent="0.25"/>
    <row r="8584" hidden="1" x14ac:dyDescent="0.25"/>
    <row r="8585" hidden="1" x14ac:dyDescent="0.25"/>
    <row r="8586" hidden="1" x14ac:dyDescent="0.25"/>
    <row r="8587" hidden="1" x14ac:dyDescent="0.25"/>
    <row r="8588" hidden="1" x14ac:dyDescent="0.25"/>
    <row r="8589" hidden="1" x14ac:dyDescent="0.25"/>
    <row r="8590" hidden="1" x14ac:dyDescent="0.25"/>
    <row r="8591" hidden="1" x14ac:dyDescent="0.25"/>
    <row r="8592" hidden="1" x14ac:dyDescent="0.25"/>
    <row r="8593" hidden="1" x14ac:dyDescent="0.25"/>
    <row r="8594" hidden="1" x14ac:dyDescent="0.25"/>
    <row r="8595" hidden="1" x14ac:dyDescent="0.25"/>
    <row r="8596" hidden="1" x14ac:dyDescent="0.25"/>
    <row r="8597" hidden="1" x14ac:dyDescent="0.25"/>
    <row r="8598" hidden="1" x14ac:dyDescent="0.25"/>
    <row r="8599" hidden="1" x14ac:dyDescent="0.25"/>
    <row r="8600" hidden="1" x14ac:dyDescent="0.25"/>
    <row r="8601" hidden="1" x14ac:dyDescent="0.25"/>
    <row r="8602" hidden="1" x14ac:dyDescent="0.25"/>
    <row r="8603" hidden="1" x14ac:dyDescent="0.25"/>
    <row r="8604" hidden="1" x14ac:dyDescent="0.25"/>
    <row r="8605" hidden="1" x14ac:dyDescent="0.25"/>
    <row r="8606" hidden="1" x14ac:dyDescent="0.25"/>
    <row r="8607" hidden="1" x14ac:dyDescent="0.25"/>
    <row r="8608" hidden="1" x14ac:dyDescent="0.25"/>
    <row r="8609" hidden="1" x14ac:dyDescent="0.25"/>
    <row r="8610" hidden="1" x14ac:dyDescent="0.25"/>
    <row r="8611" hidden="1" x14ac:dyDescent="0.25"/>
    <row r="8612" hidden="1" x14ac:dyDescent="0.25"/>
    <row r="8613" hidden="1" x14ac:dyDescent="0.25"/>
    <row r="8614" hidden="1" x14ac:dyDescent="0.25"/>
    <row r="8615" hidden="1" x14ac:dyDescent="0.25"/>
    <row r="8616" hidden="1" x14ac:dyDescent="0.25"/>
    <row r="8617" hidden="1" x14ac:dyDescent="0.25"/>
    <row r="8618" hidden="1" x14ac:dyDescent="0.25"/>
    <row r="8619" hidden="1" x14ac:dyDescent="0.25"/>
    <row r="8620" hidden="1" x14ac:dyDescent="0.25"/>
    <row r="8621" hidden="1" x14ac:dyDescent="0.25"/>
    <row r="8622" hidden="1" x14ac:dyDescent="0.25"/>
    <row r="8623" hidden="1" x14ac:dyDescent="0.25"/>
    <row r="8624" hidden="1" x14ac:dyDescent="0.25"/>
    <row r="8625" hidden="1" x14ac:dyDescent="0.25"/>
    <row r="8626" hidden="1" x14ac:dyDescent="0.25"/>
    <row r="8627" hidden="1" x14ac:dyDescent="0.25"/>
    <row r="8628" hidden="1" x14ac:dyDescent="0.25"/>
    <row r="8629" hidden="1" x14ac:dyDescent="0.25"/>
    <row r="8630" hidden="1" x14ac:dyDescent="0.25"/>
    <row r="8631" hidden="1" x14ac:dyDescent="0.25"/>
    <row r="8632" hidden="1" x14ac:dyDescent="0.25"/>
    <row r="8633" hidden="1" x14ac:dyDescent="0.25"/>
    <row r="8634" hidden="1" x14ac:dyDescent="0.25"/>
    <row r="8635" hidden="1" x14ac:dyDescent="0.25"/>
    <row r="8636" hidden="1" x14ac:dyDescent="0.25"/>
    <row r="8637" hidden="1" x14ac:dyDescent="0.25"/>
    <row r="8638" hidden="1" x14ac:dyDescent="0.25"/>
    <row r="8639" hidden="1" x14ac:dyDescent="0.25"/>
    <row r="8640" hidden="1" x14ac:dyDescent="0.25"/>
    <row r="8641" hidden="1" x14ac:dyDescent="0.25"/>
    <row r="8642" hidden="1" x14ac:dyDescent="0.25"/>
    <row r="8643" hidden="1" x14ac:dyDescent="0.25"/>
    <row r="8644" hidden="1" x14ac:dyDescent="0.25"/>
    <row r="8645" hidden="1" x14ac:dyDescent="0.25"/>
    <row r="8646" hidden="1" x14ac:dyDescent="0.25"/>
    <row r="8647" hidden="1" x14ac:dyDescent="0.25"/>
    <row r="8648" hidden="1" x14ac:dyDescent="0.25"/>
    <row r="8649" hidden="1" x14ac:dyDescent="0.25"/>
    <row r="8650" hidden="1" x14ac:dyDescent="0.25"/>
    <row r="8651" hidden="1" x14ac:dyDescent="0.25"/>
    <row r="8652" hidden="1" x14ac:dyDescent="0.25"/>
    <row r="8653" hidden="1" x14ac:dyDescent="0.25"/>
    <row r="8654" hidden="1" x14ac:dyDescent="0.25"/>
    <row r="8655" hidden="1" x14ac:dyDescent="0.25"/>
    <row r="8656" hidden="1" x14ac:dyDescent="0.25"/>
    <row r="8657" hidden="1" x14ac:dyDescent="0.25"/>
    <row r="8658" hidden="1" x14ac:dyDescent="0.25"/>
    <row r="8659" hidden="1" x14ac:dyDescent="0.25"/>
    <row r="8660" hidden="1" x14ac:dyDescent="0.25"/>
    <row r="8661" hidden="1" x14ac:dyDescent="0.25"/>
    <row r="8662" hidden="1" x14ac:dyDescent="0.25"/>
    <row r="8663" hidden="1" x14ac:dyDescent="0.25"/>
    <row r="8664" hidden="1" x14ac:dyDescent="0.25"/>
    <row r="8665" hidden="1" x14ac:dyDescent="0.25"/>
    <row r="8666" hidden="1" x14ac:dyDescent="0.25"/>
    <row r="8667" hidden="1" x14ac:dyDescent="0.25"/>
    <row r="8668" hidden="1" x14ac:dyDescent="0.25"/>
    <row r="8669" hidden="1" x14ac:dyDescent="0.25"/>
    <row r="8670" hidden="1" x14ac:dyDescent="0.25"/>
    <row r="8671" hidden="1" x14ac:dyDescent="0.25"/>
    <row r="8672" hidden="1" x14ac:dyDescent="0.25"/>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malikjohnson65@outlook.com</cp:lastModifiedBy>
  <dcterms:created xsi:type="dcterms:W3CDTF">2024-06-23T13:11:17Z</dcterms:created>
  <dcterms:modified xsi:type="dcterms:W3CDTF">2025-10-02T11:13:09Z</dcterms:modified>
</cp:coreProperties>
</file>