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8_{227846A1-0A21-4128-B44E-792674139AC1}" xr6:coauthVersionLast="36" xr6:coauthVersionMax="36" xr10:uidLastSave="{00000000-0000-0000-0000-000000000000}"/>
  <bookViews>
    <workbookView xWindow="-120" yWindow="-120" windowWidth="29040" windowHeight="176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PlanningProjet!#REF!</definedName>
    <definedName name="début_tâche" localSheetId="0">PlanningProjet!#REF!</definedName>
    <definedName name="fin_tâche" localSheetId="0">PlanningProjet!#REF!</definedName>
    <definedName name="_xlnm.Print_Titles" localSheetId="0">PlanningProjet!$4:$6</definedName>
    <definedName name="Semaine_Affichage">PlanningProjet!#REF!</definedName>
  </definedNames>
  <calcPr calcId="179021"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U4" i="11" l="1"/>
  <c r="BN4" i="11"/>
  <c r="BK4" i="11"/>
  <c r="BD4" i="11"/>
  <c r="AW4" i="11"/>
  <c r="AP4" i="11"/>
  <c r="AI4" i="11"/>
  <c r="AB4" i="11"/>
  <c r="U4" i="11"/>
  <c r="N4" i="11"/>
  <c r="G4" i="11"/>
  <c r="F34" i="11" l="1"/>
  <c r="F33" i="11"/>
  <c r="F32" i="11"/>
  <c r="F31" i="11"/>
  <c r="F25" i="11"/>
  <c r="F15" i="11"/>
  <c r="F9" i="11"/>
  <c r="F7" i="11"/>
  <c r="F10" i="11" l="1"/>
  <c r="F11" i="11" l="1"/>
  <c r="F16" i="11" l="1"/>
  <c r="F26" i="11"/>
  <c r="F12" i="11"/>
  <c r="F27" i="11"/>
  <c r="F13" i="11"/>
  <c r="F29" i="11" l="1"/>
  <c r="F18" i="11"/>
  <c r="F17" i="11"/>
  <c r="F30" i="11"/>
  <c r="F19" i="11" l="1"/>
  <c r="F20" i="11" l="1"/>
</calcChain>
</file>

<file path=xl/sharedStrings.xml><?xml version="1.0" encoding="utf-8"?>
<sst xmlns="http://schemas.openxmlformats.org/spreadsheetml/2006/main" count="77" uniqueCount="68">
  <si>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</si>
  <si>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</si>
  <si>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</si>
  <si>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</si>
  <si>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</si>
  <si>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</si>
  <si>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</si>
  <si>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</si>
  <si>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</si>
  <si>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</si>
  <si>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</si>
  <si>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</si>
  <si>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AVANCEMENT</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</si>
  <si>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</si>
  <si>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</si>
  <si>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</si>
  <si>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</si>
  <si>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</si>
  <si>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</si>
  <si>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2 feuilles de calcul. 
PlanningProjet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</si>
  <si>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</si>
  <si>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</si>
  <si>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</si>
  <si>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</si>
  <si>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</si>
  <si>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</si>
  <si>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</si>
  <si>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</si>
  <si>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</si>
  <si>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ATTRIBUÉE À</t>
  </si>
  <si>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</si>
  <si>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PROJET WEB</t>
  </si>
  <si>
    <t>ALBOS - MAITREPIERRE - PAUGAM - RICARD</t>
  </si>
  <si>
    <t>Chef de projet : ALBOS</t>
  </si>
  <si>
    <t>RICARD</t>
  </si>
  <si>
    <t>Charte Projet</t>
  </si>
  <si>
    <t>MAITREPIERRE</t>
  </si>
  <si>
    <t>Cahier des charges</t>
  </si>
  <si>
    <t>Planification</t>
  </si>
  <si>
    <t>ALBOS</t>
  </si>
  <si>
    <t>PAUGAM</t>
  </si>
  <si>
    <t>Dossier de conception</t>
  </si>
  <si>
    <t>Explication Réal. Projet</t>
  </si>
  <si>
    <t>MCD</t>
  </si>
  <si>
    <t>EQUIPE</t>
  </si>
  <si>
    <t>Conception Site</t>
  </si>
  <si>
    <t>Création BDD</t>
  </si>
  <si>
    <t>Création MokUp</t>
  </si>
  <si>
    <t>API node.js</t>
  </si>
  <si>
    <t>Préapration Soutenance</t>
  </si>
  <si>
    <t>Réalisation de la partie Légale/BONUS</t>
  </si>
  <si>
    <t>Création Mentions Légales</t>
  </si>
  <si>
    <t>MAITREPIERRE &amp; ALBOS</t>
  </si>
  <si>
    <t xml:space="preserve">Création Squelette Site </t>
  </si>
  <si>
    <t>Actions utilisateurs :</t>
  </si>
  <si>
    <t xml:space="preserve">             Actions Etudiants</t>
  </si>
  <si>
    <t xml:space="preserve">             Actions BDE</t>
  </si>
  <si>
    <t xml:space="preserve">             Actions Personnel CESI</t>
  </si>
  <si>
    <t>Boutique/Panier</t>
  </si>
  <si>
    <t>Acceptation des cookies</t>
  </si>
  <si>
    <t>Création CGV</t>
  </si>
  <si>
    <t>Boiîte à idées</t>
  </si>
  <si>
    <t>Diaporama</t>
  </si>
  <si>
    <t>Contenu oral</t>
  </si>
  <si>
    <t>Présentation technique</t>
  </si>
  <si>
    <t>Calculs des coûts (Hébergement, etc..)</t>
  </si>
  <si>
    <t>Week-End</t>
  </si>
  <si>
    <t>Début du projet : 6 nov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</si>
</sst>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3" tint="0.59999389629810485"/>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7" tint="-0.249977111117893"/>
        <bgColor indexed="64"/>
      </patternFill>
    </fill>
  </fills>
  <borders count="4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diagonal/>
    </border>
    <border>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14993743705557422"/>
      </left>
      <right/>
      <top/>
      <bottom/>
      <diagonal/>
    </border>
    <border>
      <left/>
      <right style="thin">
        <color theme="0" tint="-0.14993743705557422"/>
      </right>
      <top/>
      <bottom/>
      <diagonal/>
    </border>
    <border>
      <left/>
      <right style="thin">
        <color theme="0" tint="-0.14993743705557422"/>
      </right>
      <top style="medium">
        <color theme="0" tint="-0.14996795556505021"/>
      </top>
      <bottom/>
      <diagonal/>
    </border>
    <border>
      <left/>
      <right/>
      <top style="thin">
        <color indexed="64"/>
      </top>
      <bottom/>
      <diagonal/>
    </border>
    <border>
      <left/>
      <right style="thin">
        <color indexed="64"/>
      </right>
      <top style="thin">
        <color indexed="64"/>
      </top>
      <bottom/>
      <diagonal/>
    </border>
    <border>
      <left style="thin">
        <color theme="0" tint="-0.14993743705557422"/>
      </left>
      <right/>
      <top style="medium">
        <color theme="0" tint="-0.14996795556505021"/>
      </top>
      <bottom/>
      <diagonal/>
    </border>
    <border>
      <left style="thin">
        <color indexed="64"/>
      </left>
      <right/>
      <top style="thin">
        <color indexed="64"/>
      </top>
      <bottom/>
      <diagonal/>
    </border>
    <border>
      <left/>
      <right style="thin">
        <color indexed="64"/>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5"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1" fillId="0" borderId="0" applyNumberFormat="0" applyFill="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9" applyNumberFormat="0" applyAlignment="0" applyProtection="0"/>
    <xf numFmtId="0" fontId="26" fillId="16" borderId="10" applyNumberFormat="0" applyAlignment="0" applyProtection="0"/>
    <xf numFmtId="0" fontId="27" fillId="16" borderId="9" applyNumberFormat="0" applyAlignment="0" applyProtection="0"/>
    <xf numFmtId="0" fontId="28" fillId="0" borderId="11" applyNumberFormat="0" applyFill="0" applyAlignment="0" applyProtection="0"/>
    <xf numFmtId="0" fontId="29" fillId="17" borderId="12" applyNumberFormat="0" applyAlignment="0" applyProtection="0"/>
    <xf numFmtId="0" fontId="30" fillId="0" borderId="0" applyNumberFormat="0" applyFill="0" applyBorder="0" applyAlignment="0" applyProtection="0"/>
    <xf numFmtId="0" fontId="7" fillId="18" borderId="13" applyNumberFormat="0" applyFont="0" applyAlignment="0" applyProtection="0"/>
    <xf numFmtId="0" fontId="31" fillId="0" borderId="0" applyNumberFormat="0" applyFill="0" applyBorder="0" applyAlignment="0" applyProtection="0"/>
    <xf numFmtId="0" fontId="5" fillId="0" borderId="14" applyNumberFormat="0" applyFill="0" applyAlignment="0" applyProtection="0"/>
    <xf numFmtId="0" fontId="19"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19"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19"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19"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19"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19"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cellStyleXfs>
  <cellXfs count="12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0" borderId="0" xfId="0" applyFont="1"/>
    <xf numFmtId="0" fontId="12" fillId="0" borderId="0" xfId="1" applyFont="1" applyAlignment="1" applyProtection="1"/>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7" xfId="0" applyBorder="1" applyAlignment="1">
      <alignment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19" fillId="0" borderId="0" xfId="3"/>
    <xf numFmtId="0" fontId="19" fillId="0" borderId="0" xfId="3" applyAlignment="1">
      <alignment wrapText="1"/>
    </xf>
    <xf numFmtId="0" fontId="12" fillId="0" borderId="0" xfId="1" applyFont="1" applyProtection="1">
      <alignment vertical="top"/>
    </xf>
    <xf numFmtId="0" fontId="0" fillId="0" borderId="0" xfId="0" applyAlignment="1">
      <alignment wrapText="1"/>
    </xf>
    <xf numFmtId="0" fontId="10"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169" fontId="9" fillId="6" borderId="0" xfId="0" applyNumberFormat="1" applyFont="1" applyFill="1" applyAlignment="1">
      <alignment horizontal="center" vertical="center"/>
    </xf>
    <xf numFmtId="169" fontId="9" fillId="6" borderId="6" xfId="0" applyNumberFormat="1" applyFont="1" applyFill="1" applyBorder="1" applyAlignment="1">
      <alignment horizontal="center" vertical="center"/>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0" fontId="0" fillId="0" borderId="8" xfId="0" applyBorder="1"/>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0" fontId="0" fillId="2" borderId="2" xfId="11" applyFont="1" applyFill="1">
      <alignment horizontal="center" vertical="center"/>
    </xf>
    <xf numFmtId="0" fontId="0" fillId="2" borderId="2" xfId="12" applyFont="1" applyFill="1">
      <alignment horizontal="left" vertical="center" indent="2"/>
    </xf>
    <xf numFmtId="0" fontId="0" fillId="0" borderId="0" xfId="8" applyFont="1">
      <alignment horizontal="right" indent="1"/>
    </xf>
    <xf numFmtId="0" fontId="0" fillId="0" borderId="15" xfId="0" applyBorder="1" applyAlignment="1">
      <alignment vertical="center"/>
    </xf>
    <xf numFmtId="0" fontId="0" fillId="0" borderId="0" xfId="0" applyBorder="1"/>
    <xf numFmtId="0" fontId="6" fillId="11" borderId="0" xfId="0" applyFont="1" applyFill="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0"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16" xfId="0" applyBorder="1" applyAlignment="1">
      <alignment horizontal="right" vertical="center"/>
    </xf>
    <xf numFmtId="0" fontId="0" fillId="0" borderId="21" xfId="0" applyBorder="1" applyAlignment="1">
      <alignment vertical="center"/>
    </xf>
    <xf numFmtId="0" fontId="0" fillId="43" borderId="23" xfId="0" applyFill="1" applyBorder="1" applyAlignment="1">
      <alignment vertical="center"/>
    </xf>
    <xf numFmtId="0" fontId="0" fillId="3" borderId="2" xfId="12" applyFont="1" applyFill="1">
      <alignment horizontal="left" vertical="center" indent="2"/>
    </xf>
    <xf numFmtId="0" fontId="0" fillId="46" borderId="0" xfId="0" applyFill="1"/>
    <xf numFmtId="0" fontId="32" fillId="44" borderId="22" xfId="0" applyFont="1" applyFill="1" applyBorder="1" applyAlignment="1">
      <alignment horizontal="center" vertical="center"/>
    </xf>
    <xf numFmtId="0" fontId="0" fillId="45" borderId="23" xfId="0" applyFill="1" applyBorder="1" applyAlignment="1">
      <alignment horizontal="center" vertical="center"/>
    </xf>
    <xf numFmtId="0" fontId="0" fillId="45" borderId="24" xfId="0" applyFill="1" applyBorder="1" applyAlignment="1">
      <alignment horizontal="center" vertical="center"/>
    </xf>
    <xf numFmtId="0" fontId="0" fillId="45" borderId="25" xfId="0" applyFill="1" applyBorder="1" applyAlignment="1">
      <alignment horizontal="center" vertical="center"/>
    </xf>
    <xf numFmtId="0" fontId="32" fillId="44" borderId="26" xfId="0" applyFont="1" applyFill="1" applyBorder="1" applyAlignment="1">
      <alignment horizontal="center" vertical="center"/>
    </xf>
    <xf numFmtId="0" fontId="32" fillId="44" borderId="27" xfId="0" applyFont="1" applyFill="1" applyBorder="1" applyAlignment="1">
      <alignment horizontal="center" vertical="center"/>
    </xf>
    <xf numFmtId="0" fontId="0" fillId="43" borderId="24" xfId="0" applyFill="1" applyBorder="1" applyAlignment="1">
      <alignment horizontal="center" vertical="center"/>
    </xf>
    <xf numFmtId="0" fontId="0" fillId="43" borderId="23" xfId="0" applyFill="1" applyBorder="1" applyAlignment="1">
      <alignment horizontal="center" vertical="center"/>
    </xf>
    <xf numFmtId="0" fontId="0" fillId="43" borderId="25" xfId="0" applyFill="1" applyBorder="1" applyAlignment="1">
      <alignment horizontal="center" vertical="center"/>
    </xf>
    <xf numFmtId="0" fontId="0" fillId="3"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0" fillId="9" borderId="2" xfId="12" applyFont="1" applyFill="1">
      <alignment horizontal="left" vertical="center" indent="2"/>
    </xf>
    <xf numFmtId="0" fontId="7" fillId="0" borderId="0" xfId="8" applyBorder="1">
      <alignment horizontal="right" indent="1"/>
    </xf>
    <xf numFmtId="0" fontId="7" fillId="0" borderId="0" xfId="8" applyBorder="1" applyAlignment="1">
      <alignment horizontal="right" vertical="center"/>
    </xf>
    <xf numFmtId="168" fontId="0" fillId="47" borderId="0" xfId="0" applyNumberFormat="1" applyFill="1" applyBorder="1" applyAlignment="1">
      <alignment horizontal="left" vertical="center" wrapText="1" indent="1"/>
    </xf>
    <xf numFmtId="169" fontId="9" fillId="6" borderId="0" xfId="0" applyNumberFormat="1" applyFont="1" applyFill="1" applyBorder="1" applyAlignment="1">
      <alignment horizontal="center" vertical="center"/>
    </xf>
    <xf numFmtId="169" fontId="9" fillId="47" borderId="0" xfId="0" applyNumberFormat="1" applyFont="1" applyFill="1" applyBorder="1" applyAlignment="1">
      <alignment horizontal="center" vertical="center"/>
    </xf>
    <xf numFmtId="0" fontId="0" fillId="0" borderId="28" xfId="0" applyBorder="1" applyAlignment="1">
      <alignment vertical="center"/>
    </xf>
    <xf numFmtId="0" fontId="0" fillId="0" borderId="29" xfId="0" applyBorder="1" applyAlignment="1">
      <alignment vertical="center"/>
    </xf>
    <xf numFmtId="0" fontId="0" fillId="47" borderId="0" xfId="0" applyFill="1" applyBorder="1" applyAlignment="1">
      <alignment vertical="center"/>
    </xf>
    <xf numFmtId="0" fontId="0" fillId="0" borderId="2" xfId="0" applyBorder="1" applyAlignment="1">
      <alignment vertical="center"/>
    </xf>
    <xf numFmtId="0" fontId="0" fillId="0" borderId="21" xfId="0" applyBorder="1" applyAlignment="1">
      <alignment horizontal="right" vertical="center"/>
    </xf>
    <xf numFmtId="0" fontId="0" fillId="0" borderId="15" xfId="0" applyBorder="1" applyAlignment="1">
      <alignment horizontal="right" vertical="center"/>
    </xf>
    <xf numFmtId="0" fontId="0" fillId="43" borderId="24" xfId="0" applyFill="1" applyBorder="1" applyAlignment="1">
      <alignment vertical="center"/>
    </xf>
    <xf numFmtId="0" fontId="0" fillId="43" borderId="25" xfId="0" applyFill="1" applyBorder="1" applyAlignment="1">
      <alignment vertical="center"/>
    </xf>
    <xf numFmtId="0" fontId="0" fillId="0" borderId="30" xfId="0" applyBorder="1" applyAlignment="1">
      <alignment vertical="center"/>
    </xf>
    <xf numFmtId="0" fontId="0" fillId="48" borderId="24" xfId="0" applyFill="1" applyBorder="1" applyAlignment="1">
      <alignment horizontal="center" vertical="center"/>
    </xf>
    <xf numFmtId="0" fontId="0" fillId="48" borderId="23" xfId="0" applyFill="1" applyBorder="1" applyAlignment="1">
      <alignment horizontal="center" vertical="center"/>
    </xf>
    <xf numFmtId="0" fontId="0" fillId="48" borderId="25" xfId="0" applyFill="1" applyBorder="1" applyAlignment="1">
      <alignment horizontal="center" vertical="center"/>
    </xf>
    <xf numFmtId="0" fontId="0" fillId="43" borderId="31" xfId="0" applyFill="1" applyBorder="1" applyAlignment="1">
      <alignment horizontal="center" vertical="center"/>
    </xf>
    <xf numFmtId="0" fontId="0" fillId="43" borderId="32" xfId="0" applyFill="1" applyBorder="1" applyAlignment="1">
      <alignment horizontal="center" vertical="center"/>
    </xf>
    <xf numFmtId="0" fontId="0" fillId="0" borderId="33" xfId="0" applyBorder="1" applyAlignment="1">
      <alignment vertical="center"/>
    </xf>
    <xf numFmtId="0" fontId="0" fillId="43" borderId="34" xfId="0" applyFill="1" applyBorder="1" applyAlignment="1">
      <alignment horizontal="center" vertical="center"/>
    </xf>
    <xf numFmtId="0" fontId="0" fillId="49" borderId="24" xfId="0" applyFill="1" applyBorder="1" applyAlignment="1">
      <alignment horizontal="center" vertical="center"/>
    </xf>
    <xf numFmtId="0" fontId="0" fillId="49" borderId="23" xfId="0" applyFill="1" applyBorder="1" applyAlignment="1">
      <alignment horizontal="center" vertical="center"/>
    </xf>
    <xf numFmtId="0" fontId="0" fillId="49" borderId="25" xfId="0" applyFill="1" applyBorder="1" applyAlignment="1">
      <alignment horizontal="center" vertical="center"/>
    </xf>
    <xf numFmtId="0" fontId="0" fillId="50" borderId="24" xfId="0" applyFill="1" applyBorder="1" applyAlignment="1">
      <alignment horizontal="center" vertical="center"/>
    </xf>
    <xf numFmtId="0" fontId="0" fillId="50" borderId="23" xfId="0" applyFill="1" applyBorder="1" applyAlignment="1">
      <alignment horizontal="center" vertical="center"/>
    </xf>
    <xf numFmtId="0" fontId="0" fillId="50" borderId="25" xfId="0" applyFill="1" applyBorder="1" applyAlignment="1">
      <alignment horizontal="center" vertical="center"/>
    </xf>
    <xf numFmtId="0" fontId="0" fillId="50" borderId="31" xfId="0" applyFill="1" applyBorder="1" applyAlignment="1">
      <alignment horizontal="center" vertical="center"/>
    </xf>
    <xf numFmtId="0" fontId="0" fillId="50" borderId="32" xfId="0" applyFill="1" applyBorder="1" applyAlignment="1">
      <alignment horizontal="center" vertical="center"/>
    </xf>
    <xf numFmtId="0" fontId="0" fillId="50" borderId="26" xfId="0" applyFill="1" applyBorder="1" applyAlignment="1">
      <alignment horizontal="center" vertical="center"/>
    </xf>
    <xf numFmtId="0" fontId="0" fillId="50" borderId="22" xfId="0" applyFill="1" applyBorder="1" applyAlignment="1">
      <alignment horizontal="center" vertical="center"/>
    </xf>
    <xf numFmtId="0" fontId="0" fillId="50" borderId="0" xfId="0" applyFill="1" applyBorder="1" applyAlignment="1">
      <alignment horizontal="center" vertical="center"/>
    </xf>
    <xf numFmtId="0" fontId="0" fillId="50" borderId="35" xfId="0" applyFill="1" applyBorder="1" applyAlignment="1">
      <alignment horizontal="center" vertical="center"/>
    </xf>
    <xf numFmtId="0" fontId="0" fillId="0" borderId="0" xfId="0" applyAlignment="1">
      <alignment vertical="top"/>
    </xf>
    <xf numFmtId="0" fontId="4" fillId="0" borderId="2" xfId="0" applyFont="1" applyBorder="1" applyAlignment="1">
      <alignment horizontal="center" vertical="top"/>
    </xf>
    <xf numFmtId="0" fontId="0" fillId="0" borderId="0" xfId="0" applyAlignment="1">
      <alignment horizontal="right" vertical="top"/>
    </xf>
    <xf numFmtId="169" fontId="9" fillId="6" borderId="36" xfId="0" applyNumberFormat="1" applyFont="1" applyFill="1" applyBorder="1" applyAlignment="1">
      <alignment horizontal="center" vertical="center"/>
    </xf>
    <xf numFmtId="169" fontId="9" fillId="6" borderId="8" xfId="0" applyNumberFormat="1" applyFont="1" applyFill="1" applyBorder="1" applyAlignment="1">
      <alignment horizontal="center" vertical="center"/>
    </xf>
    <xf numFmtId="169" fontId="9" fillId="6" borderId="37" xfId="0" applyNumberFormat="1" applyFont="1" applyFill="1" applyBorder="1" applyAlignment="1">
      <alignment horizontal="center" vertical="center"/>
    </xf>
    <xf numFmtId="0" fontId="0" fillId="51" borderId="38" xfId="0" applyFill="1" applyBorder="1" applyAlignment="1">
      <alignment horizontal="center" vertical="center"/>
    </xf>
    <xf numFmtId="0" fontId="0" fillId="51" borderId="39" xfId="0" applyFill="1" applyBorder="1" applyAlignment="1">
      <alignment horizontal="center" vertical="center"/>
    </xf>
    <xf numFmtId="0" fontId="0" fillId="51" borderId="40" xfId="0" applyFill="1" applyBorder="1" applyAlignment="1">
      <alignment horizontal="center" vertical="center"/>
    </xf>
    <xf numFmtId="0" fontId="0" fillId="0" borderId="0" xfId="8" applyFont="1" applyAlignment="1">
      <alignment horizontal="righ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01000000}"/>
    <cellStyle name="Début du projet" xfId="9" xr:uid="{00000000-0005-0000-0000-000009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0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0A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0C000000}"/>
  </cellStyles>
  <dxfs count="7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72"/>
      <tableStyleElement type="headerRow" dxfId="71"/>
      <tableStyleElement type="totalRow" dxfId="70"/>
      <tableStyleElement type="firstColumn" dxfId="69"/>
      <tableStyleElement type="lastColumn" dxfId="68"/>
      <tableStyleElement type="firstRowStripe" dxfId="67"/>
      <tableStyleElement type="secondRowStripe" dxfId="66"/>
      <tableStyleElement type="firstColumnStripe" dxfId="65"/>
      <tableStyleElement type="secondColumnStripe" dxfId="6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X37"/>
  <sheetViews>
    <sheetView showGridLines="0" tabSelected="1" showRuler="0" topLeftCell="B1" zoomScaleNormal="100" zoomScalePageLayoutView="70" workbookViewId="0">
      <pane ySplit="6" topLeftCell="A7" activePane="bottomLeft" state="frozen"/>
      <selection pane="bottomLeft" activeCell="Q36" sqref="Q36"/>
    </sheetView>
  </sheetViews>
  <sheetFormatPr baseColWidth="10" defaultColWidth="9.140625" defaultRowHeight="30" customHeight="1" x14ac:dyDescent="0.25"/>
  <cols>
    <col min="1" max="1" width="2.7109375" style="29" customWidth="1"/>
    <col min="2" max="2" width="26.85546875" customWidth="1"/>
    <col min="3" max="3" width="27.42578125" customWidth="1"/>
    <col min="4" max="4" width="13" customWidth="1"/>
    <col min="5" max="5" width="2.7109375" style="116" customWidth="1"/>
    <col min="6" max="6" width="9.5703125" style="116" hidden="1" customWidth="1"/>
    <col min="7" max="7" width="2.42578125" customWidth="1"/>
    <col min="8" max="12" width="2.5703125" customWidth="1"/>
    <col min="13" max="13" width="2.42578125" customWidth="1"/>
    <col min="14" max="62" width="2.5703125" customWidth="1"/>
    <col min="63" max="65" width="2.5703125" hidden="1" customWidth="1"/>
    <col min="66" max="85" width="2.5703125" customWidth="1"/>
    <col min="86" max="86" width="2.42578125" customWidth="1"/>
    <col min="87" max="92" width="2.5703125" hidden="1" customWidth="1"/>
    <col min="93" max="93" width="2.42578125" hidden="1" customWidth="1"/>
    <col min="94" max="100" width="2.5703125" hidden="1" customWidth="1"/>
    <col min="101" max="125" width="9.140625" hidden="1" customWidth="1"/>
    <col min="126" max="126" width="0.28515625" hidden="1" customWidth="1"/>
    <col min="127" max="154" width="9.140625" hidden="1" customWidth="1"/>
  </cols>
  <sheetData>
    <row r="1" spans="1:154" ht="30" customHeight="1" x14ac:dyDescent="0.45">
      <c r="A1" s="30" t="s">
        <v>30</v>
      </c>
      <c r="B1" s="33" t="s">
        <v>31</v>
      </c>
      <c r="C1" s="1"/>
      <c r="D1" s="2"/>
      <c r="F1" s="21"/>
      <c r="G1" s="6"/>
    </row>
    <row r="2" spans="1:154" ht="30" customHeight="1" x14ac:dyDescent="0.3">
      <c r="A2" s="29" t="s">
        <v>0</v>
      </c>
      <c r="B2" s="34" t="s">
        <v>32</v>
      </c>
      <c r="G2" s="31"/>
    </row>
    <row r="3" spans="1:154" ht="30" customHeight="1" x14ac:dyDescent="0.25">
      <c r="A3" s="29" t="s">
        <v>1</v>
      </c>
      <c r="B3" s="35" t="s">
        <v>33</v>
      </c>
      <c r="C3" s="125" t="s">
        <v>67</v>
      </c>
      <c r="D3" s="84"/>
    </row>
    <row r="4" spans="1:154" ht="30" customHeight="1" x14ac:dyDescent="0.25">
      <c r="A4" s="30" t="s">
        <v>2</v>
      </c>
      <c r="C4" s="55"/>
      <c r="D4" s="83"/>
      <c r="G4" s="50">
        <f>DATE(2019,11,6)</f>
        <v>43775</v>
      </c>
      <c r="H4" s="51"/>
      <c r="I4" s="51"/>
      <c r="J4" s="51"/>
      <c r="K4" s="51"/>
      <c r="L4" s="51"/>
      <c r="M4" s="52"/>
      <c r="N4" s="50">
        <f>DATE(2019,11,7)</f>
        <v>43776</v>
      </c>
      <c r="O4" s="51"/>
      <c r="P4" s="51"/>
      <c r="Q4" s="51"/>
      <c r="R4" s="51"/>
      <c r="S4" s="51"/>
      <c r="T4" s="52"/>
      <c r="U4" s="50">
        <f>DATE(2019,11,8)</f>
        <v>43777</v>
      </c>
      <c r="V4" s="51"/>
      <c r="W4" s="51"/>
      <c r="X4" s="51"/>
      <c r="Y4" s="51"/>
      <c r="Z4" s="51"/>
      <c r="AA4" s="52"/>
      <c r="AB4" s="50">
        <f>DATE(2019,11,9)</f>
        <v>43778</v>
      </c>
      <c r="AC4" s="51"/>
      <c r="AD4" s="51"/>
      <c r="AE4" s="51"/>
      <c r="AF4" s="51"/>
      <c r="AG4" s="51"/>
      <c r="AH4" s="52"/>
      <c r="AI4" s="50">
        <f>DATE(2019,11,10)</f>
        <v>43779</v>
      </c>
      <c r="AJ4" s="51"/>
      <c r="AK4" s="51"/>
      <c r="AL4" s="51"/>
      <c r="AM4" s="51"/>
      <c r="AN4" s="51"/>
      <c r="AO4" s="52"/>
      <c r="AP4" s="50">
        <f>DATE(2019,11,11)</f>
        <v>43780</v>
      </c>
      <c r="AQ4" s="51"/>
      <c r="AR4" s="51"/>
      <c r="AS4" s="51"/>
      <c r="AT4" s="51"/>
      <c r="AU4" s="51"/>
      <c r="AV4" s="52"/>
      <c r="AW4" s="50">
        <f>DATE(2019,11,12)</f>
        <v>43781</v>
      </c>
      <c r="AX4" s="51"/>
      <c r="AY4" s="51"/>
      <c r="AZ4" s="51"/>
      <c r="BA4" s="51"/>
      <c r="BB4" s="51"/>
      <c r="BC4" s="52"/>
      <c r="BD4" s="50">
        <f>DATE(2019,11,13)</f>
        <v>43782</v>
      </c>
      <c r="BE4" s="51"/>
      <c r="BF4" s="51"/>
      <c r="BG4" s="51"/>
      <c r="BH4" s="51"/>
      <c r="BI4" s="51"/>
      <c r="BJ4" s="52"/>
      <c r="BK4" s="47">
        <f>DATE(2019,11,14)</f>
        <v>43783</v>
      </c>
      <c r="BL4" s="48"/>
      <c r="BM4" s="48"/>
      <c r="BN4" s="50">
        <f>DATE(2019,11,14)</f>
        <v>43783</v>
      </c>
      <c r="BO4" s="51"/>
      <c r="BP4" s="51"/>
      <c r="BQ4" s="51"/>
      <c r="BR4" s="51"/>
      <c r="BS4" s="51"/>
      <c r="BT4" s="52"/>
      <c r="BU4" s="50">
        <f>DATE(2019,11,15)</f>
        <v>43784</v>
      </c>
      <c r="BV4" s="51"/>
      <c r="BW4" s="51"/>
      <c r="BX4" s="51"/>
      <c r="BY4" s="51"/>
      <c r="BZ4" s="51"/>
      <c r="CA4" s="51"/>
      <c r="CB4" s="50" t="s">
        <v>66</v>
      </c>
      <c r="CC4" s="51"/>
      <c r="CD4" s="51"/>
      <c r="CE4" s="51"/>
      <c r="CF4" s="51"/>
      <c r="CG4" s="51"/>
      <c r="CH4" s="52"/>
      <c r="CI4" s="85"/>
      <c r="CJ4" s="85"/>
      <c r="CK4" s="85"/>
      <c r="CL4" s="85"/>
      <c r="CM4" s="85"/>
      <c r="CN4" s="85"/>
      <c r="CO4" s="85"/>
      <c r="CP4" s="48"/>
      <c r="CQ4" s="48"/>
      <c r="CR4" s="48"/>
      <c r="CS4" s="48"/>
      <c r="CT4" s="85"/>
      <c r="CU4" s="85"/>
      <c r="CV4" s="85"/>
      <c r="CW4" s="85"/>
      <c r="CX4" s="85"/>
      <c r="CY4" s="85"/>
      <c r="CZ4" s="85"/>
      <c r="DA4" s="85"/>
      <c r="DB4" s="85"/>
      <c r="DC4" s="85"/>
      <c r="DD4" s="85"/>
      <c r="DE4" s="85"/>
      <c r="DF4" s="85"/>
      <c r="DG4" s="85"/>
      <c r="DH4" s="85"/>
      <c r="DI4" s="85"/>
      <c r="DJ4" s="85"/>
      <c r="DK4" s="85"/>
      <c r="DL4" s="85"/>
      <c r="DM4" s="85"/>
      <c r="DN4" s="85"/>
    </row>
    <row r="5" spans="1:154" ht="15" customHeight="1" x14ac:dyDescent="0.25">
      <c r="A5" s="30" t="s">
        <v>3</v>
      </c>
      <c r="B5" s="49"/>
      <c r="C5" s="49"/>
      <c r="D5" s="49"/>
      <c r="E5" s="57"/>
      <c r="G5" s="119"/>
      <c r="H5" s="120"/>
      <c r="I5" s="120"/>
      <c r="J5" s="120"/>
      <c r="K5" s="120"/>
      <c r="L5" s="120"/>
      <c r="M5" s="121"/>
      <c r="N5" s="119"/>
      <c r="O5" s="120"/>
      <c r="P5" s="120"/>
      <c r="Q5" s="120"/>
      <c r="R5" s="120"/>
      <c r="S5" s="120"/>
      <c r="T5" s="121"/>
      <c r="U5" s="119"/>
      <c r="V5" s="120"/>
      <c r="W5" s="120"/>
      <c r="X5" s="120"/>
      <c r="Y5" s="120"/>
      <c r="Z5" s="120"/>
      <c r="AA5" s="121"/>
      <c r="AB5" s="119"/>
      <c r="AC5" s="120"/>
      <c r="AD5" s="120"/>
      <c r="AE5" s="120"/>
      <c r="AF5" s="120"/>
      <c r="AG5" s="120"/>
      <c r="AH5" s="121"/>
      <c r="AI5" s="119"/>
      <c r="AJ5" s="120"/>
      <c r="AK5" s="120"/>
      <c r="AL5" s="120"/>
      <c r="AM5" s="120"/>
      <c r="AN5" s="120"/>
      <c r="AO5" s="121"/>
      <c r="AP5" s="119"/>
      <c r="AQ5" s="120"/>
      <c r="AR5" s="120"/>
      <c r="AS5" s="120"/>
      <c r="AT5" s="120"/>
      <c r="AU5" s="120"/>
      <c r="AV5" s="121"/>
      <c r="AW5" s="119"/>
      <c r="AX5" s="120"/>
      <c r="AY5" s="120"/>
      <c r="AZ5" s="120"/>
      <c r="BA5" s="120"/>
      <c r="BB5" s="120"/>
      <c r="BC5" s="121"/>
      <c r="BD5" s="119"/>
      <c r="BE5" s="120"/>
      <c r="BF5" s="120"/>
      <c r="BG5" s="120"/>
      <c r="BH5" s="120"/>
      <c r="BI5" s="120"/>
      <c r="BJ5" s="121"/>
      <c r="BK5" s="120"/>
      <c r="BL5" s="120"/>
      <c r="BM5" s="121"/>
      <c r="BN5" s="119"/>
      <c r="BO5" s="120"/>
      <c r="BP5" s="120"/>
      <c r="BQ5" s="120"/>
      <c r="BR5" s="120"/>
      <c r="BS5" s="120"/>
      <c r="BT5" s="121"/>
      <c r="BU5" s="119"/>
      <c r="BV5" s="120"/>
      <c r="BW5" s="120"/>
      <c r="BX5" s="120"/>
      <c r="BY5" s="120"/>
      <c r="BZ5" s="120"/>
      <c r="CA5" s="120"/>
      <c r="CB5" s="119"/>
      <c r="CC5" s="120"/>
      <c r="CD5" s="120"/>
      <c r="CE5" s="120"/>
      <c r="CF5" s="120"/>
      <c r="CG5" s="120"/>
      <c r="CH5" s="121"/>
      <c r="CI5" s="87"/>
      <c r="CJ5" s="87"/>
      <c r="CK5" s="87"/>
      <c r="CL5" s="87"/>
      <c r="CM5" s="87"/>
      <c r="CN5" s="87"/>
      <c r="CO5" s="87"/>
      <c r="CP5" s="86"/>
      <c r="CQ5" s="45"/>
      <c r="CR5" s="45"/>
      <c r="CS5" s="45"/>
      <c r="CT5" s="45"/>
      <c r="CU5" s="45"/>
      <c r="CV5" s="46"/>
    </row>
    <row r="6" spans="1:154" ht="27.75" customHeight="1" x14ac:dyDescent="0.25">
      <c r="A6" s="30" t="s">
        <v>4</v>
      </c>
      <c r="B6" s="4" t="s">
        <v>11</v>
      </c>
      <c r="C6" s="5" t="s">
        <v>29</v>
      </c>
      <c r="D6" s="5" t="s">
        <v>12</v>
      </c>
      <c r="E6" s="58" t="s">
        <v>13</v>
      </c>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c r="CS6" s="58"/>
      <c r="CT6" s="58"/>
      <c r="CU6" s="58"/>
      <c r="CV6" s="58"/>
      <c r="CW6" s="58"/>
      <c r="CX6" s="58"/>
      <c r="CY6" s="58"/>
      <c r="CZ6" s="58"/>
      <c r="DA6" s="58"/>
      <c r="DB6" s="58"/>
      <c r="DC6" s="58"/>
      <c r="DD6" s="58"/>
      <c r="DE6" s="58"/>
      <c r="DF6" s="58"/>
      <c r="DG6" s="58"/>
      <c r="DH6" s="58"/>
      <c r="DI6" s="58"/>
      <c r="DJ6" s="58"/>
      <c r="DK6" s="58"/>
      <c r="DL6" s="58"/>
      <c r="DM6" s="58"/>
      <c r="DN6" s="58"/>
      <c r="DO6" s="58"/>
      <c r="DP6" s="58"/>
      <c r="DQ6" s="58"/>
      <c r="DR6" s="58"/>
      <c r="DS6" s="58"/>
      <c r="DT6" s="58"/>
      <c r="DU6" s="58"/>
      <c r="DV6" s="58"/>
      <c r="DW6" s="58"/>
      <c r="DX6" s="58"/>
      <c r="DY6" s="58"/>
      <c r="DZ6" s="58"/>
      <c r="EA6" s="58"/>
      <c r="EB6" s="58"/>
      <c r="EC6" s="58"/>
      <c r="ED6" s="58"/>
      <c r="EE6" s="58"/>
      <c r="EF6" s="58"/>
      <c r="EG6" s="58"/>
      <c r="EH6" s="58"/>
      <c r="EI6" s="58"/>
      <c r="EJ6" s="58"/>
      <c r="EK6" s="58"/>
      <c r="EL6" s="58"/>
      <c r="EM6" s="58"/>
      <c r="EN6" s="58"/>
      <c r="EO6" s="58"/>
      <c r="EP6" s="58"/>
      <c r="EQ6" s="58"/>
      <c r="ER6" s="58"/>
      <c r="ES6" s="58"/>
      <c r="ET6" s="58"/>
      <c r="EU6" s="58"/>
      <c r="EV6" s="58"/>
      <c r="EW6" s="58"/>
      <c r="EX6" s="58"/>
    </row>
    <row r="7" spans="1:154" ht="0.75" customHeight="1" x14ac:dyDescent="0.25">
      <c r="A7" s="29" t="s">
        <v>5</v>
      </c>
      <c r="C7" s="32"/>
      <c r="F7" s="116" t="e">
        <f t="shared" ref="F7:F34" ca="1" si="0">IF(OR(ISBLANK(_xlfn.SINGLE(début_tâche)),ISBLANK(_xlfn.SINGLE(fin_tâche))),"",_xlfn.SINGLE(fin_tâche)-_xlfn.SINGLE(début_tâche)+1)</f>
        <v>#NAME?</v>
      </c>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88"/>
      <c r="CB7" s="90"/>
      <c r="CC7" s="90"/>
      <c r="CD7" s="90"/>
      <c r="CE7" s="90"/>
      <c r="CF7" s="90"/>
      <c r="CG7" s="90"/>
      <c r="CH7" s="90"/>
      <c r="CI7" s="90"/>
      <c r="CJ7" s="90"/>
      <c r="CK7" s="90"/>
      <c r="CL7" s="90"/>
      <c r="CM7" s="90"/>
      <c r="CN7" s="90"/>
      <c r="CO7" s="90"/>
      <c r="CP7" s="89"/>
      <c r="CQ7" s="60"/>
      <c r="CR7" s="60"/>
      <c r="CS7" s="60"/>
      <c r="CT7" s="60"/>
      <c r="CU7" s="60"/>
      <c r="CV7" s="60"/>
    </row>
    <row r="8" spans="1:154" ht="30" customHeight="1" thickBot="1" x14ac:dyDescent="0.3">
      <c r="B8" s="69" t="s">
        <v>31</v>
      </c>
      <c r="C8" s="69"/>
      <c r="D8" s="69"/>
      <c r="G8" s="94"/>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77"/>
      <c r="BI8" s="77"/>
      <c r="BJ8" s="77"/>
      <c r="BK8" s="77"/>
      <c r="BL8" s="77"/>
      <c r="BM8" s="77"/>
      <c r="BN8" s="77"/>
      <c r="BO8" s="77"/>
      <c r="BP8" s="77"/>
      <c r="BQ8" s="77"/>
      <c r="BR8" s="7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c r="DI8" s="67"/>
      <c r="DJ8" s="67"/>
      <c r="DK8" s="67"/>
      <c r="DL8" s="67"/>
      <c r="DM8" s="67"/>
      <c r="DN8" s="95"/>
    </row>
    <row r="9" spans="1:154" s="3" customFormat="1" ht="30" customHeight="1" thickBot="1" x14ac:dyDescent="0.3">
      <c r="A9" s="30" t="s">
        <v>6</v>
      </c>
      <c r="B9" s="8" t="s">
        <v>41</v>
      </c>
      <c r="C9" s="36"/>
      <c r="D9" s="9"/>
      <c r="E9" s="117"/>
      <c r="F9" s="117" t="e">
        <f t="shared" ca="1" si="0"/>
        <v>#NAME?</v>
      </c>
      <c r="G9" s="74"/>
      <c r="H9" s="70"/>
      <c r="I9" s="70"/>
      <c r="J9" s="70"/>
      <c r="K9" s="70"/>
      <c r="L9" s="70"/>
      <c r="M9" s="70"/>
      <c r="N9" s="70"/>
      <c r="O9" s="70"/>
      <c r="P9" s="70"/>
      <c r="Q9" s="70"/>
      <c r="R9" s="70"/>
      <c r="S9" s="70"/>
      <c r="T9" s="70"/>
      <c r="U9" s="70"/>
      <c r="V9" s="70"/>
      <c r="W9" s="75"/>
      <c r="X9" s="62"/>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63"/>
      <c r="CB9" s="56"/>
      <c r="CC9" s="56"/>
      <c r="CD9" s="56"/>
      <c r="CE9" s="56"/>
      <c r="CF9" s="56"/>
      <c r="CG9" s="56"/>
      <c r="CH9" s="56"/>
      <c r="CI9" s="90"/>
      <c r="CJ9" s="90"/>
      <c r="CK9" s="90"/>
      <c r="CL9" s="90"/>
      <c r="CM9" s="90"/>
      <c r="CN9" s="90"/>
      <c r="CO9" s="90"/>
      <c r="CP9" s="62"/>
      <c r="CQ9" s="56"/>
      <c r="CR9" s="56"/>
      <c r="CS9" s="56"/>
      <c r="CT9" s="56"/>
      <c r="CU9" s="56"/>
      <c r="CV9" s="56"/>
    </row>
    <row r="10" spans="1:154" s="3" customFormat="1" ht="30" customHeight="1" thickBot="1" x14ac:dyDescent="0.3">
      <c r="A10" s="30" t="s">
        <v>7</v>
      </c>
      <c r="B10" s="54" t="s">
        <v>35</v>
      </c>
      <c r="C10" s="53" t="s">
        <v>36</v>
      </c>
      <c r="D10" s="10">
        <v>1</v>
      </c>
      <c r="E10" s="117"/>
      <c r="F10" s="117" t="e">
        <f t="shared" ca="1" si="0"/>
        <v>#NAME?</v>
      </c>
      <c r="G10" s="56"/>
      <c r="H10" s="56"/>
      <c r="I10" s="56"/>
      <c r="J10" s="56"/>
      <c r="K10" s="56"/>
      <c r="L10" s="56"/>
      <c r="M10" s="56"/>
      <c r="N10" s="56"/>
      <c r="O10" s="56"/>
      <c r="P10" s="63"/>
      <c r="Q10" s="72"/>
      <c r="R10" s="71"/>
      <c r="S10" s="71"/>
      <c r="T10" s="71"/>
      <c r="U10" s="71"/>
      <c r="V10" s="73"/>
      <c r="W10" s="62"/>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64"/>
      <c r="CB10" s="20"/>
      <c r="CC10" s="20"/>
      <c r="CD10" s="20"/>
      <c r="CE10" s="20"/>
      <c r="CF10" s="20"/>
      <c r="CG10" s="20"/>
      <c r="CH10" s="20"/>
      <c r="CI10" s="90"/>
      <c r="CJ10" s="90"/>
      <c r="CK10" s="90"/>
      <c r="CL10" s="90"/>
      <c r="CM10" s="90"/>
      <c r="CN10" s="90"/>
      <c r="CO10" s="90"/>
      <c r="CP10" s="59"/>
      <c r="CQ10" s="20"/>
      <c r="CR10" s="20"/>
      <c r="CS10" s="20"/>
      <c r="CT10" s="20"/>
      <c r="CU10" s="20"/>
      <c r="CV10" s="64"/>
      <c r="CW10" s="61"/>
      <c r="CX10" s="61"/>
      <c r="CY10" s="61"/>
      <c r="CZ10" s="61"/>
      <c r="DA10" s="61"/>
      <c r="DB10" s="61"/>
      <c r="DC10" s="61"/>
      <c r="DD10" s="61"/>
      <c r="DE10" s="61"/>
      <c r="DF10" s="61"/>
      <c r="DG10" s="61"/>
      <c r="DH10" s="61"/>
      <c r="DI10" s="61"/>
      <c r="DJ10" s="61"/>
      <c r="DK10" s="61"/>
      <c r="DL10" s="61"/>
      <c r="DM10" s="61"/>
      <c r="DN10" s="61"/>
      <c r="DO10" s="61"/>
      <c r="DP10" s="61"/>
    </row>
    <row r="11" spans="1:154" s="3" customFormat="1" ht="30" customHeight="1" thickBot="1" x14ac:dyDescent="0.3">
      <c r="A11" s="30" t="s">
        <v>8</v>
      </c>
      <c r="B11" s="54" t="s">
        <v>37</v>
      </c>
      <c r="C11" s="53" t="s">
        <v>34</v>
      </c>
      <c r="D11" s="10">
        <v>1</v>
      </c>
      <c r="E11" s="117"/>
      <c r="F11" s="117" t="e">
        <f t="shared" ca="1" si="0"/>
        <v>#NAME?</v>
      </c>
      <c r="G11" s="20"/>
      <c r="H11" s="20"/>
      <c r="I11" s="20"/>
      <c r="J11" s="20"/>
      <c r="K11" s="20"/>
      <c r="L11" s="20"/>
      <c r="M11" s="20"/>
      <c r="N11" s="20"/>
      <c r="O11" s="20"/>
      <c r="P11" s="64"/>
      <c r="Q11" s="72"/>
      <c r="R11" s="71"/>
      <c r="S11" s="71"/>
      <c r="T11" s="71"/>
      <c r="U11" s="71"/>
      <c r="V11" s="73"/>
      <c r="W11" s="59"/>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64"/>
      <c r="CB11" s="20"/>
      <c r="CC11" s="20"/>
      <c r="CD11" s="20"/>
      <c r="CE11" s="20"/>
      <c r="CF11" s="20"/>
      <c r="CG11" s="20"/>
      <c r="CH11" s="20"/>
      <c r="CI11" s="90"/>
      <c r="CJ11" s="90"/>
      <c r="CK11" s="90"/>
      <c r="CL11" s="90"/>
      <c r="CM11" s="90"/>
      <c r="CN11" s="90"/>
      <c r="CO11" s="90"/>
      <c r="CP11" s="59"/>
      <c r="CQ11" s="20"/>
      <c r="CR11" s="20"/>
      <c r="CS11" s="20"/>
      <c r="CT11" s="20"/>
      <c r="CU11" s="20"/>
      <c r="CV11" s="64"/>
      <c r="CW11" s="61"/>
      <c r="CX11" s="61"/>
      <c r="CY11" s="61"/>
      <c r="CZ11" s="61"/>
      <c r="DA11" s="61"/>
      <c r="DB11" s="61"/>
      <c r="DC11" s="61"/>
      <c r="DD11" s="61"/>
      <c r="DE11" s="61"/>
      <c r="DF11" s="61"/>
      <c r="DG11" s="61"/>
      <c r="DH11" s="61"/>
      <c r="DI11" s="61"/>
      <c r="DJ11" s="61"/>
      <c r="DK11" s="61"/>
      <c r="DL11" s="61"/>
      <c r="DM11" s="61"/>
      <c r="DN11" s="61"/>
      <c r="DO11" s="61"/>
      <c r="DP11" s="61"/>
    </row>
    <row r="12" spans="1:154" s="3" customFormat="1" ht="30" customHeight="1" thickBot="1" x14ac:dyDescent="0.3">
      <c r="A12" s="29"/>
      <c r="B12" s="54" t="s">
        <v>38</v>
      </c>
      <c r="C12" s="53" t="s">
        <v>39</v>
      </c>
      <c r="D12" s="10">
        <v>1</v>
      </c>
      <c r="E12" s="117"/>
      <c r="F12" s="117" t="e">
        <f t="shared" ca="1" si="0"/>
        <v>#NAME?</v>
      </c>
      <c r="G12" s="20"/>
      <c r="H12" s="20"/>
      <c r="I12" s="20"/>
      <c r="J12" s="20"/>
      <c r="K12" s="20"/>
      <c r="L12" s="20"/>
      <c r="M12" s="20"/>
      <c r="N12" s="20"/>
      <c r="O12" s="20"/>
      <c r="P12" s="64"/>
      <c r="Q12" s="72"/>
      <c r="R12" s="71"/>
      <c r="S12" s="71"/>
      <c r="T12" s="71"/>
      <c r="U12" s="71"/>
      <c r="V12" s="73"/>
      <c r="W12" s="59"/>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64"/>
      <c r="CB12" s="20"/>
      <c r="CC12" s="20"/>
      <c r="CD12" s="20"/>
      <c r="CE12" s="20"/>
      <c r="CF12" s="20"/>
      <c r="CG12" s="20"/>
      <c r="CH12" s="20"/>
      <c r="CI12" s="90"/>
      <c r="CJ12" s="90"/>
      <c r="CK12" s="90"/>
      <c r="CL12" s="90"/>
      <c r="CM12" s="90"/>
      <c r="CN12" s="90"/>
      <c r="CO12" s="90"/>
      <c r="CP12" s="59"/>
      <c r="CQ12" s="20"/>
      <c r="CR12" s="20"/>
      <c r="CS12" s="20"/>
      <c r="CT12" s="20"/>
      <c r="CU12" s="20"/>
      <c r="CV12" s="64"/>
      <c r="CW12" s="61"/>
      <c r="CX12" s="61"/>
      <c r="CY12" s="61"/>
      <c r="CZ12" s="61"/>
      <c r="DA12" s="61"/>
      <c r="DB12" s="61"/>
      <c r="DC12" s="61"/>
      <c r="DD12" s="61"/>
      <c r="DE12" s="61"/>
      <c r="DF12" s="61"/>
      <c r="DG12" s="61"/>
      <c r="DH12" s="61"/>
      <c r="DI12" s="61"/>
      <c r="DJ12" s="61"/>
      <c r="DK12" s="61"/>
      <c r="DL12" s="61"/>
      <c r="DM12" s="61"/>
      <c r="DN12" s="61"/>
      <c r="DO12" s="61"/>
      <c r="DP12" s="61"/>
    </row>
    <row r="13" spans="1:154" s="3" customFormat="1" ht="30" customHeight="1" thickBot="1" x14ac:dyDescent="0.3">
      <c r="A13" s="29"/>
      <c r="B13" s="54" t="s">
        <v>42</v>
      </c>
      <c r="C13" s="53" t="s">
        <v>40</v>
      </c>
      <c r="D13" s="10">
        <v>1</v>
      </c>
      <c r="E13" s="117"/>
      <c r="F13" s="117" t="e">
        <f t="shared" ca="1" si="0"/>
        <v>#NAME?</v>
      </c>
      <c r="G13" s="66"/>
      <c r="H13" s="66"/>
      <c r="I13" s="66"/>
      <c r="J13" s="66"/>
      <c r="K13" s="66"/>
      <c r="L13" s="66"/>
      <c r="M13" s="66"/>
      <c r="N13" s="66"/>
      <c r="O13" s="66"/>
      <c r="P13" s="64"/>
      <c r="Q13" s="72"/>
      <c r="R13" s="71"/>
      <c r="S13" s="71"/>
      <c r="T13" s="71"/>
      <c r="U13" s="71"/>
      <c r="V13" s="73"/>
      <c r="W13" s="65"/>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64"/>
      <c r="CB13" s="20"/>
      <c r="CC13" s="20"/>
      <c r="CD13" s="20"/>
      <c r="CE13" s="20"/>
      <c r="CF13" s="20"/>
      <c r="CG13" s="20"/>
      <c r="CH13" s="20"/>
      <c r="CI13" s="90"/>
      <c r="CJ13" s="90"/>
      <c r="CK13" s="90"/>
      <c r="CL13" s="90"/>
      <c r="CM13" s="90"/>
      <c r="CN13" s="90"/>
      <c r="CO13" s="90"/>
      <c r="CP13" s="59"/>
      <c r="CQ13" s="20"/>
      <c r="CR13" s="20"/>
      <c r="CS13" s="20"/>
      <c r="CT13" s="20"/>
      <c r="CU13" s="20"/>
      <c r="CV13" s="64"/>
      <c r="CW13" s="61"/>
      <c r="CX13" s="61"/>
      <c r="CY13" s="61"/>
      <c r="CZ13" s="61"/>
      <c r="DA13" s="61"/>
      <c r="DB13" s="61"/>
      <c r="DC13" s="61"/>
      <c r="DD13" s="61"/>
      <c r="DE13" s="61"/>
      <c r="DF13" s="61"/>
      <c r="DG13" s="61"/>
      <c r="DH13" s="61"/>
      <c r="DI13" s="61"/>
      <c r="DJ13" s="61"/>
      <c r="DK13" s="61"/>
      <c r="DL13" s="61"/>
      <c r="DM13" s="61"/>
      <c r="DN13" s="61"/>
      <c r="DO13" s="61"/>
      <c r="DP13" s="61"/>
    </row>
    <row r="14" spans="1:154" s="3" customFormat="1" ht="30" customHeight="1" thickBot="1" x14ac:dyDescent="0.3">
      <c r="A14" s="29"/>
      <c r="B14" s="54" t="s">
        <v>43</v>
      </c>
      <c r="C14" s="53" t="s">
        <v>44</v>
      </c>
      <c r="D14" s="10">
        <v>1</v>
      </c>
      <c r="E14" s="117"/>
      <c r="F14" s="117"/>
      <c r="G14" s="72"/>
      <c r="H14" s="71"/>
      <c r="I14" s="71"/>
      <c r="J14" s="71"/>
      <c r="K14" s="71"/>
      <c r="L14" s="71"/>
      <c r="M14" s="71"/>
      <c r="N14" s="71"/>
      <c r="O14" s="73"/>
      <c r="P14" s="59"/>
      <c r="Q14" s="56"/>
      <c r="R14" s="56"/>
      <c r="S14" s="56"/>
      <c r="T14" s="56"/>
      <c r="U14" s="56"/>
      <c r="V14" s="56"/>
      <c r="W14" s="92"/>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4"/>
      <c r="CB14" s="66"/>
      <c r="CC14" s="66"/>
      <c r="CD14" s="66"/>
      <c r="CE14" s="66"/>
      <c r="CF14" s="66"/>
      <c r="CG14" s="66"/>
      <c r="CH14" s="66"/>
      <c r="CI14" s="90"/>
      <c r="CJ14" s="90"/>
      <c r="CK14" s="90"/>
      <c r="CL14" s="90"/>
      <c r="CM14" s="90"/>
      <c r="CN14" s="90"/>
      <c r="CO14" s="90"/>
      <c r="CP14" s="59"/>
      <c r="CQ14" s="20"/>
      <c r="CR14" s="20"/>
      <c r="CS14" s="20"/>
      <c r="CT14" s="20"/>
      <c r="CU14" s="20"/>
      <c r="CV14" s="64"/>
      <c r="CW14" s="61"/>
      <c r="CX14" s="61"/>
      <c r="CY14" s="61"/>
      <c r="CZ14" s="61"/>
      <c r="DA14" s="61"/>
      <c r="DB14" s="61"/>
      <c r="DC14" s="61"/>
      <c r="DD14" s="61"/>
      <c r="DE14" s="61"/>
      <c r="DF14" s="61"/>
      <c r="DG14" s="61"/>
      <c r="DH14" s="61"/>
      <c r="DI14" s="61"/>
      <c r="DJ14" s="61"/>
      <c r="DK14" s="61"/>
      <c r="DL14" s="61"/>
      <c r="DM14" s="61"/>
      <c r="DN14" s="61"/>
      <c r="DO14" s="61"/>
      <c r="DP14" s="61"/>
    </row>
    <row r="15" spans="1:154" s="3" customFormat="1" ht="30" customHeight="1" thickBot="1" x14ac:dyDescent="0.3">
      <c r="A15" s="30" t="s">
        <v>9</v>
      </c>
      <c r="B15" s="11" t="s">
        <v>45</v>
      </c>
      <c r="C15" s="37"/>
      <c r="D15" s="12"/>
      <c r="E15" s="117"/>
      <c r="F15" s="117" t="e">
        <f t="shared" ca="1" si="0"/>
        <v>#NAME?</v>
      </c>
      <c r="G15" s="56"/>
      <c r="H15" s="56"/>
      <c r="I15" s="56"/>
      <c r="J15" s="56"/>
      <c r="K15" s="56"/>
      <c r="L15" s="56"/>
      <c r="M15" s="56"/>
      <c r="N15" s="60"/>
      <c r="O15" s="60"/>
      <c r="P15" s="66"/>
      <c r="Q15" s="66"/>
      <c r="R15" s="66"/>
      <c r="S15" s="66"/>
      <c r="T15" s="66"/>
      <c r="U15" s="20"/>
      <c r="V15" s="64"/>
      <c r="W15" s="97"/>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9"/>
      <c r="CA15" s="91"/>
      <c r="CB15" s="20"/>
      <c r="CC15" s="20"/>
      <c r="CD15" s="20"/>
      <c r="CE15" s="20"/>
      <c r="CF15" s="20"/>
      <c r="CG15" s="20"/>
      <c r="CH15" s="20"/>
      <c r="CI15" s="90"/>
      <c r="CJ15" s="90"/>
      <c r="CK15" s="90"/>
      <c r="CL15" s="90"/>
      <c r="CM15" s="90"/>
      <c r="CN15" s="90"/>
      <c r="CO15" s="90"/>
      <c r="CP15" s="59"/>
      <c r="CQ15" s="20"/>
      <c r="CR15" s="20"/>
      <c r="CS15" s="20"/>
      <c r="CT15" s="20"/>
      <c r="CU15" s="20"/>
      <c r="CV15" s="64"/>
      <c r="CW15" s="61"/>
      <c r="CX15" s="61"/>
      <c r="CY15" s="61"/>
      <c r="CZ15" s="61"/>
      <c r="DA15" s="61"/>
      <c r="DB15" s="61"/>
      <c r="DC15" s="61"/>
      <c r="DD15" s="61"/>
      <c r="DE15" s="61"/>
      <c r="DF15" s="61"/>
      <c r="DG15" s="61"/>
      <c r="DH15" s="61"/>
      <c r="DI15" s="61"/>
      <c r="DJ15" s="61"/>
      <c r="DK15" s="61"/>
      <c r="DL15" s="61"/>
      <c r="DM15" s="61"/>
      <c r="DN15" s="61"/>
      <c r="DO15" s="61"/>
      <c r="DP15" s="61"/>
    </row>
    <row r="16" spans="1:154" s="3" customFormat="1" ht="30" customHeight="1" thickBot="1" x14ac:dyDescent="0.3">
      <c r="A16" s="30"/>
      <c r="B16" s="68" t="s">
        <v>46</v>
      </c>
      <c r="C16" s="79" t="s">
        <v>40</v>
      </c>
      <c r="D16" s="13">
        <v>1</v>
      </c>
      <c r="E16" s="117"/>
      <c r="F16" s="117" t="e">
        <f t="shared" ca="1" si="0"/>
        <v>#NAME?</v>
      </c>
      <c r="G16" s="20"/>
      <c r="H16" s="20"/>
      <c r="I16" s="20"/>
      <c r="J16" s="20"/>
      <c r="K16" s="20"/>
      <c r="L16" s="20"/>
      <c r="M16" s="64"/>
      <c r="N16" s="76"/>
      <c r="O16" s="77"/>
      <c r="P16" s="77"/>
      <c r="Q16" s="77"/>
      <c r="R16" s="77"/>
      <c r="S16" s="77"/>
      <c r="T16" s="78"/>
      <c r="U16" s="59"/>
      <c r="V16" s="20"/>
      <c r="W16" s="60"/>
      <c r="X16" s="60"/>
      <c r="Y16" s="60"/>
      <c r="Z16" s="60"/>
      <c r="AA16" s="60"/>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64"/>
      <c r="CB16" s="20"/>
      <c r="CC16" s="20"/>
      <c r="CD16" s="20"/>
      <c r="CE16" s="20"/>
      <c r="CF16" s="20"/>
      <c r="CG16" s="20"/>
      <c r="CH16" s="20"/>
      <c r="CI16" s="90"/>
      <c r="CJ16" s="90"/>
      <c r="CK16" s="90"/>
      <c r="CL16" s="90"/>
      <c r="CM16" s="90"/>
      <c r="CN16" s="90"/>
      <c r="CO16" s="90"/>
      <c r="CP16" s="59"/>
      <c r="CQ16" s="20"/>
      <c r="CR16" s="20"/>
      <c r="CS16" s="20"/>
      <c r="CT16" s="20"/>
      <c r="CU16" s="20"/>
      <c r="CV16" s="64"/>
      <c r="CW16" s="61"/>
      <c r="CX16" s="61"/>
      <c r="CY16" s="61"/>
      <c r="CZ16" s="61"/>
      <c r="DA16" s="61"/>
      <c r="DB16" s="61"/>
      <c r="DC16" s="61"/>
      <c r="DD16" s="61"/>
      <c r="DE16" s="61"/>
      <c r="DF16" s="61"/>
      <c r="DG16" s="61"/>
      <c r="DH16" s="61"/>
      <c r="DI16" s="61"/>
      <c r="DJ16" s="61"/>
      <c r="DK16" s="61"/>
      <c r="DL16" s="61"/>
      <c r="DM16" s="61"/>
      <c r="DN16" s="61"/>
      <c r="DO16" s="61"/>
      <c r="DP16" s="61"/>
    </row>
    <row r="17" spans="1:120" s="3" customFormat="1" ht="30" customHeight="1" thickBot="1" x14ac:dyDescent="0.3">
      <c r="A17" s="29"/>
      <c r="B17" s="68" t="s">
        <v>47</v>
      </c>
      <c r="C17" s="79" t="s">
        <v>44</v>
      </c>
      <c r="D17" s="13">
        <v>0</v>
      </c>
      <c r="E17" s="117"/>
      <c r="F17" s="117" t="e">
        <f t="shared" ca="1" si="0"/>
        <v>#NAME?</v>
      </c>
      <c r="G17" s="20"/>
      <c r="H17" s="20"/>
      <c r="I17" s="20"/>
      <c r="J17" s="20"/>
      <c r="K17" s="20"/>
      <c r="L17" s="20"/>
      <c r="M17" s="20"/>
      <c r="N17" s="56"/>
      <c r="O17" s="56"/>
      <c r="P17" s="56"/>
      <c r="Q17" s="56"/>
      <c r="R17" s="56"/>
      <c r="S17" s="93"/>
      <c r="T17" s="93"/>
      <c r="U17" s="20"/>
      <c r="V17" s="64"/>
      <c r="W17" s="76"/>
      <c r="X17" s="77"/>
      <c r="Y17" s="77"/>
      <c r="Z17" s="77"/>
      <c r="AA17" s="78"/>
      <c r="AB17" s="96"/>
      <c r="AC17" s="66"/>
      <c r="AD17" s="66"/>
      <c r="AE17" s="66"/>
      <c r="AF17" s="66"/>
      <c r="AG17" s="66"/>
      <c r="AH17" s="66"/>
      <c r="AI17" s="66"/>
      <c r="AJ17" s="66"/>
      <c r="AK17" s="66"/>
      <c r="AL17" s="66"/>
      <c r="AM17" s="66"/>
      <c r="AN17" s="66"/>
      <c r="AO17" s="66"/>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64"/>
      <c r="CB17" s="20"/>
      <c r="CC17" s="20"/>
      <c r="CD17" s="20"/>
      <c r="CE17" s="20"/>
      <c r="CF17" s="20"/>
      <c r="CG17" s="20"/>
      <c r="CH17" s="20"/>
      <c r="CI17" s="90"/>
      <c r="CJ17" s="90"/>
      <c r="CK17" s="90"/>
      <c r="CL17" s="90"/>
      <c r="CM17" s="90"/>
      <c r="CN17" s="90"/>
      <c r="CO17" s="90"/>
      <c r="CP17" s="59"/>
      <c r="CQ17" s="20"/>
      <c r="CR17" s="20"/>
      <c r="CS17" s="20"/>
      <c r="CT17" s="20"/>
      <c r="CU17" s="20"/>
      <c r="CV17" s="64"/>
      <c r="CW17" s="61"/>
      <c r="CX17" s="61"/>
      <c r="CY17" s="61"/>
      <c r="CZ17" s="61"/>
      <c r="DA17" s="61"/>
      <c r="DB17" s="61"/>
      <c r="DC17" s="61"/>
      <c r="DD17" s="61"/>
      <c r="DE17" s="61"/>
      <c r="DF17" s="61"/>
      <c r="DG17" s="61"/>
      <c r="DH17" s="61"/>
      <c r="DI17" s="61"/>
      <c r="DJ17" s="61"/>
      <c r="DK17" s="61"/>
      <c r="DL17" s="61"/>
      <c r="DM17" s="61"/>
      <c r="DN17" s="61"/>
      <c r="DO17" s="61"/>
      <c r="DP17" s="61"/>
    </row>
    <row r="18" spans="1:120" s="3" customFormat="1" ht="30" customHeight="1" thickBot="1" x14ac:dyDescent="0.3">
      <c r="A18" s="29"/>
      <c r="B18" s="68" t="s">
        <v>48</v>
      </c>
      <c r="C18" s="79" t="s">
        <v>39</v>
      </c>
      <c r="D18" s="13">
        <v>0.33</v>
      </c>
      <c r="E18" s="117"/>
      <c r="F18" s="117" t="e">
        <f t="shared" ca="1" si="0"/>
        <v>#NAME?</v>
      </c>
      <c r="G18" s="20"/>
      <c r="H18" s="20"/>
      <c r="I18" s="20"/>
      <c r="J18" s="20"/>
      <c r="K18" s="20"/>
      <c r="L18" s="20"/>
      <c r="M18" s="20"/>
      <c r="N18" s="20"/>
      <c r="O18" s="20"/>
      <c r="P18" s="20"/>
      <c r="Q18" s="20"/>
      <c r="R18" s="20"/>
      <c r="S18" s="20"/>
      <c r="T18" s="20"/>
      <c r="U18" s="20"/>
      <c r="V18" s="64"/>
      <c r="W18" s="76"/>
      <c r="X18" s="77"/>
      <c r="Y18" s="77"/>
      <c r="Z18" s="77"/>
      <c r="AA18" s="77"/>
      <c r="AB18" s="77"/>
      <c r="AC18" s="77"/>
      <c r="AD18" s="77"/>
      <c r="AE18" s="77"/>
      <c r="AF18" s="77"/>
      <c r="AG18" s="77"/>
      <c r="AH18" s="77"/>
      <c r="AI18" s="77"/>
      <c r="AJ18" s="77"/>
      <c r="AK18" s="77"/>
      <c r="AL18" s="77"/>
      <c r="AM18" s="77"/>
      <c r="AN18" s="77"/>
      <c r="AO18" s="78"/>
      <c r="AP18" s="96"/>
      <c r="AQ18" s="66"/>
      <c r="AR18" s="66"/>
      <c r="AS18" s="66"/>
      <c r="AT18" s="66"/>
      <c r="AU18" s="66"/>
      <c r="AV18" s="66"/>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64"/>
      <c r="CB18" s="20"/>
      <c r="CC18" s="20"/>
      <c r="CD18" s="20"/>
      <c r="CE18" s="20"/>
      <c r="CF18" s="20"/>
      <c r="CG18" s="20"/>
      <c r="CH18" s="20"/>
      <c r="CI18" s="90"/>
      <c r="CJ18" s="90"/>
      <c r="CK18" s="90"/>
      <c r="CL18" s="90"/>
      <c r="CM18" s="90"/>
      <c r="CN18" s="90"/>
      <c r="CO18" s="90"/>
      <c r="CP18" s="59"/>
      <c r="CQ18" s="20"/>
      <c r="CR18" s="20"/>
      <c r="CS18" s="20"/>
      <c r="CT18" s="20"/>
      <c r="CU18" s="20"/>
      <c r="CV18" s="64"/>
      <c r="CW18" s="61"/>
      <c r="CX18" s="61"/>
      <c r="CY18" s="61"/>
      <c r="CZ18" s="61"/>
      <c r="DA18" s="61"/>
      <c r="DB18" s="61"/>
      <c r="DC18" s="61"/>
      <c r="DD18" s="61"/>
      <c r="DE18" s="61"/>
      <c r="DF18" s="61"/>
      <c r="DG18" s="61"/>
      <c r="DH18" s="61"/>
      <c r="DI18" s="61"/>
      <c r="DJ18" s="61"/>
      <c r="DK18" s="61"/>
      <c r="DL18" s="61"/>
      <c r="DM18" s="61"/>
      <c r="DN18" s="61"/>
      <c r="DO18" s="61"/>
      <c r="DP18" s="61"/>
    </row>
    <row r="19" spans="1:120" s="3" customFormat="1" ht="30" customHeight="1" thickBot="1" x14ac:dyDescent="0.3">
      <c r="A19" s="29"/>
      <c r="B19" s="68" t="s">
        <v>53</v>
      </c>
      <c r="C19" s="79" t="s">
        <v>52</v>
      </c>
      <c r="D19" s="13">
        <v>0</v>
      </c>
      <c r="E19" s="117"/>
      <c r="F19" s="117" t="e">
        <f t="shared" ca="1" si="0"/>
        <v>#NAME?</v>
      </c>
      <c r="G19" s="20"/>
      <c r="H19" s="20"/>
      <c r="I19" s="20"/>
      <c r="J19" s="20"/>
      <c r="K19" s="20"/>
      <c r="L19" s="20"/>
      <c r="M19" s="20"/>
      <c r="N19" s="20"/>
      <c r="O19" s="20"/>
      <c r="P19" s="20"/>
      <c r="Q19" s="20"/>
      <c r="R19" s="20"/>
      <c r="S19" s="20"/>
      <c r="T19" s="20"/>
      <c r="U19" s="20"/>
      <c r="V19" s="20"/>
      <c r="W19" s="93"/>
      <c r="X19" s="56"/>
      <c r="Y19" s="56"/>
      <c r="Z19" s="56"/>
      <c r="AA19" s="63"/>
      <c r="AB19" s="76"/>
      <c r="AC19" s="77"/>
      <c r="AD19" s="77"/>
      <c r="AE19" s="77"/>
      <c r="AF19" s="77"/>
      <c r="AG19" s="77"/>
      <c r="AH19" s="77"/>
      <c r="AI19" s="100"/>
      <c r="AJ19" s="100"/>
      <c r="AK19" s="100"/>
      <c r="AL19" s="100"/>
      <c r="AM19" s="100"/>
      <c r="AN19" s="100"/>
      <c r="AO19" s="100"/>
      <c r="AP19" s="100"/>
      <c r="AQ19" s="100"/>
      <c r="AR19" s="100"/>
      <c r="AS19" s="100"/>
      <c r="AT19" s="100"/>
      <c r="AU19" s="100"/>
      <c r="AV19" s="101"/>
      <c r="AW19" s="9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20"/>
      <c r="BV19" s="20"/>
      <c r="BW19" s="20"/>
      <c r="BX19" s="20"/>
      <c r="BY19" s="20"/>
      <c r="BZ19" s="20"/>
      <c r="CA19" s="64"/>
      <c r="CB19" s="20"/>
      <c r="CC19" s="20"/>
      <c r="CD19" s="20"/>
      <c r="CE19" s="20"/>
      <c r="CF19" s="20"/>
      <c r="CG19" s="20"/>
      <c r="CH19" s="20"/>
      <c r="CI19" s="90"/>
      <c r="CJ19" s="90"/>
      <c r="CK19" s="90"/>
      <c r="CL19" s="90"/>
      <c r="CM19" s="90"/>
      <c r="CN19" s="90"/>
      <c r="CO19" s="90"/>
      <c r="CP19" s="59"/>
      <c r="CQ19" s="20"/>
      <c r="CR19" s="20"/>
      <c r="CS19" s="20"/>
      <c r="CT19" s="20"/>
      <c r="CU19" s="20"/>
      <c r="CV19" s="64"/>
      <c r="CW19" s="61"/>
      <c r="CX19" s="61"/>
      <c r="CY19" s="61"/>
      <c r="CZ19" s="61"/>
      <c r="DA19" s="61"/>
      <c r="DB19" s="61"/>
      <c r="DC19" s="61"/>
      <c r="DD19" s="61"/>
      <c r="DE19" s="61"/>
      <c r="DF19" s="61"/>
      <c r="DG19" s="61"/>
      <c r="DH19" s="61"/>
      <c r="DI19" s="61"/>
      <c r="DJ19" s="61"/>
      <c r="DK19" s="61"/>
      <c r="DL19" s="61"/>
      <c r="DM19" s="61"/>
      <c r="DN19" s="61"/>
      <c r="DO19" s="61"/>
      <c r="DP19" s="61"/>
    </row>
    <row r="20" spans="1:120" s="3" customFormat="1" ht="30" customHeight="1" thickBot="1" x14ac:dyDescent="0.3">
      <c r="A20" s="29"/>
      <c r="B20" s="68" t="s">
        <v>54</v>
      </c>
      <c r="C20" s="79" t="s">
        <v>44</v>
      </c>
      <c r="D20" s="13">
        <v>0</v>
      </c>
      <c r="E20" s="117"/>
      <c r="F20" s="117" t="e">
        <f t="shared" ca="1" si="0"/>
        <v>#NAME?</v>
      </c>
      <c r="G20" s="20"/>
      <c r="H20" s="20"/>
      <c r="I20" s="20"/>
      <c r="J20" s="20"/>
      <c r="K20" s="20"/>
      <c r="L20" s="20"/>
      <c r="M20" s="20"/>
      <c r="N20" s="20"/>
      <c r="O20" s="20"/>
      <c r="P20" s="20"/>
      <c r="Q20" s="20"/>
      <c r="R20" s="20"/>
      <c r="S20" s="20"/>
      <c r="T20" s="20"/>
      <c r="U20" s="20"/>
      <c r="V20" s="20"/>
      <c r="W20" s="20"/>
      <c r="X20" s="20"/>
      <c r="Y20" s="20"/>
      <c r="Z20" s="20"/>
      <c r="AA20" s="20"/>
      <c r="AB20" s="56"/>
      <c r="AC20" s="56"/>
      <c r="AD20" s="56"/>
      <c r="AE20" s="56"/>
      <c r="AF20" s="56"/>
      <c r="AG20" s="56"/>
      <c r="AH20" s="63"/>
      <c r="AI20" s="76"/>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8"/>
      <c r="BU20" s="59"/>
      <c r="BV20" s="20"/>
      <c r="BW20" s="20"/>
      <c r="BX20" s="20"/>
      <c r="BY20" s="20"/>
      <c r="BZ20" s="20"/>
      <c r="CA20" s="64"/>
      <c r="CB20" s="66"/>
      <c r="CC20" s="66"/>
      <c r="CD20" s="66"/>
      <c r="CE20" s="66"/>
      <c r="CF20" s="66"/>
      <c r="CG20" s="66"/>
      <c r="CH20" s="66"/>
      <c r="CI20" s="90"/>
      <c r="CJ20" s="90"/>
      <c r="CK20" s="90"/>
      <c r="CL20" s="90"/>
      <c r="CM20" s="90"/>
      <c r="CN20" s="90"/>
      <c r="CO20" s="90"/>
      <c r="CP20" s="59"/>
      <c r="CQ20" s="20"/>
      <c r="CR20" s="20"/>
      <c r="CS20" s="20"/>
      <c r="CT20" s="20"/>
      <c r="CU20" s="20"/>
      <c r="CV20" s="64"/>
      <c r="CW20" s="61"/>
      <c r="CX20" s="61"/>
      <c r="CY20" s="61"/>
      <c r="CZ20" s="61"/>
      <c r="DA20" s="61"/>
      <c r="DB20" s="61"/>
      <c r="DC20" s="61"/>
      <c r="DD20" s="61"/>
      <c r="DE20" s="61"/>
      <c r="DF20" s="61"/>
      <c r="DG20" s="61"/>
      <c r="DH20" s="61"/>
      <c r="DI20" s="61"/>
      <c r="DJ20" s="61"/>
      <c r="DK20" s="61"/>
      <c r="DL20" s="61"/>
      <c r="DM20" s="61"/>
      <c r="DN20" s="61"/>
      <c r="DO20" s="61"/>
      <c r="DP20" s="61"/>
    </row>
    <row r="21" spans="1:120" s="3" customFormat="1" ht="30" customHeight="1" thickBot="1" x14ac:dyDescent="0.3">
      <c r="A21" s="29"/>
      <c r="B21" s="68" t="s">
        <v>55</v>
      </c>
      <c r="C21" s="38"/>
      <c r="D21" s="13">
        <v>0</v>
      </c>
      <c r="E21" s="117"/>
      <c r="F21" s="117"/>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c r="BO21" s="56"/>
      <c r="BP21" s="56"/>
      <c r="BQ21" s="56"/>
      <c r="BR21" s="56"/>
      <c r="BS21" s="56"/>
      <c r="BT21" s="56"/>
      <c r="BU21" s="20"/>
      <c r="BV21" s="20"/>
      <c r="BW21" s="20"/>
      <c r="BX21" s="20"/>
      <c r="BY21" s="20"/>
      <c r="BZ21" s="20"/>
      <c r="CA21" s="64"/>
      <c r="CB21" s="20"/>
      <c r="CC21" s="20"/>
      <c r="CD21" s="20"/>
      <c r="CE21" s="20"/>
      <c r="CF21" s="20"/>
      <c r="CG21" s="20"/>
      <c r="CH21" s="20"/>
      <c r="CI21" s="90"/>
      <c r="CJ21" s="90"/>
      <c r="CK21" s="90"/>
      <c r="CL21" s="90"/>
      <c r="CM21" s="90"/>
      <c r="CN21" s="90"/>
      <c r="CO21" s="90"/>
      <c r="CP21" s="59"/>
      <c r="CQ21" s="20"/>
      <c r="CR21" s="20"/>
      <c r="CS21" s="20"/>
      <c r="CT21" s="20"/>
      <c r="CU21" s="20"/>
      <c r="CV21" s="64"/>
      <c r="CW21" s="61"/>
      <c r="CX21" s="61"/>
      <c r="CY21" s="61"/>
      <c r="CZ21" s="61"/>
      <c r="DA21" s="61"/>
      <c r="DB21" s="61"/>
      <c r="DC21" s="61"/>
      <c r="DD21" s="61"/>
      <c r="DE21" s="61"/>
      <c r="DF21" s="61"/>
      <c r="DG21" s="61"/>
      <c r="DH21" s="61"/>
      <c r="DI21" s="61"/>
      <c r="DJ21" s="61"/>
      <c r="DK21" s="61"/>
      <c r="DL21" s="61"/>
      <c r="DM21" s="61"/>
      <c r="DN21" s="61"/>
      <c r="DO21" s="61"/>
      <c r="DP21" s="61"/>
    </row>
    <row r="22" spans="1:120" s="3" customFormat="1" ht="30" customHeight="1" thickBot="1" x14ac:dyDescent="0.3">
      <c r="A22" s="29"/>
      <c r="B22" s="68" t="s">
        <v>56</v>
      </c>
      <c r="C22" s="38"/>
      <c r="D22" s="13">
        <v>0</v>
      </c>
      <c r="E22" s="117"/>
      <c r="F22" s="117"/>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64"/>
      <c r="CB22" s="20"/>
      <c r="CC22" s="20"/>
      <c r="CD22" s="20"/>
      <c r="CE22" s="20"/>
      <c r="CF22" s="20"/>
      <c r="CG22" s="20"/>
      <c r="CH22" s="20"/>
      <c r="CI22" s="90"/>
      <c r="CJ22" s="90"/>
      <c r="CK22" s="90"/>
      <c r="CL22" s="90"/>
      <c r="CM22" s="90"/>
      <c r="CN22" s="90"/>
      <c r="CO22" s="90"/>
      <c r="CP22" s="59"/>
      <c r="CQ22" s="20"/>
      <c r="CR22" s="20"/>
      <c r="CS22" s="20"/>
      <c r="CT22" s="20"/>
      <c r="CU22" s="20"/>
      <c r="CV22" s="64"/>
      <c r="CW22" s="61"/>
      <c r="CX22" s="61"/>
      <c r="CY22" s="61"/>
      <c r="CZ22" s="61"/>
      <c r="DA22" s="61"/>
      <c r="DB22" s="61"/>
      <c r="DC22" s="61"/>
      <c r="DD22" s="61"/>
      <c r="DE22" s="61"/>
      <c r="DF22" s="61"/>
      <c r="DG22" s="61"/>
      <c r="DH22" s="61"/>
      <c r="DI22" s="61"/>
      <c r="DJ22" s="61"/>
      <c r="DK22" s="61"/>
      <c r="DL22" s="61"/>
      <c r="DM22" s="61"/>
      <c r="DN22" s="61"/>
      <c r="DO22" s="61"/>
      <c r="DP22" s="61"/>
    </row>
    <row r="23" spans="1:120" s="3" customFormat="1" ht="30" customHeight="1" thickBot="1" x14ac:dyDescent="0.3">
      <c r="A23" s="29"/>
      <c r="B23" s="68" t="s">
        <v>57</v>
      </c>
      <c r="C23" s="38"/>
      <c r="D23" s="13">
        <v>0</v>
      </c>
      <c r="E23" s="117"/>
      <c r="F23" s="117"/>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66"/>
      <c r="AQ23" s="66"/>
      <c r="AR23" s="66"/>
      <c r="AS23" s="66"/>
      <c r="AT23" s="66"/>
      <c r="AU23" s="66"/>
      <c r="AV23" s="66"/>
      <c r="AW23" s="66"/>
      <c r="AX23" s="66"/>
      <c r="AY23" s="66"/>
      <c r="AZ23" s="66"/>
      <c r="BA23" s="66"/>
      <c r="BB23" s="66"/>
      <c r="BC23" s="66"/>
      <c r="BD23" s="66"/>
      <c r="BE23" s="66"/>
      <c r="BF23" s="66"/>
      <c r="BG23" s="66"/>
      <c r="BH23" s="66"/>
      <c r="BI23" s="66"/>
      <c r="BJ23" s="66"/>
      <c r="BK23" s="20"/>
      <c r="BL23" s="20"/>
      <c r="BM23" s="20"/>
      <c r="BN23" s="20"/>
      <c r="BO23" s="20"/>
      <c r="BP23" s="20"/>
      <c r="BQ23" s="20"/>
      <c r="BR23" s="20"/>
      <c r="BS23" s="20"/>
      <c r="BT23" s="20"/>
      <c r="BU23" s="20"/>
      <c r="BV23" s="20"/>
      <c r="BW23" s="20"/>
      <c r="BX23" s="20"/>
      <c r="BY23" s="20"/>
      <c r="BZ23" s="20"/>
      <c r="CA23" s="64"/>
      <c r="CB23" s="20"/>
      <c r="CC23" s="20"/>
      <c r="CD23" s="20"/>
      <c r="CE23" s="20"/>
      <c r="CF23" s="20"/>
      <c r="CG23" s="20"/>
      <c r="CH23" s="20"/>
      <c r="CI23" s="90"/>
      <c r="CJ23" s="90"/>
      <c r="CK23" s="90"/>
      <c r="CL23" s="90"/>
      <c r="CM23" s="90"/>
      <c r="CN23" s="90"/>
      <c r="CO23" s="90"/>
      <c r="CP23" s="59"/>
      <c r="CQ23" s="20"/>
      <c r="CR23" s="20"/>
      <c r="CS23" s="20"/>
      <c r="CT23" s="20"/>
      <c r="CU23" s="20"/>
      <c r="CV23" s="64"/>
      <c r="CW23" s="61"/>
      <c r="CX23" s="61"/>
      <c r="CY23" s="61"/>
      <c r="CZ23" s="61"/>
      <c r="DA23" s="61"/>
      <c r="DB23" s="61"/>
      <c r="DC23" s="61"/>
      <c r="DD23" s="61"/>
      <c r="DE23" s="61"/>
      <c r="DF23" s="61"/>
      <c r="DG23" s="61"/>
      <c r="DH23" s="61"/>
      <c r="DI23" s="61"/>
      <c r="DJ23" s="61"/>
      <c r="DK23" s="61"/>
      <c r="DL23" s="61"/>
      <c r="DM23" s="61"/>
      <c r="DN23" s="61"/>
      <c r="DO23" s="61"/>
      <c r="DP23" s="61"/>
    </row>
    <row r="24" spans="1:120" s="3" customFormat="1" ht="30" customHeight="1" thickBot="1" x14ac:dyDescent="0.3">
      <c r="A24" s="29"/>
      <c r="B24" s="68" t="s">
        <v>58</v>
      </c>
      <c r="C24" s="79" t="s">
        <v>44</v>
      </c>
      <c r="D24" s="13">
        <v>0</v>
      </c>
      <c r="E24" s="117"/>
      <c r="F24" s="117"/>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66"/>
      <c r="AJ24" s="66"/>
      <c r="AK24" s="66"/>
      <c r="AL24" s="66"/>
      <c r="AM24" s="66"/>
      <c r="AN24" s="66"/>
      <c r="AO24" s="102"/>
      <c r="AP24" s="103"/>
      <c r="AQ24" s="100"/>
      <c r="AR24" s="100"/>
      <c r="AS24" s="100"/>
      <c r="AT24" s="100"/>
      <c r="AU24" s="100"/>
      <c r="AV24" s="100"/>
      <c r="AW24" s="100"/>
      <c r="AX24" s="100"/>
      <c r="AY24" s="100"/>
      <c r="AZ24" s="100"/>
      <c r="BA24" s="100"/>
      <c r="BB24" s="100"/>
      <c r="BC24" s="100"/>
      <c r="BD24" s="100"/>
      <c r="BE24" s="100"/>
      <c r="BF24" s="100"/>
      <c r="BG24" s="100"/>
      <c r="BH24" s="100"/>
      <c r="BI24" s="100"/>
      <c r="BJ24" s="101"/>
      <c r="BK24" s="96"/>
      <c r="BL24" s="66"/>
      <c r="BM24" s="66"/>
      <c r="BN24" s="66"/>
      <c r="BO24" s="66"/>
      <c r="BP24" s="66"/>
      <c r="BQ24" s="66"/>
      <c r="BR24" s="66"/>
      <c r="BS24" s="66"/>
      <c r="BT24" s="66"/>
      <c r="BU24" s="66"/>
      <c r="BV24" s="66"/>
      <c r="BW24" s="66"/>
      <c r="BX24" s="66"/>
      <c r="BY24" s="66"/>
      <c r="BZ24" s="66"/>
      <c r="CA24" s="102"/>
      <c r="CB24" s="20"/>
      <c r="CC24" s="20"/>
      <c r="CD24" s="20"/>
      <c r="CE24" s="20"/>
      <c r="CF24" s="20"/>
      <c r="CG24" s="20"/>
      <c r="CH24" s="20"/>
      <c r="CI24" s="90"/>
      <c r="CJ24" s="90"/>
      <c r="CK24" s="90"/>
      <c r="CL24" s="90"/>
      <c r="CM24" s="90"/>
      <c r="CN24" s="90"/>
      <c r="CO24" s="90"/>
      <c r="CP24" s="59"/>
      <c r="CQ24" s="20"/>
      <c r="CR24" s="20"/>
      <c r="CS24" s="20"/>
      <c r="CT24" s="20"/>
      <c r="CU24" s="20"/>
      <c r="CV24" s="64"/>
      <c r="CW24" s="61"/>
      <c r="CX24" s="61"/>
      <c r="CY24" s="61"/>
      <c r="CZ24" s="61"/>
      <c r="DA24" s="61"/>
      <c r="DB24" s="61"/>
      <c r="DC24" s="61"/>
      <c r="DD24" s="61"/>
      <c r="DE24" s="61"/>
      <c r="DF24" s="61"/>
      <c r="DG24" s="61"/>
      <c r="DH24" s="61"/>
      <c r="DI24" s="61"/>
      <c r="DJ24" s="61"/>
      <c r="DK24" s="61"/>
      <c r="DL24" s="61"/>
      <c r="DM24" s="61"/>
      <c r="DN24" s="61"/>
      <c r="DO24" s="61"/>
      <c r="DP24" s="61"/>
    </row>
    <row r="25" spans="1:120" s="3" customFormat="1" ht="30" customHeight="1" thickBot="1" x14ac:dyDescent="0.3">
      <c r="A25" s="29" t="s">
        <v>10</v>
      </c>
      <c r="B25" s="14" t="s">
        <v>50</v>
      </c>
      <c r="C25" s="39"/>
      <c r="D25" s="15"/>
      <c r="E25" s="117"/>
      <c r="F25" s="117" t="e">
        <f t="shared" ca="1" si="0"/>
        <v>#NAME?</v>
      </c>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64"/>
      <c r="AI25" s="104"/>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105"/>
      <c r="CA25" s="106"/>
      <c r="CB25" s="20"/>
      <c r="CC25" s="20"/>
      <c r="CD25" s="20"/>
      <c r="CE25" s="20"/>
      <c r="CF25" s="20"/>
      <c r="CG25" s="20"/>
      <c r="CH25" s="20"/>
      <c r="CI25" s="90"/>
      <c r="CJ25" s="90"/>
      <c r="CK25" s="90"/>
      <c r="CL25" s="90"/>
      <c r="CM25" s="90"/>
      <c r="CN25" s="90"/>
      <c r="CO25" s="90"/>
      <c r="CP25" s="59"/>
      <c r="CQ25" s="20"/>
      <c r="CR25" s="20"/>
      <c r="CS25" s="20"/>
      <c r="CT25" s="20"/>
      <c r="CU25" s="20"/>
      <c r="CV25" s="64"/>
      <c r="CW25" s="61"/>
      <c r="CX25" s="61"/>
      <c r="CY25" s="61"/>
      <c r="CZ25" s="61"/>
      <c r="DA25" s="61"/>
      <c r="DB25" s="61"/>
      <c r="DC25" s="61"/>
      <c r="DD25" s="61"/>
      <c r="DE25" s="61"/>
      <c r="DF25" s="61"/>
      <c r="DG25" s="61"/>
      <c r="DH25" s="61"/>
      <c r="DI25" s="61"/>
      <c r="DJ25" s="61"/>
      <c r="DK25" s="61"/>
      <c r="DL25" s="61"/>
      <c r="DM25" s="61"/>
      <c r="DN25" s="61"/>
      <c r="DO25" s="61"/>
      <c r="DP25" s="61"/>
    </row>
    <row r="26" spans="1:120" s="3" customFormat="1" ht="30" customHeight="1" thickBot="1" x14ac:dyDescent="0.3">
      <c r="A26" s="29"/>
      <c r="B26" s="80" t="s">
        <v>51</v>
      </c>
      <c r="C26" s="81" t="s">
        <v>36</v>
      </c>
      <c r="D26" s="16">
        <v>0</v>
      </c>
      <c r="E26" s="117"/>
      <c r="F26" s="117" t="e">
        <f t="shared" ca="1" si="0"/>
        <v>#NAME?</v>
      </c>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64"/>
      <c r="AI26" s="112"/>
      <c r="AJ26" s="113"/>
      <c r="AK26" s="113"/>
      <c r="AL26" s="113"/>
      <c r="AM26" s="113"/>
      <c r="AN26" s="113"/>
      <c r="AO26" s="113"/>
      <c r="AP26" s="113"/>
      <c r="AQ26" s="113"/>
      <c r="AR26" s="113"/>
      <c r="AS26" s="113"/>
      <c r="AT26" s="113"/>
      <c r="AU26" s="113"/>
      <c r="AV26" s="113"/>
      <c r="AW26" s="113"/>
      <c r="AX26" s="113"/>
      <c r="AY26" s="113"/>
      <c r="AZ26" s="113"/>
      <c r="BA26" s="113"/>
      <c r="BB26" s="113"/>
      <c r="BC26" s="113"/>
      <c r="BD26" s="114"/>
      <c r="BE26" s="114"/>
      <c r="BF26" s="114"/>
      <c r="BG26" s="114"/>
      <c r="BH26" s="114"/>
      <c r="BI26" s="114"/>
      <c r="BJ26" s="115"/>
      <c r="BK26" s="89"/>
      <c r="BL26" s="60"/>
      <c r="BM26" s="60"/>
      <c r="BN26" s="60"/>
      <c r="BO26" s="60"/>
      <c r="BP26" s="60"/>
      <c r="BQ26" s="60"/>
      <c r="BR26" s="60"/>
      <c r="BS26" s="60"/>
      <c r="BT26" s="60"/>
      <c r="BU26" s="56"/>
      <c r="BV26" s="56"/>
      <c r="BW26" s="56"/>
      <c r="BX26" s="56"/>
      <c r="BY26" s="56"/>
      <c r="BZ26" s="56"/>
      <c r="CA26" s="63"/>
      <c r="CB26" s="66"/>
      <c r="CC26" s="66"/>
      <c r="CD26" s="66"/>
      <c r="CE26" s="66"/>
      <c r="CF26" s="66"/>
      <c r="CG26" s="66"/>
      <c r="CH26" s="66"/>
      <c r="CI26" s="90"/>
      <c r="CJ26" s="90"/>
      <c r="CK26" s="90"/>
      <c r="CL26" s="90"/>
      <c r="CM26" s="90"/>
      <c r="CN26" s="90"/>
      <c r="CO26" s="90"/>
      <c r="CP26" s="59"/>
      <c r="CQ26" s="20"/>
      <c r="CR26" s="20"/>
      <c r="CS26" s="20"/>
      <c r="CT26" s="20"/>
      <c r="CU26" s="20"/>
      <c r="CV26" s="64"/>
      <c r="CW26" s="61"/>
      <c r="CX26" s="61"/>
      <c r="CY26" s="61"/>
      <c r="CZ26" s="61"/>
      <c r="DA26" s="61"/>
      <c r="DB26" s="61"/>
      <c r="DC26" s="61"/>
      <c r="DD26" s="61"/>
      <c r="DE26" s="61"/>
      <c r="DF26" s="61"/>
      <c r="DG26" s="61"/>
      <c r="DH26" s="61"/>
      <c r="DI26" s="61"/>
      <c r="DJ26" s="61"/>
      <c r="DK26" s="61"/>
      <c r="DL26" s="61"/>
      <c r="DM26" s="61"/>
      <c r="DN26" s="61"/>
      <c r="DO26" s="61"/>
      <c r="DP26" s="61"/>
    </row>
    <row r="27" spans="1:120" s="3" customFormat="1" ht="30" customHeight="1" thickBot="1" x14ac:dyDescent="0.3">
      <c r="A27" s="29"/>
      <c r="B27" s="80" t="s">
        <v>59</v>
      </c>
      <c r="C27" s="40"/>
      <c r="D27" s="16">
        <v>0</v>
      </c>
      <c r="E27" s="117"/>
      <c r="F27" s="117" t="e">
        <f t="shared" ca="1" si="0"/>
        <v>#NAME?</v>
      </c>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56"/>
      <c r="AJ27" s="56"/>
      <c r="AK27" s="56"/>
      <c r="AL27" s="56"/>
      <c r="AM27" s="56"/>
      <c r="AN27" s="56"/>
      <c r="AO27" s="56"/>
      <c r="AP27" s="56"/>
      <c r="AQ27" s="56"/>
      <c r="AR27" s="56"/>
      <c r="AS27" s="56"/>
      <c r="AT27" s="56"/>
      <c r="AU27" s="56"/>
      <c r="AV27" s="56"/>
      <c r="AW27" s="56"/>
      <c r="AX27" s="56"/>
      <c r="AY27" s="56"/>
      <c r="AZ27" s="56"/>
      <c r="BA27" s="56"/>
      <c r="BB27" s="56"/>
      <c r="BC27" s="63"/>
      <c r="BD27" s="107"/>
      <c r="BE27" s="108"/>
      <c r="BF27" s="108"/>
      <c r="BG27" s="108"/>
      <c r="BH27" s="108"/>
      <c r="BI27" s="108"/>
      <c r="BJ27" s="108"/>
      <c r="BK27" s="108"/>
      <c r="BL27" s="108"/>
      <c r="BM27" s="108"/>
      <c r="BN27" s="110"/>
      <c r="BO27" s="110"/>
      <c r="BP27" s="110"/>
      <c r="BQ27" s="110"/>
      <c r="BR27" s="110"/>
      <c r="BS27" s="110"/>
      <c r="BT27" s="111"/>
      <c r="BU27" s="96"/>
      <c r="BV27" s="66"/>
      <c r="BW27" s="66"/>
      <c r="BX27" s="66"/>
      <c r="BY27" s="66"/>
      <c r="BZ27" s="66"/>
      <c r="CA27" s="102"/>
      <c r="CB27" s="20"/>
      <c r="CC27" s="20"/>
      <c r="CD27" s="20"/>
      <c r="CE27" s="20"/>
      <c r="CF27" s="20"/>
      <c r="CG27" s="20"/>
      <c r="CH27" s="20"/>
      <c r="CI27" s="90"/>
      <c r="CJ27" s="90"/>
      <c r="CK27" s="90"/>
      <c r="CL27" s="90"/>
      <c r="CM27" s="90"/>
      <c r="CN27" s="90"/>
      <c r="CO27" s="90"/>
      <c r="CP27" s="59"/>
      <c r="CQ27" s="20"/>
      <c r="CR27" s="20"/>
      <c r="CS27" s="20"/>
      <c r="CT27" s="20"/>
      <c r="CU27" s="20"/>
      <c r="CV27" s="64"/>
      <c r="CW27" s="61"/>
      <c r="CX27" s="61"/>
      <c r="CY27" s="61"/>
      <c r="CZ27" s="61"/>
      <c r="DA27" s="61"/>
      <c r="DB27" s="61"/>
      <c r="DC27" s="61"/>
      <c r="DD27" s="61"/>
      <c r="DE27" s="61"/>
      <c r="DF27" s="61"/>
      <c r="DG27" s="61"/>
      <c r="DH27" s="61"/>
      <c r="DI27" s="61"/>
      <c r="DJ27" s="61"/>
      <c r="DK27" s="61"/>
      <c r="DL27" s="61"/>
      <c r="DM27" s="61"/>
      <c r="DN27" s="61"/>
      <c r="DO27" s="61"/>
      <c r="DP27" s="61"/>
    </row>
    <row r="28" spans="1:120" s="3" customFormat="1" ht="30" customHeight="1" thickBot="1" x14ac:dyDescent="0.3">
      <c r="A28" s="29"/>
      <c r="B28" s="80" t="s">
        <v>65</v>
      </c>
      <c r="C28" s="40"/>
      <c r="D28" s="16">
        <v>0</v>
      </c>
      <c r="E28" s="117"/>
      <c r="F28" s="117"/>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66"/>
      <c r="AJ28" s="66"/>
      <c r="AK28" s="66"/>
      <c r="AL28" s="66"/>
      <c r="AM28" s="66"/>
      <c r="AN28" s="66"/>
      <c r="AO28" s="66"/>
      <c r="AP28" s="66"/>
      <c r="AQ28" s="66"/>
      <c r="AR28" s="66"/>
      <c r="AS28" s="66"/>
      <c r="AT28" s="66"/>
      <c r="AU28" s="66"/>
      <c r="AV28" s="66"/>
      <c r="AW28" s="66"/>
      <c r="AX28" s="66"/>
      <c r="AY28" s="66"/>
      <c r="AZ28" s="66"/>
      <c r="BA28" s="66"/>
      <c r="BB28" s="66"/>
      <c r="BC28" s="66"/>
      <c r="BD28" s="60"/>
      <c r="BE28" s="60"/>
      <c r="BF28" s="60"/>
      <c r="BG28" s="60"/>
      <c r="BH28" s="60"/>
      <c r="BI28" s="60"/>
      <c r="BJ28" s="60"/>
      <c r="BK28" s="56"/>
      <c r="BL28" s="56"/>
      <c r="BM28" s="63"/>
      <c r="BN28" s="107"/>
      <c r="BO28" s="108"/>
      <c r="BP28" s="108"/>
      <c r="BQ28" s="108"/>
      <c r="BR28" s="108"/>
      <c r="BS28" s="108"/>
      <c r="BT28" s="108"/>
      <c r="BU28" s="108"/>
      <c r="BV28" s="108"/>
      <c r="BW28" s="108"/>
      <c r="BX28" s="108"/>
      <c r="BY28" s="108"/>
      <c r="BZ28" s="108"/>
      <c r="CA28" s="109"/>
      <c r="CB28" s="20"/>
      <c r="CC28" s="20"/>
      <c r="CD28" s="20"/>
      <c r="CE28" s="20"/>
      <c r="CF28" s="20"/>
      <c r="CG28" s="20"/>
      <c r="CH28" s="20"/>
      <c r="CI28" s="90"/>
      <c r="CJ28" s="90"/>
      <c r="CK28" s="90"/>
      <c r="CL28" s="90"/>
      <c r="CM28" s="90"/>
      <c r="CN28" s="90"/>
      <c r="CO28" s="90"/>
      <c r="CP28" s="59"/>
      <c r="CQ28" s="20"/>
      <c r="CR28" s="20"/>
      <c r="CS28" s="20"/>
      <c r="CT28" s="20"/>
      <c r="CU28" s="20"/>
      <c r="CV28" s="64"/>
      <c r="CW28" s="61"/>
      <c r="CX28" s="61"/>
      <c r="CY28" s="61"/>
      <c r="CZ28" s="61"/>
      <c r="DA28" s="61"/>
      <c r="DB28" s="61"/>
      <c r="DC28" s="61"/>
      <c r="DD28" s="61"/>
      <c r="DE28" s="61"/>
      <c r="DF28" s="61"/>
      <c r="DG28" s="61"/>
      <c r="DH28" s="61"/>
      <c r="DI28" s="61"/>
      <c r="DJ28" s="61"/>
      <c r="DK28" s="61"/>
      <c r="DL28" s="61"/>
      <c r="DM28" s="61"/>
      <c r="DN28" s="61"/>
      <c r="DO28" s="61"/>
      <c r="DP28" s="61"/>
    </row>
    <row r="29" spans="1:120" s="3" customFormat="1" ht="30" customHeight="1" thickBot="1" x14ac:dyDescent="0.3">
      <c r="A29" s="29"/>
      <c r="B29" s="80" t="s">
        <v>60</v>
      </c>
      <c r="C29" s="40"/>
      <c r="D29" s="16">
        <v>0</v>
      </c>
      <c r="E29" s="117"/>
      <c r="F29" s="117" t="e">
        <f t="shared" ca="1" si="0"/>
        <v>#NAME?</v>
      </c>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64"/>
      <c r="AI29" s="107"/>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09"/>
      <c r="BK29" s="59"/>
      <c r="BL29" s="20"/>
      <c r="BM29" s="20"/>
      <c r="BN29" s="60"/>
      <c r="BO29" s="60"/>
      <c r="BP29" s="60"/>
      <c r="BQ29" s="60"/>
      <c r="BR29" s="60"/>
      <c r="BS29" s="60"/>
      <c r="BT29" s="60"/>
      <c r="BU29" s="60"/>
      <c r="BV29" s="60"/>
      <c r="BW29" s="60"/>
      <c r="BX29" s="60"/>
      <c r="BY29" s="60"/>
      <c r="BZ29" s="60"/>
      <c r="CA29" s="88"/>
      <c r="CB29" s="20"/>
      <c r="CC29" s="20"/>
      <c r="CD29" s="20"/>
      <c r="CE29" s="20"/>
      <c r="CF29" s="20"/>
      <c r="CG29" s="20"/>
      <c r="CH29" s="20"/>
      <c r="CI29" s="90"/>
      <c r="CJ29" s="90"/>
      <c r="CK29" s="90"/>
      <c r="CL29" s="90"/>
      <c r="CM29" s="90"/>
      <c r="CN29" s="90"/>
      <c r="CO29" s="90"/>
      <c r="CP29" s="59"/>
      <c r="CQ29" s="20"/>
      <c r="CR29" s="20"/>
      <c r="CS29" s="20"/>
      <c r="CT29" s="20"/>
      <c r="CU29" s="20"/>
      <c r="CV29" s="64"/>
      <c r="CW29" s="61"/>
      <c r="CX29" s="61"/>
      <c r="CY29" s="61"/>
      <c r="CZ29" s="61"/>
      <c r="DA29" s="61"/>
      <c r="DB29" s="61"/>
      <c r="DC29" s="61"/>
      <c r="DD29" s="61"/>
      <c r="DE29" s="61"/>
      <c r="DF29" s="61"/>
      <c r="DG29" s="61"/>
      <c r="DH29" s="61"/>
      <c r="DI29" s="61"/>
      <c r="DJ29" s="61"/>
      <c r="DK29" s="61"/>
      <c r="DL29" s="61"/>
      <c r="DM29" s="61"/>
      <c r="DN29" s="61"/>
      <c r="DO29" s="61"/>
      <c r="DP29" s="61"/>
    </row>
    <row r="30" spans="1:120" s="3" customFormat="1" ht="30" customHeight="1" thickBot="1" x14ac:dyDescent="0.3">
      <c r="A30" s="29"/>
      <c r="B30" s="80" t="s">
        <v>61</v>
      </c>
      <c r="C30" s="81" t="s">
        <v>44</v>
      </c>
      <c r="D30" s="16">
        <v>0</v>
      </c>
      <c r="E30" s="117"/>
      <c r="F30" s="117" t="e">
        <f t="shared" ca="1" si="0"/>
        <v>#NAME?</v>
      </c>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20"/>
      <c r="BL30" s="20"/>
      <c r="BM30" s="64"/>
      <c r="BN30" s="107"/>
      <c r="BO30" s="108"/>
      <c r="BP30" s="108"/>
      <c r="BQ30" s="108"/>
      <c r="BR30" s="108"/>
      <c r="BS30" s="108"/>
      <c r="BT30" s="108"/>
      <c r="BU30" s="108"/>
      <c r="BV30" s="108"/>
      <c r="BW30" s="108"/>
      <c r="BX30" s="108"/>
      <c r="BY30" s="108"/>
      <c r="BZ30" s="108"/>
      <c r="CA30" s="109"/>
      <c r="CB30" s="66"/>
      <c r="CC30" s="66"/>
      <c r="CD30" s="66"/>
      <c r="CE30" s="66"/>
      <c r="CF30" s="66"/>
      <c r="CG30" s="66"/>
      <c r="CH30" s="66"/>
      <c r="CI30" s="90"/>
      <c r="CJ30" s="90"/>
      <c r="CK30" s="90"/>
      <c r="CL30" s="90"/>
      <c r="CM30" s="90"/>
      <c r="CN30" s="90"/>
      <c r="CO30" s="90"/>
      <c r="CP30" s="59"/>
      <c r="CQ30" s="20"/>
      <c r="CR30" s="20"/>
      <c r="CS30" s="20"/>
      <c r="CT30" s="20"/>
      <c r="CU30" s="20"/>
      <c r="CV30" s="64"/>
      <c r="CW30" s="61"/>
      <c r="CX30" s="61"/>
      <c r="CY30" s="61"/>
      <c r="CZ30" s="61"/>
      <c r="DA30" s="61"/>
      <c r="DB30" s="61"/>
      <c r="DC30" s="61"/>
      <c r="DD30" s="61"/>
      <c r="DE30" s="61"/>
      <c r="DF30" s="61"/>
      <c r="DG30" s="61"/>
      <c r="DH30" s="61"/>
      <c r="DI30" s="61"/>
      <c r="DJ30" s="61"/>
      <c r="DK30" s="61"/>
      <c r="DL30" s="61"/>
      <c r="DM30" s="61"/>
      <c r="DN30" s="61"/>
      <c r="DO30" s="61"/>
      <c r="DP30" s="61"/>
    </row>
    <row r="31" spans="1:120" s="3" customFormat="1" ht="30" customHeight="1" thickBot="1" x14ac:dyDescent="0.3">
      <c r="A31" s="29" t="s">
        <v>10</v>
      </c>
      <c r="B31" s="17" t="s">
        <v>49</v>
      </c>
      <c r="C31" s="41"/>
      <c r="D31" s="18"/>
      <c r="E31" s="117"/>
      <c r="F31" s="117" t="e">
        <f t="shared" ca="1" si="0"/>
        <v>#NAME?</v>
      </c>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56"/>
      <c r="BO31" s="56"/>
      <c r="BP31" s="56"/>
      <c r="BQ31" s="56"/>
      <c r="BR31" s="56"/>
      <c r="BS31" s="56"/>
      <c r="BT31" s="56"/>
      <c r="BU31" s="56"/>
      <c r="BV31" s="56"/>
      <c r="BW31" s="56"/>
      <c r="BX31" s="56"/>
      <c r="BY31" s="56"/>
      <c r="BZ31" s="56"/>
      <c r="CA31" s="63"/>
      <c r="CB31" s="122"/>
      <c r="CC31" s="123"/>
      <c r="CD31" s="123"/>
      <c r="CE31" s="123"/>
      <c r="CF31" s="123"/>
      <c r="CG31" s="123"/>
      <c r="CH31" s="124"/>
      <c r="CI31" s="90"/>
      <c r="CJ31" s="90"/>
      <c r="CK31" s="90"/>
      <c r="CL31" s="90"/>
      <c r="CM31" s="90"/>
      <c r="CN31" s="90"/>
      <c r="CO31" s="90"/>
      <c r="CP31" s="59"/>
      <c r="CQ31" s="20"/>
      <c r="CR31" s="20"/>
      <c r="CS31" s="20"/>
      <c r="CT31" s="20"/>
      <c r="CU31" s="20"/>
      <c r="CV31" s="64"/>
      <c r="CW31" s="61"/>
      <c r="CX31" s="61"/>
      <c r="CY31" s="61"/>
      <c r="CZ31" s="61"/>
      <c r="DA31" s="61"/>
      <c r="DB31" s="61"/>
      <c r="DC31" s="61"/>
      <c r="DD31" s="61"/>
      <c r="DE31" s="61"/>
      <c r="DF31" s="61"/>
      <c r="DG31" s="61"/>
      <c r="DH31" s="61"/>
      <c r="DI31" s="61"/>
      <c r="DJ31" s="61"/>
      <c r="DK31" s="61"/>
      <c r="DL31" s="61"/>
      <c r="DM31" s="61"/>
      <c r="DN31" s="61"/>
      <c r="DO31" s="61"/>
      <c r="DP31" s="61"/>
    </row>
    <row r="32" spans="1:120" s="3" customFormat="1" ht="30" customHeight="1" thickBot="1" x14ac:dyDescent="0.3">
      <c r="A32" s="29"/>
      <c r="B32" s="82" t="s">
        <v>62</v>
      </c>
      <c r="C32" s="42"/>
      <c r="D32" s="19">
        <v>0</v>
      </c>
      <c r="E32" s="117"/>
      <c r="F32" s="117" t="e">
        <f t="shared" ca="1" si="0"/>
        <v>#NAME?</v>
      </c>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64"/>
      <c r="CB32" s="122"/>
      <c r="CC32" s="123"/>
      <c r="CD32" s="123"/>
      <c r="CE32" s="123"/>
      <c r="CF32" s="123"/>
      <c r="CG32" s="123"/>
      <c r="CH32" s="124"/>
      <c r="CI32" s="90"/>
      <c r="CJ32" s="90"/>
      <c r="CK32" s="90"/>
      <c r="CL32" s="90"/>
      <c r="CM32" s="90"/>
      <c r="CN32" s="90"/>
      <c r="CO32" s="90"/>
      <c r="CP32" s="59"/>
      <c r="CQ32" s="20"/>
      <c r="CR32" s="20"/>
      <c r="CS32" s="20"/>
      <c r="CT32" s="20"/>
      <c r="CU32" s="20"/>
      <c r="CV32" s="64"/>
      <c r="CW32" s="61"/>
      <c r="CX32" s="61"/>
      <c r="CY32" s="61"/>
      <c r="CZ32" s="61"/>
      <c r="DA32" s="61"/>
      <c r="DB32" s="61"/>
      <c r="DC32" s="61"/>
      <c r="DD32" s="61"/>
      <c r="DE32" s="61"/>
      <c r="DF32" s="61"/>
      <c r="DG32" s="61"/>
      <c r="DH32" s="61"/>
      <c r="DI32" s="61"/>
      <c r="DJ32" s="61"/>
      <c r="DK32" s="61"/>
      <c r="DL32" s="61"/>
      <c r="DM32" s="61"/>
      <c r="DN32" s="61"/>
      <c r="DO32" s="61"/>
      <c r="DP32" s="61"/>
    </row>
    <row r="33" spans="1:120" s="3" customFormat="1" ht="30" customHeight="1" thickBot="1" x14ac:dyDescent="0.3">
      <c r="A33" s="29"/>
      <c r="B33" s="82" t="s">
        <v>63</v>
      </c>
      <c r="C33" s="42"/>
      <c r="D33" s="19">
        <v>0</v>
      </c>
      <c r="E33" s="117"/>
      <c r="F33" s="117" t="e">
        <f t="shared" ca="1" si="0"/>
        <v>#NAME?</v>
      </c>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64"/>
      <c r="CB33" s="122"/>
      <c r="CC33" s="123"/>
      <c r="CD33" s="123"/>
      <c r="CE33" s="123"/>
      <c r="CF33" s="123"/>
      <c r="CG33" s="123"/>
      <c r="CH33" s="124"/>
      <c r="CI33" s="64"/>
      <c r="CJ33" s="90"/>
      <c r="CK33" s="90"/>
      <c r="CL33" s="90"/>
      <c r="CM33" s="90"/>
      <c r="CN33" s="90"/>
      <c r="CO33" s="90"/>
      <c r="CP33" s="59"/>
      <c r="CQ33" s="20"/>
      <c r="CR33" s="20"/>
      <c r="CS33" s="20"/>
      <c r="CT33" s="20"/>
      <c r="CU33" s="20"/>
      <c r="CV33" s="64"/>
      <c r="CW33" s="61"/>
      <c r="CX33" s="61"/>
      <c r="CY33" s="61"/>
      <c r="CZ33" s="61"/>
      <c r="DA33" s="61"/>
      <c r="DB33" s="61"/>
      <c r="DC33" s="61"/>
      <c r="DD33" s="61"/>
      <c r="DE33" s="61"/>
      <c r="DF33" s="61"/>
      <c r="DG33" s="61"/>
      <c r="DH33" s="61"/>
      <c r="DI33" s="61"/>
      <c r="DJ33" s="61"/>
      <c r="DK33" s="61"/>
      <c r="DL33" s="61"/>
      <c r="DM33" s="61"/>
      <c r="DN33" s="61"/>
      <c r="DO33" s="61"/>
      <c r="DP33" s="61"/>
    </row>
    <row r="34" spans="1:120" s="3" customFormat="1" ht="30" customHeight="1" thickBot="1" x14ac:dyDescent="0.3">
      <c r="A34" s="29"/>
      <c r="B34" s="82" t="s">
        <v>64</v>
      </c>
      <c r="C34" s="42"/>
      <c r="D34" s="19">
        <v>0</v>
      </c>
      <c r="E34" s="117"/>
      <c r="F34" s="117" t="e">
        <f t="shared" ca="1" si="0"/>
        <v>#NAME?</v>
      </c>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64"/>
      <c r="CB34" s="122"/>
      <c r="CC34" s="123"/>
      <c r="CD34" s="123"/>
      <c r="CE34" s="123"/>
      <c r="CF34" s="123"/>
      <c r="CG34" s="123"/>
      <c r="CH34" s="124"/>
      <c r="CI34" s="90"/>
      <c r="CJ34" s="90"/>
      <c r="CK34" s="90"/>
      <c r="CL34" s="90"/>
      <c r="CM34" s="90"/>
      <c r="CN34" s="90"/>
      <c r="CO34" s="90"/>
      <c r="CP34" s="59"/>
      <c r="CQ34" s="20"/>
      <c r="CR34" s="20"/>
      <c r="CS34" s="20"/>
      <c r="CT34" s="20"/>
      <c r="CU34" s="20"/>
      <c r="CV34" s="64"/>
      <c r="CW34" s="61"/>
      <c r="CX34" s="61"/>
      <c r="CY34" s="61"/>
      <c r="CZ34" s="61"/>
      <c r="DA34" s="61"/>
      <c r="DB34" s="61"/>
      <c r="DC34" s="61"/>
      <c r="DD34" s="61"/>
      <c r="DE34" s="61"/>
      <c r="DF34" s="61"/>
      <c r="DG34" s="61"/>
      <c r="DH34" s="61"/>
      <c r="DI34" s="61"/>
      <c r="DJ34" s="61"/>
      <c r="DK34" s="61"/>
      <c r="DL34" s="61"/>
      <c r="DM34" s="61"/>
      <c r="DN34" s="61"/>
      <c r="DO34" s="61"/>
      <c r="DP34" s="61"/>
    </row>
    <row r="35" spans="1:120" ht="30" customHeight="1" x14ac:dyDescent="0.25">
      <c r="E35" s="118"/>
      <c r="CB35" s="61"/>
      <c r="CC35" s="61"/>
      <c r="CD35" s="61"/>
      <c r="CE35" s="61"/>
      <c r="CF35" s="61"/>
      <c r="CG35" s="61"/>
      <c r="CH35" s="61"/>
    </row>
    <row r="36" spans="1:120" ht="30" customHeight="1" x14ac:dyDescent="0.25">
      <c r="C36" s="6"/>
      <c r="CB36" s="61"/>
      <c r="CC36" s="61"/>
      <c r="CD36" s="61"/>
      <c r="CE36" s="61"/>
      <c r="CF36" s="61"/>
      <c r="CG36" s="61"/>
      <c r="CH36" s="61"/>
    </row>
    <row r="37" spans="1:120" ht="30" customHeight="1" x14ac:dyDescent="0.25">
      <c r="C37" s="7"/>
      <c r="CB37" s="61"/>
      <c r="CC37" s="61"/>
      <c r="CD37" s="61"/>
      <c r="CE37" s="61"/>
      <c r="CF37" s="61"/>
      <c r="CG37" s="61"/>
      <c r="CH37" s="61"/>
    </row>
  </sheetData>
  <mergeCells count="44">
    <mergeCell ref="CB31:CH31"/>
    <mergeCell ref="CB32:CH32"/>
    <mergeCell ref="CB33:CH33"/>
    <mergeCell ref="CB34:CH34"/>
    <mergeCell ref="BH8:BR8"/>
    <mergeCell ref="BD27:BT27"/>
    <mergeCell ref="BN28:CA28"/>
    <mergeCell ref="AI25:CA25"/>
    <mergeCell ref="AI29:BJ29"/>
    <mergeCell ref="BN30:CA30"/>
    <mergeCell ref="AI20:BT20"/>
    <mergeCell ref="AP24:BJ24"/>
    <mergeCell ref="AI26:BJ26"/>
    <mergeCell ref="W15:BZ15"/>
    <mergeCell ref="N16:T16"/>
    <mergeCell ref="W17:AA17"/>
    <mergeCell ref="W18:AO18"/>
    <mergeCell ref="AB19:AV19"/>
    <mergeCell ref="DH4:DN4"/>
    <mergeCell ref="BN4:BT4"/>
    <mergeCell ref="BU4:CA4"/>
    <mergeCell ref="CB4:CH4"/>
    <mergeCell ref="CI4:CO4"/>
    <mergeCell ref="E6:CA6"/>
    <mergeCell ref="CB6:EX6"/>
    <mergeCell ref="CT4:CZ4"/>
    <mergeCell ref="DA4:DG4"/>
    <mergeCell ref="Q13:V13"/>
    <mergeCell ref="G14:O14"/>
    <mergeCell ref="G9:W9"/>
    <mergeCell ref="Q10:V10"/>
    <mergeCell ref="Q11:V11"/>
    <mergeCell ref="Q12:V12"/>
    <mergeCell ref="AW4:BC4"/>
    <mergeCell ref="BD4:BJ4"/>
    <mergeCell ref="G4:M4"/>
    <mergeCell ref="N4:T4"/>
    <mergeCell ref="U4:AA4"/>
    <mergeCell ref="AB4:AH4"/>
    <mergeCell ref="C3:D3"/>
    <mergeCell ref="C4:D4"/>
    <mergeCell ref="B5:E5"/>
    <mergeCell ref="AI4:AO4"/>
    <mergeCell ref="AP4:AV4"/>
  </mergeCells>
  <conditionalFormatting sqref="D9:D34 D7">
    <cfRule type="dataBar" priority="7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5:BJ5 G7:BJ7 X9:BJ9 G10:Q13 W10:BJ13 G14 P14:BJ14 G8:G9 G21:BJ23 CW10:DP34 G15:W15 G16:N16 U16:BJ16 AB17:BJ17 G17:W18 AP18:BJ18 G19:AB19 AW19:BJ19 G20:AI20 G28:BJ28 G24:AP24 G25:AI26 G27:BD27 G30:BJ34 G29:AI29">
    <cfRule type="expression" dxfId="63" priority="94">
      <formula>AND(TODAY()&gt;=G$5,TODAY()&lt;H$5)</formula>
    </cfRule>
  </conditionalFormatting>
  <conditionalFormatting sqref="G7:BJ7 X9:BJ9 G10:Q13 W10:BJ13 G14 P14:BJ14 G8:G9 G21:BJ23 CW10:DP34 G15:W15 G16:N16 U16:BJ16 AB17:BJ17 G17:W18 AP18:BJ18 G19:AB19 AW19:BJ19 G20:AI20 G28:BJ28 G24:AP24 G25:AI26 G27:BD27 G30:BJ34 G29:AI29">
    <cfRule type="expression" dxfId="62" priority="88">
      <formula>AND(début_tâche&lt;=G$5,ROUNDDOWN((fin_tâche-début_tâche+1)*avancement_tâche,0)+début_tâche-1&gt;=G$5)</formula>
    </cfRule>
    <cfRule type="expression" dxfId="61" priority="89" stopIfTrue="1">
      <formula>AND(fin_tâche&gt;=G$5,début_tâche&lt;H$5)</formula>
    </cfRule>
  </conditionalFormatting>
  <conditionalFormatting sqref="BK7:CV7 BK16:CA19 CA15 BK21:CA24 BU20:CA20 BK26:CA26 BK29:CA29 BU27:CA27 BK28:BN28 BK30:BN30 BK5:CV5 BK9:CV14 BK31:CA34 CI15:CV32 CI34:CV34 CJ33:CV33">
    <cfRule type="expression" dxfId="59" priority="60">
      <formula>AND(TODAY()&gt;=BK$5,TODAY()&lt;BL$5)</formula>
    </cfRule>
  </conditionalFormatting>
  <conditionalFormatting sqref="BK7:CV7 BK16:CA19 CA15 BK21:CA24 BU20:CA20 BK26:CA26 BK29:CA29 BU27:CA27 BK28:BN28 BK30:BN30 BK9:CV14 BK31:CA34 CI15:CV32 CI34:CV34 CJ33:CV33">
    <cfRule type="expression" dxfId="58" priority="58">
      <formula>AND(début_tâche&lt;=BK$5,ROUNDDOWN((fin_tâche-début_tâche+1)*avancement_tâche,0)+début_tâche-1&gt;=BK$5)</formula>
    </cfRule>
    <cfRule type="expression" dxfId="57" priority="59" stopIfTrue="1">
      <formula>AND(fin_tâche&gt;=BK$5,début_tâche&lt;BL$5)</formula>
    </cfRule>
  </conditionalFormatting>
  <conditionalFormatting sqref="CB16:CH20">
    <cfRule type="expression" dxfId="56" priority="57">
      <formula>AND(TODAY()&gt;=CB$5,TODAY()&lt;CC$5)</formula>
    </cfRule>
  </conditionalFormatting>
  <conditionalFormatting sqref="CB16:CH20">
    <cfRule type="expression" dxfId="55" priority="55">
      <formula>AND(début_tâche&lt;=CB$5,ROUNDDOWN((fin_tâche-début_tâche+1)*avancement_tâche,0)+début_tâche-1&gt;=CB$5)</formula>
    </cfRule>
    <cfRule type="expression" dxfId="54" priority="56" stopIfTrue="1">
      <formula>AND(fin_tâche&gt;=CB$5,début_tâche&lt;CC$5)</formula>
    </cfRule>
  </conditionalFormatting>
  <conditionalFormatting sqref="CB22:CH26">
    <cfRule type="expression" dxfId="53" priority="54">
      <formula>AND(TODAY()&gt;=CB$5,TODAY()&lt;CC$5)</formula>
    </cfRule>
  </conditionalFormatting>
  <conditionalFormatting sqref="CB22:CH26">
    <cfRule type="expression" dxfId="52" priority="52">
      <formula>AND(début_tâche&lt;=CB$5,ROUNDDOWN((fin_tâche-début_tâche+1)*avancement_tâche,0)+début_tâche-1&gt;=CB$5)</formula>
    </cfRule>
    <cfRule type="expression" dxfId="51" priority="53" stopIfTrue="1">
      <formula>AND(fin_tâche&gt;=CB$5,début_tâche&lt;CC$5)</formula>
    </cfRule>
  </conditionalFormatting>
  <conditionalFormatting sqref="CB28:CH30 CB31">
    <cfRule type="expression" dxfId="50" priority="51">
      <formula>AND(TODAY()&gt;=CB$5,TODAY()&lt;CC$5)</formula>
    </cfRule>
  </conditionalFormatting>
  <conditionalFormatting sqref="CB28:CH30 CB31">
    <cfRule type="expression" dxfId="49" priority="49">
      <formula>AND(début_tâche&lt;=CB$5,ROUNDDOWN((fin_tâche-début_tâche+1)*avancement_tâche,0)+début_tâche-1&gt;=CB$5)</formula>
    </cfRule>
    <cfRule type="expression" dxfId="48" priority="50" stopIfTrue="1">
      <formula>AND(fin_tâche&gt;=CB$5,début_tâche&lt;CC$5)</formula>
    </cfRule>
  </conditionalFormatting>
  <conditionalFormatting sqref="CB35:CH37">
    <cfRule type="expression" dxfId="47" priority="48">
      <formula>AND(TODAY()&gt;=CB$5,TODAY()&lt;CC$5)</formula>
    </cfRule>
  </conditionalFormatting>
  <conditionalFormatting sqref="CB35:CH37">
    <cfRule type="expression" dxfId="46" priority="46">
      <formula>AND(début_tâche&lt;=CB$5,ROUNDDOWN((fin_tâche-début_tâche+1)*avancement_tâche,0)+début_tâche-1&gt;=CB$5)</formula>
    </cfRule>
    <cfRule type="expression" dxfId="45" priority="47" stopIfTrue="1">
      <formula>AND(fin_tâche&gt;=CB$5,début_tâche&lt;CC$5)</formula>
    </cfRule>
  </conditionalFormatting>
  <conditionalFormatting sqref="CI33">
    <cfRule type="expression" dxfId="44" priority="45">
      <formula>AND(TODAY()&gt;=CI$5,TODAY()&lt;CJ$5)</formula>
    </cfRule>
  </conditionalFormatting>
  <conditionalFormatting sqref="CI33">
    <cfRule type="expression" dxfId="43" priority="43">
      <formula>AND(début_tâche&lt;=CI$5,ROUNDDOWN((fin_tâche-début_tâche+1)*avancement_tâche,0)+début_tâche-1&gt;=CI$5)</formula>
    </cfRule>
    <cfRule type="expression" dxfId="42" priority="44" stopIfTrue="1">
      <formula>AND(fin_tâche&gt;=CI$5,début_tâche&lt;CJ$5)</formula>
    </cfRule>
  </conditionalFormatting>
  <conditionalFormatting sqref="CB15:CG15">
    <cfRule type="expression" dxfId="41" priority="33">
      <formula>AND(TODAY()&gt;=CB$5,TODAY()&lt;CC$5)</formula>
    </cfRule>
  </conditionalFormatting>
  <conditionalFormatting sqref="CB15:CG15">
    <cfRule type="expression" dxfId="40" priority="31">
      <formula>AND(début_tâche&lt;=CB$5,ROUNDDOWN((fin_tâche-début_tâche+1)*avancement_tâche,0)+début_tâche-1&gt;=CB$5)</formula>
    </cfRule>
    <cfRule type="expression" dxfId="39" priority="32" stopIfTrue="1">
      <formula>AND(fin_tâche&gt;=CB$5,début_tâche&lt;CC$5)</formula>
    </cfRule>
  </conditionalFormatting>
  <conditionalFormatting sqref="CB27:CG27">
    <cfRule type="expression" dxfId="38" priority="39">
      <formula>AND(TODAY()&gt;=CB$5,TODAY()&lt;CC$5)</formula>
    </cfRule>
  </conditionalFormatting>
  <conditionalFormatting sqref="CB27:CG27">
    <cfRule type="expression" dxfId="37" priority="37">
      <formula>AND(début_tâche&lt;=CB$5,ROUNDDOWN((fin_tâche-début_tâche+1)*avancement_tâche,0)+début_tâche-1&gt;=CB$5)</formula>
    </cfRule>
    <cfRule type="expression" dxfId="36" priority="38" stopIfTrue="1">
      <formula>AND(fin_tâche&gt;=CB$5,début_tâche&lt;CC$5)</formula>
    </cfRule>
  </conditionalFormatting>
  <conditionalFormatting sqref="CB21:CG21">
    <cfRule type="expression" dxfId="35" priority="36">
      <formula>AND(TODAY()&gt;=CB$5,TODAY()&lt;CC$5)</formula>
    </cfRule>
  </conditionalFormatting>
  <conditionalFormatting sqref="CB21:CG21">
    <cfRule type="expression" dxfId="34" priority="34">
      <formula>AND(début_tâche&lt;=CB$5,ROUNDDOWN((fin_tâche-début_tâche+1)*avancement_tâche,0)+début_tâche-1&gt;=CB$5)</formula>
    </cfRule>
    <cfRule type="expression" dxfId="33" priority="35" stopIfTrue="1">
      <formula>AND(fin_tâche&gt;=CB$5,début_tâche&lt;CC$5)</formula>
    </cfRule>
  </conditionalFormatting>
  <conditionalFormatting sqref="CH15">
    <cfRule type="expression" dxfId="23" priority="15">
      <formula>AND(TODAY()&gt;=CH$5,TODAY()&lt;CI$5)</formula>
    </cfRule>
  </conditionalFormatting>
  <conditionalFormatting sqref="CH15">
    <cfRule type="expression" dxfId="22" priority="13">
      <formula>AND(début_tâche&lt;=CH$5,ROUNDDOWN((fin_tâche-début_tâche+1)*avancement_tâche,0)+début_tâche-1&gt;=CH$5)</formula>
    </cfRule>
    <cfRule type="expression" dxfId="21" priority="14" stopIfTrue="1">
      <formula>AND(fin_tâche&gt;=CH$5,début_tâche&lt;CI$5)</formula>
    </cfRule>
  </conditionalFormatting>
  <conditionalFormatting sqref="CH27">
    <cfRule type="expression" dxfId="20" priority="21">
      <formula>AND(TODAY()&gt;=CH$5,TODAY()&lt;CI$5)</formula>
    </cfRule>
  </conditionalFormatting>
  <conditionalFormatting sqref="CH27">
    <cfRule type="expression" dxfId="19" priority="19">
      <formula>AND(début_tâche&lt;=CH$5,ROUNDDOWN((fin_tâche-début_tâche+1)*avancement_tâche,0)+début_tâche-1&gt;=CH$5)</formula>
    </cfRule>
    <cfRule type="expression" dxfId="18" priority="20" stopIfTrue="1">
      <formula>AND(fin_tâche&gt;=CH$5,début_tâche&lt;CI$5)</formula>
    </cfRule>
  </conditionalFormatting>
  <conditionalFormatting sqref="CH21">
    <cfRule type="expression" dxfId="17" priority="18">
      <formula>AND(TODAY()&gt;=CH$5,TODAY()&lt;CI$5)</formula>
    </cfRule>
  </conditionalFormatting>
  <conditionalFormatting sqref="CH21">
    <cfRule type="expression" dxfId="16" priority="16">
      <formula>AND(début_tâche&lt;=CH$5,ROUNDDOWN((fin_tâche-début_tâche+1)*avancement_tâche,0)+début_tâche-1&gt;=CH$5)</formula>
    </cfRule>
    <cfRule type="expression" dxfId="15" priority="17" stopIfTrue="1">
      <formula>AND(fin_tâche&gt;=CH$5,début_tâche&lt;CI$5)</formula>
    </cfRule>
  </conditionalFormatting>
  <conditionalFormatting sqref="CB32">
    <cfRule type="expression" dxfId="11" priority="12">
      <formula>AND(TODAY()&gt;=CB$5,TODAY()&lt;CC$5)</formula>
    </cfRule>
  </conditionalFormatting>
  <conditionalFormatting sqref="CB32">
    <cfRule type="expression" dxfId="10" priority="10">
      <formula>AND(début_tâche&lt;=CB$5,ROUNDDOWN((fin_tâche-début_tâche+1)*avancement_tâche,0)+début_tâche-1&gt;=CB$5)</formula>
    </cfRule>
    <cfRule type="expression" dxfId="9" priority="11" stopIfTrue="1">
      <formula>AND(fin_tâche&gt;=CB$5,début_tâche&lt;CC$5)</formula>
    </cfRule>
  </conditionalFormatting>
  <conditionalFormatting sqref="CB33">
    <cfRule type="expression" dxfId="8" priority="9">
      <formula>AND(TODAY()&gt;=CB$5,TODAY()&lt;CC$5)</formula>
    </cfRule>
  </conditionalFormatting>
  <conditionalFormatting sqref="CB33">
    <cfRule type="expression" dxfId="7" priority="7">
      <formula>AND(début_tâche&lt;=CB$5,ROUNDDOWN((fin_tâche-début_tâche+1)*avancement_tâche,0)+début_tâche-1&gt;=CB$5)</formula>
    </cfRule>
    <cfRule type="expression" dxfId="6" priority="8" stopIfTrue="1">
      <formula>AND(fin_tâche&gt;=CB$5,début_tâche&lt;CC$5)</formula>
    </cfRule>
  </conditionalFormatting>
  <conditionalFormatting sqref="CB34">
    <cfRule type="expression" dxfId="5" priority="6">
      <formula>AND(TODAY()&gt;=CB$5,TODAY()&lt;CC$5)</formula>
    </cfRule>
  </conditionalFormatting>
  <conditionalFormatting sqref="CB34">
    <cfRule type="expression" dxfId="4" priority="4">
      <formula>AND(début_tâche&lt;=CB$5,ROUNDDOWN((fin_tâche-début_tâche+1)*avancement_tâche,0)+début_tâche-1&gt;=CB$5)</formula>
    </cfRule>
    <cfRule type="expression" dxfId="3" priority="5" stopIfTrue="1">
      <formula>AND(fin_tâche&gt;=CB$5,début_tâche&lt;CC$5)</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D9:D34 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21" customWidth="1"/>
    <col min="2" max="16384" width="9.140625" style="2"/>
  </cols>
  <sheetData>
    <row r="1" spans="1:2" ht="46.5" customHeight="1" x14ac:dyDescent="0.2"/>
    <row r="2" spans="1:2" s="23" customFormat="1" ht="15.75" x14ac:dyDescent="0.25">
      <c r="A2" s="22" t="s">
        <v>14</v>
      </c>
      <c r="B2" s="22"/>
    </row>
    <row r="3" spans="1:2" s="27" customFormat="1" ht="27" customHeight="1" x14ac:dyDescent="0.25">
      <c r="A3" s="28" t="s">
        <v>15</v>
      </c>
      <c r="B3" s="28"/>
    </row>
    <row r="4" spans="1:2" s="24" customFormat="1" ht="26.25" x14ac:dyDescent="0.4">
      <c r="A4" s="25" t="s">
        <v>16</v>
      </c>
    </row>
    <row r="5" spans="1:2" ht="89.25" customHeight="1" x14ac:dyDescent="0.2">
      <c r="A5" s="26" t="s">
        <v>17</v>
      </c>
    </row>
    <row r="6" spans="1:2" ht="26.25" customHeight="1" x14ac:dyDescent="0.2">
      <c r="A6" s="25" t="s">
        <v>18</v>
      </c>
    </row>
    <row r="7" spans="1:2" s="21" customFormat="1" ht="219.75" customHeight="1" x14ac:dyDescent="0.25">
      <c r="A7" s="43" t="s">
        <v>19</v>
      </c>
    </row>
    <row r="8" spans="1:2" s="24" customFormat="1" ht="26.25" x14ac:dyDescent="0.4">
      <c r="A8" s="25" t="s">
        <v>20</v>
      </c>
    </row>
    <row r="9" spans="1:2" ht="75" x14ac:dyDescent="0.2">
      <c r="A9" s="26" t="s">
        <v>21</v>
      </c>
    </row>
    <row r="10" spans="1:2" s="21" customFormat="1" ht="27.95" customHeight="1" x14ac:dyDescent="0.25">
      <c r="A10" s="44" t="s">
        <v>22</v>
      </c>
    </row>
    <row r="11" spans="1:2" s="24" customFormat="1" ht="26.25" x14ac:dyDescent="0.4">
      <c r="A11" s="25" t="s">
        <v>23</v>
      </c>
    </row>
    <row r="12" spans="1:2" ht="30" x14ac:dyDescent="0.2">
      <c r="A12" s="26" t="s">
        <v>24</v>
      </c>
    </row>
    <row r="13" spans="1:2" s="21" customFormat="1" ht="27.95" customHeight="1" x14ac:dyDescent="0.25">
      <c r="A13" s="44" t="s">
        <v>25</v>
      </c>
    </row>
    <row r="14" spans="1:2" s="24" customFormat="1" ht="26.25" x14ac:dyDescent="0.4">
      <c r="A14" s="25" t="s">
        <v>26</v>
      </c>
    </row>
    <row r="15" spans="1:2" ht="90" customHeight="1" x14ac:dyDescent="0.2">
      <c r="A15" s="26" t="s">
        <v>27</v>
      </c>
    </row>
    <row r="16" spans="1:2" ht="91.5" customHeight="1" x14ac:dyDescent="0.2">
      <c r="A16" s="26" t="s">
        <v>28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PlanningProjet</vt:lpstr>
      <vt:lpstr>À propos de</vt:lpstr>
      <vt:lpstr>PlanningProjet!avancement_tâche</vt:lpstr>
      <vt:lpstr>PlanningProjet!Impression_des_titres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2019-11-08T13:52:30Z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