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781"/>
  </bookViews>
  <sheets>
    <sheet name="Allgemeine_Bewertung" sheetId="1" r:id="rId1"/>
    <sheet name="Projekarbeit_E228" sheetId="2" r:id="rId2"/>
    <sheet name="LEK_E228" sheetId="3" r:id="rId3"/>
    <sheet name="Projektarbeit_E229" sheetId="4" r:id="rId4"/>
    <sheet name="LEK_E229" sheetId="5" r:id="rId5"/>
  </sheets>
  <calcPr calcId="12451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" i="1"/>
  <c r="C22" i="2"/>
  <c r="E22"/>
  <c r="D22"/>
  <c r="D4" i="5"/>
  <c r="A1"/>
  <c r="F28" i="4"/>
  <c r="E28"/>
  <c r="D28"/>
  <c r="B1"/>
  <c r="D4" i="3"/>
  <c r="B6" i="1" s="1"/>
  <c r="A1" i="3"/>
  <c r="A1" i="2"/>
  <c r="E29" i="4" l="1"/>
  <c r="E30" s="1"/>
  <c r="F30"/>
  <c r="B12" i="1" s="1"/>
  <c r="B14" s="1"/>
  <c r="B15" s="1"/>
  <c r="E24" i="2"/>
  <c r="B5" i="1" s="1"/>
  <c r="B7" s="1"/>
  <c r="D23" i="2"/>
  <c r="D24" s="1"/>
  <c r="E23"/>
  <c r="D25" s="1"/>
  <c r="F29" i="4"/>
  <c r="E31" s="1"/>
  <c r="B8" i="1" l="1"/>
</calcChain>
</file>

<file path=xl/sharedStrings.xml><?xml version="1.0" encoding="utf-8"?>
<sst xmlns="http://schemas.openxmlformats.org/spreadsheetml/2006/main" count="218" uniqueCount="188">
  <si>
    <t>Teilnehmer:</t>
  </si>
  <si>
    <t>Von</t>
  </si>
  <si>
    <t>Bis</t>
  </si>
  <si>
    <t>C++ Basics, E228</t>
  </si>
  <si>
    <t>Projektarbeit</t>
  </si>
  <si>
    <t>LEK</t>
  </si>
  <si>
    <t>Endnote %</t>
  </si>
  <si>
    <t>Endnote</t>
  </si>
  <si>
    <t>C++ Basics, E228  - Bewertung Projektarbeit</t>
  </si>
  <si>
    <t>Nr.</t>
  </si>
  <si>
    <t>Kriterium</t>
  </si>
  <si>
    <t>Punkte</t>
  </si>
  <si>
    <t>Vorbewertung</t>
  </si>
  <si>
    <t>Erreicht</t>
  </si>
  <si>
    <t>Programm funktioniert</t>
  </si>
  <si>
    <t>Auslagern von Funktionen</t>
  </si>
  <si>
    <t>Kontrollstrukturen vorhanden</t>
  </si>
  <si>
    <t>Modularisierung des Programmcodes</t>
  </si>
  <si>
    <t>Adequate Implementierung der Variablen</t>
  </si>
  <si>
    <t>Richtige Initialisierung der Variablen</t>
  </si>
  <si>
    <t>Überschaubare Organisierung des Programmcodes</t>
  </si>
  <si>
    <t>Singel-Source-Princip</t>
  </si>
  <si>
    <t>Pointer</t>
  </si>
  <si>
    <t>Implementierung von Elementen die nicht im Inhalt des Kurs waren</t>
  </si>
  <si>
    <t>Komplett freie main-Funktion</t>
  </si>
  <si>
    <t>Erstellung von Datenstrukturen</t>
  </si>
  <si>
    <t>Summe</t>
  </si>
  <si>
    <t xml:space="preserve">Vorbewertung </t>
  </si>
  <si>
    <t>Endnote Abgabe</t>
  </si>
  <si>
    <t>E228</t>
  </si>
  <si>
    <t>Gesamt</t>
  </si>
  <si>
    <t>davon falsch</t>
  </si>
  <si>
    <t>davon richtig</t>
  </si>
  <si>
    <t>Note</t>
  </si>
  <si>
    <t>Name</t>
  </si>
  <si>
    <t>C++ Aufbaukurs, E229  - Bewertung Projektarbeit</t>
  </si>
  <si>
    <t>Beschreibung</t>
  </si>
  <si>
    <t>Bemerkungen</t>
  </si>
  <si>
    <t>Kapselung</t>
  </si>
  <si>
    <t>Kapselung ist vorhanden</t>
  </si>
  <si>
    <t>Werte die von außen übergeben worden sind, können nicht überschrieben werden?</t>
  </si>
  <si>
    <t>Übergabe Werte aus Außerhalb (z.B. main-Funktion an Programm): Setter</t>
  </si>
  <si>
    <t>Ausnahmefallbehandlung</t>
  </si>
  <si>
    <t>Ausnahmefallbehandlung ist vorhanden</t>
  </si>
  <si>
    <t>Kapselung der Ausnahmefallbehandlung</t>
  </si>
  <si>
    <t>Programm bricht nicht zusammen</t>
  </si>
  <si>
    <t>Selbständige Anpassung der gekapselten Vorlage der Ausnahmefallbehandlung an das Programm</t>
  </si>
  <si>
    <t>Klassenstruktur</t>
  </si>
  <si>
    <t>Erstellung von mindestens einer Klasse</t>
  </si>
  <si>
    <t>Gibt es übergabe von Werten von außen, so dass sich ein Private und Protected-Bereich gerechtfertigt?</t>
  </si>
  <si>
    <t>Wenn notwendig Erstellung mehrer adquater Klassen</t>
  </si>
  <si>
    <t>Wenn notwendig eine Vererbung</t>
  </si>
  <si>
    <t>Vorherige Vererbung ist adequat?</t>
  </si>
  <si>
    <t>Programmstiel</t>
  </si>
  <si>
    <t>Saubere main-Funktion</t>
  </si>
  <si>
    <t>Voll funktionierender Programm</t>
  </si>
  <si>
    <t>Vermeidung von Cut-Paste im ganzen Code</t>
  </si>
  <si>
    <t>Auslegen der Methoden</t>
  </si>
  <si>
    <t>Modularisierung des Programmcodes in Dateien</t>
  </si>
  <si>
    <t>Funktionen mit Parameterübergabe und -eingabe</t>
  </si>
  <si>
    <t>Kommentieren des Programmcodes</t>
  </si>
  <si>
    <t>Adequate Organisierung der Headerdatein</t>
  </si>
  <si>
    <t>Nutzung der Konstruktoren</t>
  </si>
  <si>
    <t>Extras</t>
  </si>
  <si>
    <t>Sind Extras vorhanden?</t>
  </si>
  <si>
    <t>%</t>
  </si>
  <si>
    <t>Endbewertung</t>
  </si>
  <si>
    <t>E223</t>
  </si>
  <si>
    <t>Quellcode ist compilierbar</t>
  </si>
  <si>
    <t>Kontrollstrukturen adäquat implementiert</t>
  </si>
  <si>
    <t>Adäquate Verkettung der Funktionen</t>
  </si>
  <si>
    <t>Adäquate Parametrisierung der Funktionen</t>
  </si>
  <si>
    <t>Adäquate Rückgabewerte der Funktionen</t>
  </si>
  <si>
    <r>
      <t xml:space="preserve">- </t>
    </r>
    <r>
      <rPr>
        <sz val="10"/>
        <color rgb="FF222222"/>
        <rFont val="Arial"/>
        <family val="2"/>
      </rPr>
      <t xml:space="preserve">Es muss mindestens </t>
    </r>
    <r>
      <rPr>
        <b/>
        <sz val="10"/>
        <color rgb="FF222222"/>
        <rFont val="Arial"/>
        <family val="2"/>
      </rPr>
      <t>eine Variable</t>
    </r>
    <r>
      <rPr>
        <sz val="10"/>
        <color rgb="FF222222"/>
        <rFont val="Arial"/>
        <family val="2"/>
      </rPr>
      <t xml:space="preserve"> enthalten.</t>
    </r>
  </si>
  <si>
    <r>
      <t xml:space="preserve">- </t>
    </r>
    <r>
      <rPr>
        <sz val="10"/>
        <color rgb="FF222222"/>
        <rFont val="Arial"/>
        <family val="2"/>
      </rPr>
      <t>Es muss mindestens einen Unterprogramm (eine weiter Funktion außer </t>
    </r>
  </si>
  <si>
    <t>  der main-Funktion) enthalten die von der main-Funktion aufgerufen wird.</t>
  </si>
  <si>
    <r>
      <t xml:space="preserve">- </t>
    </r>
    <r>
      <rPr>
        <sz val="10"/>
        <color rgb="FF222222"/>
        <rFont val="Arial"/>
        <family val="2"/>
      </rPr>
      <t>Eine Kontrollstruktur (for-Schleife, while-Schleife, if-Verzweigung...) soll </t>
    </r>
  </si>
  <si>
    <t>  implementiert werden.</t>
  </si>
  <si>
    <r>
      <t xml:space="preserve">- </t>
    </r>
    <r>
      <rPr>
        <sz val="10"/>
        <color rgb="FF222222"/>
        <rFont val="Arial"/>
        <family val="2"/>
      </rPr>
      <t>Der Quellcode muss Modularisiert, d.h. in Dateien ausgelagert sein. Die </t>
    </r>
  </si>
  <si>
    <t>  main-Funktion steht dabei allein in einer eigenen Datei.</t>
  </si>
  <si>
    <t>Mindestens zu erreichen:</t>
  </si>
  <si>
    <r>
      <t xml:space="preserve">- </t>
    </r>
    <r>
      <rPr>
        <sz val="10"/>
        <color rgb="FF222222"/>
        <rFont val="Arial"/>
        <family val="2"/>
      </rPr>
      <t>Der Quellcode muss kompilierbar sein.</t>
    </r>
  </si>
  <si>
    <t>Weiter zu erreichen:</t>
  </si>
  <si>
    <r>
      <t xml:space="preserve">- </t>
    </r>
    <r>
      <rPr>
        <sz val="10"/>
        <color rgb="FF222222"/>
        <rFont val="Arial"/>
        <family val="2"/>
      </rPr>
      <t>Die Kontrollstrukturen sollen adäquat implementiert sein. D.h. z.B. richtig </t>
    </r>
  </si>
  <si>
    <t>  entscheiden können ob eine for-, while oder do-while-Schleife zu </t>
  </si>
  <si>
    <t>  verwenden ist.</t>
  </si>
  <si>
    <r>
      <t xml:space="preserve">- </t>
    </r>
    <r>
      <rPr>
        <sz val="10"/>
        <color rgb="FF222222"/>
        <rFont val="Arial"/>
        <family val="2"/>
      </rPr>
      <t>Variablen (auch Arrays) sollten alle richtig initialisieret sein.</t>
    </r>
  </si>
  <si>
    <r>
      <t xml:space="preserve">- </t>
    </r>
    <r>
      <rPr>
        <sz val="10"/>
        <color rgb="FF222222"/>
        <rFont val="Arial"/>
        <family val="2"/>
      </rPr>
      <t>Der Quellcode soll sauber organisiert sein.</t>
    </r>
  </si>
  <si>
    <r>
      <t xml:space="preserve">- </t>
    </r>
    <r>
      <rPr>
        <sz val="10"/>
        <color rgb="FF222222"/>
        <rFont val="Arial"/>
        <family val="2"/>
      </rPr>
      <t>Funktionen sollen korrekt miteinander in Beziehung stehen durch</t>
    </r>
  </si>
  <si>
    <t>  adäquate Eingabeparameter und Ausgabeparameter. Was adäquat ist,  </t>
  </si>
  <si>
    <t>  hängt von dem Programm selbst ab.</t>
  </si>
  <si>
    <r>
      <t>-</t>
    </r>
    <r>
      <rPr>
        <sz val="10"/>
        <color rgb="FF222222"/>
        <rFont val="Arial"/>
        <family val="2"/>
      </rPr>
      <t xml:space="preserve"> Wenn möglich, Schalter implementieren, statt Testbedürftige Bereiche</t>
    </r>
  </si>
  <si>
    <t>  mit Ein- und Auskommentieren zu "verwalten". Versuchen nicht</t>
  </si>
  <si>
    <t>  mehrere Kopien der selben Projektarbeit zu haben, sondern nur eine</t>
  </si>
  <si>
    <t>  einzige.</t>
  </si>
  <si>
    <t>Fortgeschritten zu erreichen:</t>
  </si>
  <si>
    <r>
      <t>-</t>
    </r>
    <r>
      <rPr>
        <sz val="10"/>
        <color rgb="FF222222"/>
        <rFont val="Arial"/>
        <family val="2"/>
      </rPr>
      <t xml:space="preserve"> Alle im Programmcode verwendeten Variablen sowie Konstanten (auch </t>
    </r>
  </si>
  <si>
    <t>  Arrays) en Datenstrukturen sinngemäß legen. D.h. die im Programm</t>
  </si>
  <si>
    <t>  erstellten Daten, nach ihrem Sinn sortieren und in einer Datenstruktur</t>
  </si>
  <si>
    <t>  legen (erst einmal in einem struct).</t>
  </si>
  <si>
    <r>
      <t>-</t>
    </r>
    <r>
      <rPr>
        <sz val="10"/>
        <color rgb="FF222222"/>
        <rFont val="Arial"/>
        <family val="2"/>
      </rPr>
      <t xml:space="preserve"> Versuchen eine freie main-Funktion zu erreichen die nur wenige </t>
    </r>
  </si>
  <si>
    <t>  Variablen und Funktionsaufrufe enthält.</t>
  </si>
  <si>
    <r>
      <t>-</t>
    </r>
    <r>
      <rPr>
        <sz val="10"/>
        <color rgb="FF222222"/>
        <rFont val="Arial"/>
        <family val="2"/>
      </rPr>
      <t xml:space="preserve"> Pointer oder Referenzen bei der Übergabe von Parametern anwenden.</t>
    </r>
  </si>
  <si>
    <r>
      <t>-</t>
    </r>
    <r>
      <rPr>
        <sz val="10"/>
        <color rgb="FF222222"/>
        <rFont val="Arial"/>
        <family val="2"/>
      </rPr>
      <t xml:space="preserve"> Implementierung von elementen die nicht im Basic-Kurs gefragt sind:</t>
    </r>
  </si>
  <si>
    <t>  Z.B.: Fortgeschrittener Umgang mit Pointer, Erstellung von Klassen, </t>
  </si>
  <si>
    <t>  Dateistreaming, Anwendung von Unionen als Datenstrukturen, </t>
  </si>
  <si>
    <t>  Datenbankanbindung, usw.</t>
  </si>
  <si>
    <t>Weitere Angaben:</t>
  </si>
  <si>
    <r>
      <t>-</t>
    </r>
    <r>
      <rPr>
        <sz val="10"/>
        <color rgb="FF222222"/>
        <rFont val="Arial"/>
        <family val="2"/>
      </rPr>
      <t xml:space="preserve"> Das Programm soll innerhalb von </t>
    </r>
    <r>
      <rPr>
        <u/>
        <sz val="10"/>
        <color rgb="FF222222"/>
        <rFont val="Arial"/>
        <family val="2"/>
      </rPr>
      <t>zwei</t>
    </r>
    <r>
      <rPr>
        <sz val="10"/>
        <color rgb="FF222222"/>
        <rFont val="Arial"/>
        <family val="2"/>
      </rPr>
      <t xml:space="preserve"> Wochen schreibbar, also nicht</t>
    </r>
  </si>
  <si>
    <t>  Umfangreich sein. </t>
  </si>
  <si>
    <r>
      <t>-</t>
    </r>
    <r>
      <rPr>
        <sz val="10"/>
        <color rgb="FF222222"/>
        <rFont val="Arial"/>
        <family val="2"/>
      </rPr>
      <t xml:space="preserve"> Es können Spiele programmiert werden, aber auch Programme </t>
    </r>
  </si>
  <si>
    <t>  die für den Arbeitsplatz hilfreich sein könnten, wie Verwaltung</t>
  </si>
  <si>
    <t>  eines Lagers, Formelberechnung, etc.</t>
  </si>
  <si>
    <r>
      <t>-</t>
    </r>
    <r>
      <rPr>
        <sz val="10"/>
        <color rgb="FF222222"/>
        <rFont val="Arial"/>
        <family val="2"/>
      </rPr>
      <t xml:space="preserve"> Das Programm muss</t>
    </r>
    <r>
      <rPr>
        <u/>
        <sz val="10"/>
        <color rgb="FF222222"/>
        <rFont val="Arial"/>
        <family val="2"/>
      </rPr>
      <t>, auf keinem Fall</t>
    </r>
    <r>
      <rPr>
        <sz val="10"/>
        <color rgb="FF222222"/>
        <rFont val="Arial"/>
        <family val="2"/>
      </rPr>
      <t>, vollständig sein. Es kann</t>
    </r>
  </si>
  <si>
    <t>  ein Teil eines größeren Programs erstellt werden. Z.B. Von einem</t>
  </si>
  <si>
    <t>  Schachspiel, wird nur die Bewegung des Bauern, auf dem Schachbrett, </t>
  </si>
  <si>
    <t>  programmiert. </t>
  </si>
  <si>
    <r>
      <t>-</t>
    </r>
    <r>
      <rPr>
        <sz val="10"/>
        <color rgb="FF222222"/>
        <rFont val="Arial"/>
        <family val="2"/>
      </rPr>
      <t xml:space="preserve"> </t>
    </r>
    <r>
      <rPr>
        <u/>
        <sz val="10"/>
        <color rgb="FF222222"/>
        <rFont val="Arial"/>
        <family val="2"/>
      </rPr>
      <t>Das selbe Projekt wird</t>
    </r>
    <r>
      <rPr>
        <sz val="10"/>
        <color rgb="FF222222"/>
        <rFont val="Arial"/>
        <family val="2"/>
      </rPr>
      <t>, für die die den Aufbaukurs, im </t>
    </r>
  </si>
  <si>
    <r>
      <t xml:space="preserve">  Anhang zu dem Grundkurs, nehmen, in diesem </t>
    </r>
    <r>
      <rPr>
        <u/>
        <sz val="10"/>
        <color rgb="FF222222"/>
        <rFont val="Arial"/>
        <family val="2"/>
      </rPr>
      <t>weiterentwickelt</t>
    </r>
    <r>
      <rPr>
        <sz val="10"/>
        <color rgb="FF222222"/>
        <rFont val="Arial"/>
        <family val="2"/>
      </rPr>
      <t>.</t>
    </r>
  </si>
  <si>
    <r>
      <t>-</t>
    </r>
    <r>
      <rPr>
        <sz val="10"/>
        <color rgb="FF222222"/>
        <rFont val="Arial"/>
        <family val="2"/>
      </rPr>
      <t xml:space="preserve"> </t>
    </r>
    <r>
      <rPr>
        <b/>
        <sz val="10"/>
        <color rgb="FF222222"/>
        <rFont val="Arial"/>
        <family val="2"/>
      </rPr>
      <t>Abgabe des Projekts</t>
    </r>
    <r>
      <rPr>
        <sz val="10"/>
        <color rgb="FF222222"/>
        <rFont val="Arial"/>
        <family val="2"/>
      </rPr>
      <t xml:space="preserve">: </t>
    </r>
    <r>
      <rPr>
        <i/>
        <sz val="10"/>
        <color rgb="FF222222"/>
        <rFont val="Arial"/>
        <family val="2"/>
      </rPr>
      <t>Letzten Freitag des Basickurs</t>
    </r>
    <r>
      <rPr>
        <sz val="10"/>
        <color rgb="FF222222"/>
        <rFont val="Arial"/>
        <family val="2"/>
      </rPr>
      <t xml:space="preserve">. Die Projektarbeit  </t>
    </r>
  </si>
  <si>
    <t>  kann aber auch nach dem eben angegeben Datum abgegeben werden.</t>
  </si>
  <si>
    <t>Implementierung von Schaltern</t>
  </si>
  <si>
    <t>- Zu dieser Übergabe sollen setters und getters verwendet werden.</t>
  </si>
  <si>
    <t>- Es muss mindestens eine Klasse vorhanden sein.</t>
  </si>
  <si>
    <t>- Alle Funktionen (Algorithmen) müssen gekapselt sein, d.h. einer</t>
  </si>
  <si>
    <t>- Mindestens eine Ausnahmefallbehandlung sollte vorhanden sein.</t>
  </si>
  <si>
    <t>- Main-Funktion ohne Algorithmen.</t>
  </si>
  <si>
    <t>- Wenn möglich, sollte das Programm komplett funktionsfähig</t>
  </si>
  <si>
    <t>- So weit wie möglich keinen wiederholten Programmcode.</t>
  </si>
  <si>
    <t>- Nur wenn explizit entschieden wird inline-Funktionen zu verwenden,</t>
  </si>
  <si>
    <t>- Programmcode kommentieren.</t>
  </si>
  <si>
    <t>- Möglichst alle Ausnahmen des Programms behandeln, auch wenn</t>
  </si>
  <si>
    <t>- Die gekapselte Ausnahmefallbehandlung ist so einzubauen,</t>
  </si>
  <si>
    <t>- Wenn möglich aus der Ausnahmefallbehandlung zurück zum</t>
  </si>
  <si>
    <t>- Wenn möglich, die Ausnahmefallbehandlung kapseln, also eine</t>
  </si>
  <si>
    <t>- Wenn möglich eine selbständige Anpassung der gekapselten</t>
  </si>
  <si>
    <t>- Sin extras vorhanden? Z.B. Objekte als Referenz übergeben,</t>
  </si>
  <si>
    <t>- Dateihandling einbauen.</t>
  </si>
  <si>
    <t>- Modellklassen erstellen.</t>
  </si>
  <si>
    <t>  Wochen schreibbar, also nicht Umfangreich sein. </t>
  </si>
  <si>
    <t>  kann aber auch nach dem eben angegeben Datum abgegeben werden,</t>
  </si>
  <si>
    <t>C++ Aufbaukurs, E229</t>
  </si>
  <si>
    <t>  Also, mindestens einen try-catch-Block erstellen.</t>
  </si>
  <si>
    <t>  keine Kapselung des Daten des Fehlers vorhanden ist.</t>
  </si>
  <si>
    <t>- Wenn möglich, eine Vererbung erstellen, die aber adäquat </t>
  </si>
  <si>
    <t>   zum Programm ist. Also nicht künstlich erstellen.</t>
  </si>
  <si>
    <t>   sein.</t>
  </si>
  <si>
    <t>   Jeder Programmteil das sich wiederholt, sollte in </t>
  </si>
  <si>
    <t>   Funktionen liegen und daher aufgerufen werden.</t>
  </si>
  <si>
    <t>  Klasse erstellen.</t>
  </si>
  <si>
    <t>  dass das Programm nirgends zum Abbruch kommen kann.</t>
  </si>
  <si>
    <t>  laufenden gelangen.</t>
  </si>
  <si>
    <t>  Vorlage der Ausnahmefallbehandlung erreichen, z. B.</t>
  </si>
  <si>
    <t>  Log- und Fehlerdateien erstellen.</t>
  </si>
  <si>
    <t>  allokieren, usw.</t>
  </si>
  <si>
    <t>   weiterentwickelt werden.</t>
  </si>
  <si>
    <t>   aber bitte immer wieder bescheid geben, dass mehr Zeit benötigt</t>
  </si>
  <si>
    <t>   wird.</t>
  </si>
  <si>
    <t>- Für neue Teilnehmer: Das Programm soll innerhalb von zwei</t>
  </si>
  <si>
    <t>- Für Basic-Kurs Teilnehmer: Das Programm vom Basic-Kurs kann</t>
  </si>
  <si>
    <t>- Das Programm muss, auf keinem Fall, vollständig sein. Es kann</t>
  </si>
  <si>
    <t>- Abgabe des Projekts: Letzten Freitag des Aufbaukurs. Die Projektarbeit  </t>
  </si>
  <si>
    <t>- Versuchen ein Programm zu erstellen, dass nicht nur aus </t>
  </si>
  <si>
    <t>  einer einzigen Klasse besteht.</t>
  </si>
  <si>
    <t>- Es muss Kapselung vorhanden sein. Nicht alle Variablen</t>
  </si>
  <si>
    <t>  sollten im public-Bereich liegen. Einen private- oder</t>
  </si>
  <si>
    <t>  protected Bereich ist zu implementieren.</t>
  </si>
  <si>
    <t>- Es muss eine Übergabe von Werten an Variablen einer Klasse, </t>
  </si>
  <si>
    <t>  von "außen" (von außerhalb der Klasse) vorhanden sein,</t>
  </si>
  <si>
    <t>  die aber gekapselt ist. D.h., die Variable die mit Werten gesetzt wird</t>
  </si>
  <si>
    <t>  hat im gekapselten Bereich zu liegen.</t>
  </si>
  <si>
    <t>   Klasse angehören.</t>
  </si>
  <si>
    <t>  können die Funktionen innerhalb der Klasse implementiert werden.</t>
  </si>
  <si>
    <t>  Die inline-Funktionen sollen begründet werden. Ansonsten sollen </t>
  </si>
  <si>
    <t>  alle Funktionen außerhalb der Klasse implementiert werden.</t>
  </si>
  <si>
    <t>- Modularisierung des Programmcodes. Alle Klassen in Headerdateien</t>
  </si>
  <si>
    <t>  legen, die Funktionen in *.cpp-Dateien. Präprozessor-Konstanten auch </t>
  </si>
  <si>
    <t>  in Header-Dateien legen, usw.</t>
  </si>
  <si>
    <t>- Initialisierung der Variablen der Klasse in den Konstruktoren </t>
  </si>
  <si>
    <t>  implementieren.</t>
  </si>
  <si>
    <t>Erhaltene Werte aus Außerhalb (z.B. aus main-Funktion durch Programm): Getter</t>
  </si>
  <si>
    <t>Alle Funktione (außer main) sind Methoden</t>
  </si>
  <si>
    <t>KW</t>
  </si>
  <si>
    <t>Abgabedatum:</t>
  </si>
  <si>
    <t>22/23</t>
  </si>
  <si>
    <t>Freitag, 07.06.2019</t>
  </si>
  <si>
    <t>24/25</t>
  </si>
  <si>
    <t>Herr Tanja Treffler</t>
  </si>
</sst>
</file>

<file path=xl/styles.xml><?xml version="1.0" encoding="utf-8"?>
<styleSheet xmlns="http://schemas.openxmlformats.org/spreadsheetml/2006/main">
  <numFmts count="3">
    <numFmt numFmtId="164" formatCode="0\ %"/>
    <numFmt numFmtId="165" formatCode="0.0"/>
    <numFmt numFmtId="166" formatCode="0.000"/>
  </numFmts>
  <fonts count="1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/>
      <sz val="11"/>
      <color rgb="FFC00000"/>
      <name val="Calibri"/>
      <family val="2"/>
      <charset val="1"/>
    </font>
    <font>
      <b/>
      <sz val="11"/>
      <color rgb="FFFDEADA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i/>
      <sz val="10"/>
      <color rgb="FF222222"/>
      <name val="Arial"/>
      <family val="2"/>
    </font>
    <font>
      <b/>
      <i/>
      <sz val="10"/>
      <color rgb="FF222222"/>
      <name val="Arial"/>
      <family val="2"/>
    </font>
    <font>
      <u/>
      <sz val="10"/>
      <color rgb="FF222222"/>
      <name val="Arial"/>
      <family val="2"/>
    </font>
    <font>
      <sz val="11"/>
      <color theme="0"/>
      <name val="Calibri"/>
      <family val="2"/>
      <charset val="1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E6E0EC"/>
      </patternFill>
    </fill>
    <fill>
      <patternFill patternType="solid">
        <fgColor rgb="FFF2F2F2"/>
        <bgColor rgb="FFEBF1DE"/>
      </patternFill>
    </fill>
    <fill>
      <patternFill patternType="solid">
        <fgColor rgb="FFFCD5B5"/>
        <bgColor rgb="FFFDEADA"/>
      </patternFill>
    </fill>
    <fill>
      <patternFill patternType="solid">
        <fgColor rgb="FFE6E0EC"/>
        <bgColor rgb="FFD9D9D9"/>
      </patternFill>
    </fill>
    <fill>
      <patternFill patternType="solid">
        <fgColor rgb="FFDBEEF4"/>
        <bgColor rgb="FFEBF1DE"/>
      </patternFill>
    </fill>
    <fill>
      <patternFill patternType="solid">
        <fgColor rgb="FFEBF1DE"/>
        <bgColor rgb="FFF2F2F2"/>
      </patternFill>
    </fill>
    <fill>
      <patternFill patternType="solid">
        <fgColor rgb="FFA6A6A6"/>
        <bgColor rgb="FF9999FF"/>
      </patternFill>
    </fill>
    <fill>
      <patternFill patternType="solid">
        <fgColor rgb="FF808080"/>
        <bgColor rgb="FF666699"/>
      </patternFill>
    </fill>
    <fill>
      <patternFill patternType="solid">
        <fgColor rgb="FFFFFFFF"/>
        <bgColor rgb="FFF2F2F2"/>
      </patternFill>
    </fill>
    <fill>
      <patternFill patternType="solid">
        <fgColor rgb="FFFAC090"/>
        <bgColor rgb="FFFCD5B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rgb="FF9999FF"/>
      </patternFill>
    </fill>
    <fill>
      <patternFill patternType="solid">
        <fgColor rgb="FF002060"/>
        <bgColor rgb="FF9999FF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3" borderId="0" xfId="0" applyFont="1" applyFill="1"/>
    <xf numFmtId="164" fontId="3" fillId="3" borderId="0" xfId="0" applyNumberFormat="1" applyFont="1" applyFill="1"/>
    <xf numFmtId="0" fontId="0" fillId="3" borderId="0" xfId="0" applyFont="1" applyFill="1"/>
    <xf numFmtId="1" fontId="4" fillId="4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1" xfId="0" applyFont="1" applyFill="1" applyBorder="1"/>
    <xf numFmtId="0" fontId="1" fillId="5" borderId="1" xfId="0" applyFont="1" applyFill="1" applyBorder="1"/>
    <xf numFmtId="0" fontId="0" fillId="5" borderId="2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6" borderId="5" xfId="0" applyFont="1" applyFill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6" borderId="6" xfId="0" applyFont="1" applyFill="1" applyBorder="1" applyAlignment="1">
      <alignment vertical="center" wrapText="1"/>
    </xf>
    <xf numFmtId="0" fontId="0" fillId="5" borderId="0" xfId="0" applyFill="1" applyAlignment="1">
      <alignment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2" fontId="1" fillId="7" borderId="2" xfId="0" applyNumberFormat="1" applyFont="1" applyFill="1" applyBorder="1" applyAlignment="1">
      <alignment horizontal="center"/>
    </xf>
    <xf numFmtId="1" fontId="1" fillId="8" borderId="6" xfId="0" applyNumberFormat="1" applyFont="1" applyFill="1" applyBorder="1" applyAlignment="1">
      <alignment horizontal="right"/>
    </xf>
    <xf numFmtId="0" fontId="0" fillId="9" borderId="0" xfId="0" applyFont="1" applyFill="1" applyBorder="1"/>
    <xf numFmtId="0" fontId="5" fillId="4" borderId="0" xfId="0" applyFont="1" applyFill="1" applyBorder="1" applyAlignment="1">
      <alignment horizontal="center"/>
    </xf>
    <xf numFmtId="165" fontId="6" fillId="4" borderId="0" xfId="0" applyNumberFormat="1" applyFont="1" applyFill="1" applyBorder="1" applyAlignment="1">
      <alignment horizontal="center"/>
    </xf>
    <xf numFmtId="166" fontId="7" fillId="10" borderId="0" xfId="0" applyNumberFormat="1" applyFont="1" applyFill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165" fontId="6" fillId="11" borderId="0" xfId="0" applyNumberFormat="1" applyFont="1" applyFill="1" applyBorder="1" applyAlignment="1">
      <alignment horizontal="center"/>
    </xf>
    <xf numFmtId="166" fontId="6" fillId="10" borderId="0" xfId="0" applyNumberFormat="1" applyFont="1" applyFill="1" applyBorder="1" applyAlignment="1">
      <alignment horizontal="center"/>
    </xf>
    <xf numFmtId="164" fontId="0" fillId="0" borderId="0" xfId="0" applyNumberFormat="1"/>
    <xf numFmtId="0" fontId="0" fillId="5" borderId="8" xfId="0" applyFont="1" applyFill="1" applyBorder="1"/>
    <xf numFmtId="0" fontId="1" fillId="5" borderId="8" xfId="0" applyFont="1" applyFill="1" applyBorder="1"/>
    <xf numFmtId="0" fontId="1" fillId="5" borderId="6" xfId="0" applyFont="1" applyFill="1" applyBorder="1"/>
    <xf numFmtId="0" fontId="0" fillId="5" borderId="8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0" borderId="9" xfId="0" applyBorder="1"/>
    <xf numFmtId="0" fontId="0" fillId="0" borderId="3" xfId="0" applyFont="1" applyBorder="1"/>
    <xf numFmtId="0" fontId="0" fillId="0" borderId="7" xfId="0" applyBorder="1" applyAlignment="1">
      <alignment horizontal="center"/>
    </xf>
    <xf numFmtId="0" fontId="8" fillId="0" borderId="11" xfId="0" applyFont="1" applyBorder="1" applyAlignment="1">
      <alignment horizontal="right"/>
    </xf>
    <xf numFmtId="0" fontId="0" fillId="6" borderId="5" xfId="0" applyFont="1" applyFill="1" applyBorder="1" applyAlignment="1">
      <alignment vertical="top" wrapText="1"/>
    </xf>
    <xf numFmtId="0" fontId="0" fillId="6" borderId="12" xfId="0" applyFill="1" applyBorder="1" applyAlignment="1">
      <alignment horizontal="center" vertical="top"/>
    </xf>
    <xf numFmtId="0" fontId="8" fillId="6" borderId="9" xfId="0" applyFont="1" applyFill="1" applyBorder="1" applyAlignment="1">
      <alignment vertical="top"/>
    </xf>
    <xf numFmtId="0" fontId="0" fillId="0" borderId="5" xfId="0" applyFont="1" applyBorder="1" applyAlignment="1">
      <alignment vertical="top" wrapText="1"/>
    </xf>
    <xf numFmtId="0" fontId="0" fillId="0" borderId="12" xfId="0" applyBorder="1" applyAlignment="1">
      <alignment horizontal="center" vertical="top"/>
    </xf>
    <xf numFmtId="0" fontId="8" fillId="0" borderId="9" xfId="0" applyFont="1" applyBorder="1" applyAlignment="1">
      <alignment vertical="top"/>
    </xf>
    <xf numFmtId="0" fontId="0" fillId="6" borderId="2" xfId="0" applyFill="1" applyBorder="1" applyAlignment="1">
      <alignment horizontal="center" vertical="top"/>
    </xf>
    <xf numFmtId="0" fontId="8" fillId="6" borderId="8" xfId="0" applyFont="1" applyFill="1" applyBorder="1" applyAlignment="1">
      <alignment vertical="top"/>
    </xf>
    <xf numFmtId="0" fontId="0" fillId="0" borderId="5" xfId="0" applyFont="1" applyBorder="1" applyAlignment="1">
      <alignment wrapText="1"/>
    </xf>
    <xf numFmtId="0" fontId="0" fillId="0" borderId="12" xfId="0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0" fillId="6" borderId="5" xfId="0" applyFont="1" applyFill="1" applyBorder="1" applyAlignment="1">
      <alignment vertical="top"/>
    </xf>
    <xf numFmtId="0" fontId="0" fillId="6" borderId="12" xfId="0" applyFill="1" applyBorder="1" applyAlignment="1">
      <alignment horizontal="center" vertical="center"/>
    </xf>
    <xf numFmtId="0" fontId="8" fillId="6" borderId="9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5" xfId="0" applyFont="1" applyBorder="1"/>
    <xf numFmtId="0" fontId="8" fillId="0" borderId="9" xfId="0" applyFont="1" applyBorder="1" applyAlignment="1">
      <alignment vertical="center"/>
    </xf>
    <xf numFmtId="0" fontId="0" fillId="6" borderId="6" xfId="0" applyFont="1" applyFill="1" applyBorder="1" applyAlignment="1">
      <alignment wrapText="1"/>
    </xf>
    <xf numFmtId="0" fontId="0" fillId="6" borderId="2" xfId="0" applyFill="1" applyBorder="1" applyAlignment="1">
      <alignment horizontal="center" vertical="center"/>
    </xf>
    <xf numFmtId="0" fontId="8" fillId="6" borderId="8" xfId="0" applyFont="1" applyFill="1" applyBorder="1" applyAlignment="1">
      <alignment vertical="center"/>
    </xf>
    <xf numFmtId="0" fontId="0" fillId="6" borderId="5" xfId="0" applyFont="1" applyFill="1" applyBorder="1"/>
    <xf numFmtId="0" fontId="0" fillId="0" borderId="5" xfId="0" applyFont="1" applyBorder="1" applyAlignment="1">
      <alignment wrapText="1"/>
    </xf>
    <xf numFmtId="0" fontId="8" fillId="6" borderId="5" xfId="0" applyFont="1" applyFill="1" applyBorder="1" applyAlignment="1">
      <alignment wrapText="1"/>
    </xf>
    <xf numFmtId="0" fontId="8" fillId="6" borderId="12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12" xfId="0" applyFont="1" applyBorder="1" applyAlignment="1">
      <alignment horizontal="center" vertical="center"/>
    </xf>
    <xf numFmtId="0" fontId="8" fillId="6" borderId="6" xfId="0" applyFont="1" applyFill="1" applyBorder="1" applyAlignment="1">
      <alignment horizontal="left" indent="5"/>
    </xf>
    <xf numFmtId="0" fontId="8" fillId="6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vertical="top"/>
    </xf>
    <xf numFmtId="0" fontId="0" fillId="0" borderId="12" xfId="0" applyBorder="1" applyAlignment="1">
      <alignment horizontal="center" vertical="top"/>
    </xf>
    <xf numFmtId="0" fontId="0" fillId="0" borderId="0" xfId="0" applyAlignment="1">
      <alignment vertical="top" wrapText="1"/>
    </xf>
    <xf numFmtId="0" fontId="0" fillId="6" borderId="5" xfId="0" applyFont="1" applyFill="1" applyBorder="1" applyAlignment="1">
      <alignment wrapText="1"/>
    </xf>
    <xf numFmtId="0" fontId="0" fillId="0" borderId="5" xfId="0" applyFont="1" applyBorder="1"/>
    <xf numFmtId="0" fontId="0" fillId="0" borderId="8" xfId="0" applyBorder="1"/>
    <xf numFmtId="0" fontId="0" fillId="0" borderId="6" xfId="0" applyFont="1" applyBorder="1"/>
    <xf numFmtId="0" fontId="0" fillId="0" borderId="2" xfId="0" applyBorder="1" applyAlignment="1">
      <alignment horizontal="center" vertical="center"/>
    </xf>
    <xf numFmtId="0" fontId="8" fillId="0" borderId="8" xfId="0" applyFont="1" applyBorder="1" applyAlignment="1">
      <alignment horizontal="right" vertical="center"/>
    </xf>
    <xf numFmtId="0" fontId="0" fillId="0" borderId="13" xfId="0" applyBorder="1"/>
    <xf numFmtId="0" fontId="0" fillId="0" borderId="13" xfId="0" applyFont="1" applyBorder="1" applyAlignment="1">
      <alignment horizontal="center" vertical="center" textRotation="90" wrapText="1"/>
    </xf>
    <xf numFmtId="0" fontId="0" fillId="0" borderId="10" xfId="0" applyFont="1" applyBorder="1"/>
    <xf numFmtId="0" fontId="8" fillId="0" borderId="9" xfId="0" applyFont="1" applyBorder="1" applyAlignment="1">
      <alignment horizontal="right" vertical="center"/>
    </xf>
    <xf numFmtId="0" fontId="0" fillId="5" borderId="9" xfId="0" applyFill="1" applyBorder="1"/>
    <xf numFmtId="0" fontId="0" fillId="5" borderId="5" xfId="0" applyFill="1" applyBorder="1"/>
    <xf numFmtId="0" fontId="1" fillId="7" borderId="7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right"/>
    </xf>
    <xf numFmtId="0" fontId="1" fillId="8" borderId="3" xfId="0" applyFont="1" applyFill="1" applyBorder="1" applyAlignment="1">
      <alignment horizontal="right"/>
    </xf>
    <xf numFmtId="0" fontId="0" fillId="5" borderId="6" xfId="0" applyFill="1" applyBorder="1"/>
    <xf numFmtId="1" fontId="1" fillId="7" borderId="8" xfId="0" applyNumberFormat="1" applyFont="1" applyFill="1" applyBorder="1" applyAlignment="1">
      <alignment horizontal="right"/>
    </xf>
    <xf numFmtId="1" fontId="7" fillId="10" borderId="14" xfId="0" applyNumberFormat="1" applyFont="1" applyFill="1" applyBorder="1" applyAlignment="1">
      <alignment horizontal="right"/>
    </xf>
    <xf numFmtId="1" fontId="6" fillId="4" borderId="0" xfId="0" applyNumberFormat="1" applyFont="1" applyFill="1" applyAlignment="1">
      <alignment horizontal="center"/>
    </xf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right"/>
    </xf>
    <xf numFmtId="0" fontId="0" fillId="0" borderId="5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6" borderId="5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9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/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0" borderId="0" xfId="0" quotePrefix="1" applyFont="1" applyAlignment="1">
      <alignment horizontal="left"/>
    </xf>
    <xf numFmtId="0" fontId="0" fillId="6" borderId="6" xfId="0" applyFill="1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vertical="center"/>
    </xf>
    <xf numFmtId="0" fontId="9" fillId="0" borderId="0" xfId="0" applyNumberFormat="1" applyFont="1" applyAlignment="1">
      <alignment horizontal="left" wrapText="1"/>
    </xf>
    <xf numFmtId="0" fontId="0" fillId="0" borderId="0" xfId="0" applyFont="1" applyAlignment="1">
      <alignment vertical="center"/>
    </xf>
    <xf numFmtId="0" fontId="9" fillId="0" borderId="0" xfId="0" quotePrefix="1" applyFont="1" applyAlignment="1">
      <alignment horizontal="left"/>
    </xf>
    <xf numFmtId="0" fontId="0" fillId="0" borderId="0" xfId="0" quotePrefix="1"/>
    <xf numFmtId="0" fontId="14" fillId="13" borderId="11" xfId="0" applyFont="1" applyFill="1" applyBorder="1" applyAlignment="1">
      <alignment horizontal="center"/>
    </xf>
    <xf numFmtId="0" fontId="14" fillId="14" borderId="9" xfId="0" applyFont="1" applyFill="1" applyBorder="1" applyAlignment="1">
      <alignment horizontal="center" vertical="top"/>
    </xf>
    <xf numFmtId="0" fontId="14" fillId="13" borderId="9" xfId="0" applyFont="1" applyFill="1" applyBorder="1" applyAlignment="1">
      <alignment horizontal="center" vertical="top"/>
    </xf>
    <xf numFmtId="0" fontId="14" fillId="14" borderId="8" xfId="0" applyFont="1" applyFill="1" applyBorder="1" applyAlignment="1">
      <alignment horizontal="center" vertical="top"/>
    </xf>
    <xf numFmtId="0" fontId="14" fillId="13" borderId="9" xfId="0" applyFont="1" applyFill="1" applyBorder="1" applyAlignment="1">
      <alignment horizontal="center" vertical="center"/>
    </xf>
    <xf numFmtId="0" fontId="14" fillId="14" borderId="9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0" fontId="15" fillId="0" borderId="0" xfId="0" applyFont="1"/>
    <xf numFmtId="0" fontId="0" fillId="6" borderId="6" xfId="0" applyFill="1" applyBorder="1" applyAlignment="1">
      <alignment vertical="top" wrapText="1"/>
    </xf>
    <xf numFmtId="0" fontId="0" fillId="6" borderId="5" xfId="0" applyFill="1" applyBorder="1"/>
    <xf numFmtId="0" fontId="0" fillId="12" borderId="16" xfId="0" applyFill="1" applyBorder="1"/>
    <xf numFmtId="0" fontId="1" fillId="0" borderId="0" xfId="0" applyFont="1" applyBorder="1"/>
    <xf numFmtId="0" fontId="0" fillId="0" borderId="0" xfId="0" applyFont="1" applyBorder="1" applyAlignment="1">
      <alignment horizontal="center" vertical="center"/>
    </xf>
    <xf numFmtId="0" fontId="2" fillId="0" borderId="17" xfId="0" applyFont="1" applyBorder="1"/>
    <xf numFmtId="0" fontId="3" fillId="0" borderId="18" xfId="0" applyFont="1" applyBorder="1"/>
    <xf numFmtId="14" fontId="3" fillId="0" borderId="18" xfId="0" applyNumberFormat="1" applyFont="1" applyBorder="1"/>
    <xf numFmtId="14" fontId="15" fillId="0" borderId="0" xfId="0" applyNumberFormat="1" applyFont="1"/>
    <xf numFmtId="0" fontId="0" fillId="0" borderId="10" xfId="0" applyFont="1" applyBorder="1" applyAlignment="1">
      <alignment horizontal="center" vertical="center" textRotation="90" wrapText="1"/>
    </xf>
    <xf numFmtId="0" fontId="0" fillId="0" borderId="10" xfId="0" applyFont="1" applyBorder="1" applyAlignment="1">
      <alignment horizontal="center" vertical="center" textRotation="90"/>
    </xf>
    <xf numFmtId="0" fontId="0" fillId="0" borderId="0" xfId="0" applyBorder="1" applyAlignment="1">
      <alignment horizontal="left" vertical="top" wrapText="1"/>
    </xf>
    <xf numFmtId="0" fontId="0" fillId="0" borderId="8" xfId="0" applyFont="1" applyBorder="1" applyAlignment="1">
      <alignment horizontal="center" vertical="center" textRotation="90" wrapText="1"/>
    </xf>
    <xf numFmtId="0" fontId="0" fillId="0" borderId="0" xfId="0" applyBorder="1" applyAlignment="1">
      <alignment horizontal="left" wrapText="1"/>
    </xf>
    <xf numFmtId="0" fontId="0" fillId="0" borderId="1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FCD5B5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6E0EC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showGridLines="0" tabSelected="1" workbookViewId="0">
      <selection activeCell="D6" sqref="D6"/>
    </sheetView>
  </sheetViews>
  <sheetFormatPr defaultRowHeight="15"/>
  <cols>
    <col min="1" max="1" width="14.28515625" customWidth="1"/>
    <col min="2" max="2" width="11.42578125"/>
    <col min="3" max="3" width="14.28515625" customWidth="1"/>
    <col min="4" max="4" width="15" customWidth="1"/>
    <col min="5" max="5" width="7" customWidth="1"/>
    <col min="6" max="1025" width="11.42578125"/>
  </cols>
  <sheetData>
    <row r="1" spans="1:5">
      <c r="A1" t="s">
        <v>0</v>
      </c>
      <c r="B1" s="1" t="s">
        <v>187</v>
      </c>
      <c r="C1" s="2"/>
      <c r="D1" s="2"/>
    </row>
    <row r="2" spans="1:5">
      <c r="A2" s="3"/>
    </row>
    <row r="3" spans="1:5" ht="15.75" thickBot="1">
      <c r="A3" s="129"/>
      <c r="B3" s="94"/>
      <c r="C3" s="130" t="s">
        <v>1</v>
      </c>
      <c r="D3" s="130" t="s">
        <v>2</v>
      </c>
      <c r="E3" s="93" t="s">
        <v>182</v>
      </c>
    </row>
    <row r="4" spans="1:5" ht="15.75" thickBot="1">
      <c r="A4" s="131" t="s">
        <v>3</v>
      </c>
      <c r="B4" s="132"/>
      <c r="C4" s="133">
        <v>43612</v>
      </c>
      <c r="D4" s="133">
        <v>43623</v>
      </c>
      <c r="E4" s="128" t="s">
        <v>184</v>
      </c>
    </row>
    <row r="5" spans="1:5">
      <c r="A5" s="4" t="s">
        <v>4</v>
      </c>
      <c r="B5" s="5">
        <f>Projekarbeit_E228!$E$24</f>
        <v>1</v>
      </c>
      <c r="C5" s="93" t="s">
        <v>183</v>
      </c>
      <c r="D5" s="134" t="s">
        <v>185</v>
      </c>
    </row>
    <row r="6" spans="1:5">
      <c r="A6" s="4" t="s">
        <v>5</v>
      </c>
      <c r="B6" s="5">
        <f>LEK_E228!$D$4</f>
        <v>1</v>
      </c>
      <c r="D6" s="125" t="s">
        <v>185</v>
      </c>
    </row>
    <row r="7" spans="1:5">
      <c r="A7" s="6" t="s">
        <v>6</v>
      </c>
      <c r="B7" s="7">
        <f>(B5+B6)/2</f>
        <v>1</v>
      </c>
    </row>
    <row r="8" spans="1:5">
      <c r="A8" s="8" t="s">
        <v>7</v>
      </c>
      <c r="B8" s="9">
        <f>IF(B7&gt;=50%,((1-4)/(100-50)*(B7*100-50)+4),((4-6)/(50-0)*(B7-50)+4))</f>
        <v>1</v>
      </c>
    </row>
    <row r="10" spans="1:5" ht="15.75" thickBot="1">
      <c r="A10" s="129"/>
      <c r="B10" s="94"/>
      <c r="C10" s="130" t="s">
        <v>1</v>
      </c>
      <c r="D10" s="130" t="s">
        <v>2</v>
      </c>
      <c r="E10" s="93" t="s">
        <v>182</v>
      </c>
    </row>
    <row r="11" spans="1:5" ht="15.75" thickBot="1">
      <c r="A11" s="131" t="s">
        <v>141</v>
      </c>
      <c r="B11" s="132"/>
      <c r="C11" s="133">
        <v>43626</v>
      </c>
      <c r="D11" s="133">
        <v>43637</v>
      </c>
      <c r="E11" s="128" t="s">
        <v>186</v>
      </c>
    </row>
    <row r="12" spans="1:5">
      <c r="A12" s="4" t="s">
        <v>4</v>
      </c>
      <c r="B12" s="5">
        <f>Projektarbeit_E229!$F$30</f>
        <v>0</v>
      </c>
      <c r="C12" s="93" t="s">
        <v>183</v>
      </c>
    </row>
    <row r="13" spans="1:5">
      <c r="A13" s="4" t="s">
        <v>5</v>
      </c>
      <c r="B13" s="5">
        <f>LEK_E229!$D$4</f>
        <v>0</v>
      </c>
    </row>
    <row r="14" spans="1:5">
      <c r="A14" s="6" t="s">
        <v>6</v>
      </c>
      <c r="B14" s="7">
        <f>(B12+B13)/2</f>
        <v>0</v>
      </c>
    </row>
    <row r="15" spans="1:5">
      <c r="A15" s="8" t="s">
        <v>7</v>
      </c>
      <c r="B15" s="9">
        <f>IF(B14&gt;=50%,((1-4)/(100-50)*(B14*100-50)+4),((4-6)/(50-0)*(B14-50)+4))</f>
        <v>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9"/>
  <sheetViews>
    <sheetView showGridLines="0" workbookViewId="0">
      <pane ySplit="2" topLeftCell="A3" activePane="bottomLeft" state="frozen"/>
      <selection pane="bottomLeft" activeCell="E19" sqref="E19"/>
    </sheetView>
  </sheetViews>
  <sheetFormatPr defaultRowHeight="15"/>
  <cols>
    <col min="1" max="1" width="6.140625" customWidth="1"/>
    <col min="2" max="2" width="46.28515625" customWidth="1"/>
    <col min="3" max="3" width="6.140625" style="10" customWidth="1"/>
    <col min="4" max="6" width="11.42578125"/>
    <col min="7" max="7" width="63.7109375" bestFit="1" customWidth="1"/>
    <col min="8" max="1025" width="11.42578125"/>
  </cols>
  <sheetData>
    <row r="1" spans="1:7">
      <c r="A1" s="3" t="str">
        <f>Allgemeine_Bewertung!$B$1</f>
        <v>Herr Tanja Treffler</v>
      </c>
    </row>
    <row r="2" spans="1:7">
      <c r="A2" s="3" t="s">
        <v>8</v>
      </c>
    </row>
    <row r="3" spans="1:7">
      <c r="A3" s="11" t="s">
        <v>9</v>
      </c>
      <c r="B3" s="12" t="s">
        <v>10</v>
      </c>
      <c r="C3" s="13" t="s">
        <v>11</v>
      </c>
      <c r="D3" s="13" t="s">
        <v>12</v>
      </c>
      <c r="E3" s="13" t="s">
        <v>13</v>
      </c>
      <c r="G3" s="111"/>
    </row>
    <row r="4" spans="1:7" s="16" customFormat="1" ht="20.25" customHeight="1">
      <c r="A4" s="98">
        <v>1</v>
      </c>
      <c r="B4" s="99" t="s">
        <v>68</v>
      </c>
      <c r="C4" s="18">
        <v>80</v>
      </c>
      <c r="D4" s="18">
        <v>80</v>
      </c>
      <c r="E4" s="18">
        <v>80</v>
      </c>
      <c r="G4" s="112"/>
    </row>
    <row r="5" spans="1:7" s="16" customFormat="1" ht="20.25" customHeight="1">
      <c r="A5" s="14">
        <v>2</v>
      </c>
      <c r="B5" s="97" t="s">
        <v>14</v>
      </c>
      <c r="C5" s="97">
        <v>80</v>
      </c>
      <c r="D5" s="97">
        <v>80</v>
      </c>
      <c r="E5" s="97">
        <v>80</v>
      </c>
      <c r="G5" s="113"/>
    </row>
    <row r="6" spans="1:7" s="16" customFormat="1" ht="20.25" customHeight="1">
      <c r="A6" s="17">
        <v>3</v>
      </c>
      <c r="B6" s="18" t="s">
        <v>15</v>
      </c>
      <c r="C6" s="18">
        <v>70</v>
      </c>
      <c r="D6" s="18">
        <v>70</v>
      </c>
      <c r="E6" s="18">
        <v>70</v>
      </c>
      <c r="G6" s="113"/>
    </row>
    <row r="7" spans="1:7" s="16" customFormat="1" ht="20.25" customHeight="1">
      <c r="A7" s="14">
        <v>4</v>
      </c>
      <c r="B7" s="19" t="s">
        <v>16</v>
      </c>
      <c r="C7" s="19">
        <v>60</v>
      </c>
      <c r="D7" s="19">
        <v>60</v>
      </c>
      <c r="E7" s="19">
        <v>60</v>
      </c>
      <c r="G7" s="113"/>
    </row>
    <row r="8" spans="1:7" s="16" customFormat="1" ht="20.25" customHeight="1">
      <c r="A8" s="17">
        <v>5</v>
      </c>
      <c r="B8" s="20" t="s">
        <v>17</v>
      </c>
      <c r="C8" s="20">
        <v>70</v>
      </c>
      <c r="D8" s="20">
        <v>70</v>
      </c>
      <c r="E8" s="20">
        <v>70</v>
      </c>
      <c r="G8" s="101"/>
    </row>
    <row r="9" spans="1:7" s="16" customFormat="1" ht="20.25" customHeight="1">
      <c r="A9" s="14">
        <v>5</v>
      </c>
      <c r="B9" s="98" t="s">
        <v>69</v>
      </c>
      <c r="C9" s="15">
        <v>40</v>
      </c>
      <c r="D9" s="15">
        <v>40</v>
      </c>
      <c r="E9" s="15">
        <v>40</v>
      </c>
      <c r="G9" s="101"/>
    </row>
    <row r="10" spans="1:7" s="16" customFormat="1" ht="20.25" customHeight="1">
      <c r="A10" s="17">
        <v>7</v>
      </c>
      <c r="B10" s="18" t="s">
        <v>18</v>
      </c>
      <c r="C10" s="18">
        <v>30</v>
      </c>
      <c r="D10" s="18">
        <v>30</v>
      </c>
      <c r="E10" s="18">
        <v>30</v>
      </c>
      <c r="G10" s="101"/>
    </row>
    <row r="11" spans="1:7" s="16" customFormat="1" ht="20.25" customHeight="1">
      <c r="A11" s="14">
        <v>8</v>
      </c>
      <c r="B11" s="19" t="s">
        <v>19</v>
      </c>
      <c r="C11" s="19">
        <v>10</v>
      </c>
      <c r="D11" s="19">
        <v>10</v>
      </c>
      <c r="E11" s="19">
        <v>10</v>
      </c>
      <c r="G11" s="101"/>
    </row>
    <row r="12" spans="1:7" s="16" customFormat="1" ht="20.25" customHeight="1">
      <c r="A12" s="17">
        <v>9</v>
      </c>
      <c r="B12" s="20" t="s">
        <v>20</v>
      </c>
      <c r="C12" s="20">
        <v>20</v>
      </c>
      <c r="D12" s="20">
        <v>20</v>
      </c>
      <c r="E12" s="20">
        <v>20</v>
      </c>
      <c r="G12" s="114"/>
    </row>
    <row r="13" spans="1:7" s="16" customFormat="1" ht="20.25" customHeight="1">
      <c r="A13" s="14">
        <v>10</v>
      </c>
      <c r="B13" s="98" t="s">
        <v>70</v>
      </c>
      <c r="C13" s="15">
        <v>50</v>
      </c>
      <c r="D13" s="15">
        <v>50</v>
      </c>
      <c r="E13" s="15">
        <v>50</v>
      </c>
    </row>
    <row r="14" spans="1:7" s="16" customFormat="1" ht="20.25" customHeight="1">
      <c r="A14" s="17">
        <v>11</v>
      </c>
      <c r="B14" s="99" t="s">
        <v>71</v>
      </c>
      <c r="C14" s="18">
        <v>50</v>
      </c>
      <c r="D14" s="18">
        <v>50</v>
      </c>
      <c r="E14" s="18">
        <v>50</v>
      </c>
    </row>
    <row r="15" spans="1:7" s="16" customFormat="1" ht="20.25" customHeight="1">
      <c r="A15" s="14">
        <v>12</v>
      </c>
      <c r="B15" s="100" t="s">
        <v>72</v>
      </c>
      <c r="C15" s="19">
        <v>30</v>
      </c>
      <c r="D15" s="19">
        <v>30</v>
      </c>
      <c r="E15" s="19">
        <v>30</v>
      </c>
    </row>
    <row r="16" spans="1:7" s="16" customFormat="1" ht="20.25" customHeight="1">
      <c r="A16" s="17">
        <v>13</v>
      </c>
      <c r="B16" s="109" t="s">
        <v>121</v>
      </c>
      <c r="C16" s="20">
        <v>10</v>
      </c>
      <c r="D16" s="20">
        <v>10</v>
      </c>
      <c r="E16" s="20">
        <v>10</v>
      </c>
    </row>
    <row r="17" spans="1:7" s="16" customFormat="1" ht="20.25" customHeight="1">
      <c r="A17" s="14">
        <v>14</v>
      </c>
      <c r="B17" s="15" t="s">
        <v>21</v>
      </c>
      <c r="C17" s="15">
        <v>30</v>
      </c>
      <c r="D17" s="15">
        <v>30</v>
      </c>
      <c r="E17" s="15">
        <v>30</v>
      </c>
      <c r="G17" s="101"/>
    </row>
    <row r="18" spans="1:7" s="16" customFormat="1" ht="20.25" customHeight="1">
      <c r="A18" s="17">
        <v>15</v>
      </c>
      <c r="B18" s="18" t="s">
        <v>22</v>
      </c>
      <c r="C18" s="18">
        <v>5</v>
      </c>
      <c r="D18" s="18">
        <v>5</v>
      </c>
      <c r="E18" s="18">
        <v>5</v>
      </c>
    </row>
    <row r="19" spans="1:7" s="16" customFormat="1" ht="33.75" customHeight="1">
      <c r="A19" s="14">
        <v>16</v>
      </c>
      <c r="B19" s="19" t="s">
        <v>23</v>
      </c>
      <c r="C19" s="19">
        <v>10</v>
      </c>
      <c r="D19" s="19">
        <v>10</v>
      </c>
      <c r="E19" s="19">
        <v>10</v>
      </c>
    </row>
    <row r="20" spans="1:7" s="16" customFormat="1" ht="20.25" customHeight="1">
      <c r="A20" s="17">
        <v>17</v>
      </c>
      <c r="B20" s="20" t="s">
        <v>24</v>
      </c>
      <c r="C20" s="20">
        <v>60</v>
      </c>
      <c r="D20" s="20">
        <v>60</v>
      </c>
      <c r="E20" s="20">
        <v>60</v>
      </c>
    </row>
    <row r="21" spans="1:7" s="16" customFormat="1" ht="20.25" customHeight="1">
      <c r="A21" s="110">
        <v>18</v>
      </c>
      <c r="B21" s="140" t="s">
        <v>25</v>
      </c>
      <c r="C21" s="15">
        <v>40</v>
      </c>
      <c r="D21" s="15">
        <v>30</v>
      </c>
      <c r="E21" s="15">
        <v>40</v>
      </c>
    </row>
    <row r="22" spans="1:7" s="16" customFormat="1" ht="20.25" customHeight="1">
      <c r="A22" s="21"/>
      <c r="B22" s="21" t="s">
        <v>26</v>
      </c>
      <c r="C22" s="22">
        <f>SUM(C4:C21)</f>
        <v>745</v>
      </c>
      <c r="D22" s="22">
        <f>SUM(D4:D21)</f>
        <v>735</v>
      </c>
      <c r="E22" s="22">
        <f>SUM(E4:E21)</f>
        <v>745</v>
      </c>
    </row>
    <row r="23" spans="1:7">
      <c r="C23" s="23"/>
      <c r="D23" s="24">
        <f>D22/$C$22*100</f>
        <v>98.65771812080537</v>
      </c>
      <c r="E23" s="25">
        <f>E22/$C$22*100</f>
        <v>100</v>
      </c>
    </row>
    <row r="24" spans="1:7">
      <c r="B24" s="26" t="s">
        <v>27</v>
      </c>
      <c r="C24" s="27"/>
      <c r="D24" s="28">
        <f>IF(D23&gt;=50,((1-4)/(100-50)*(D23-50)+4),((4-6)/(50-0)*(D23-50)+4))</f>
        <v>1.0805369127516777</v>
      </c>
      <c r="E24" s="29">
        <f>E22/$C$22</f>
        <v>1</v>
      </c>
    </row>
    <row r="25" spans="1:7">
      <c r="B25" s="26" t="s">
        <v>28</v>
      </c>
      <c r="C25" s="30"/>
      <c r="D25" s="31">
        <f>IF(E23&gt;=50,((1-4)/(100-50)*(E23-50)+4),((4-6)/(50-0)*(E23-50)+4))</f>
        <v>1</v>
      </c>
      <c r="E25" s="32"/>
    </row>
    <row r="29" spans="1:7">
      <c r="B29" s="102" t="s">
        <v>80</v>
      </c>
    </row>
    <row r="30" spans="1:7">
      <c r="B30" s="103" t="s">
        <v>81</v>
      </c>
    </row>
    <row r="31" spans="1:7">
      <c r="B31" s="103" t="s">
        <v>73</v>
      </c>
    </row>
    <row r="32" spans="1:7">
      <c r="B32" s="103" t="s">
        <v>74</v>
      </c>
    </row>
    <row r="33" spans="2:2">
      <c r="B33" s="104" t="s">
        <v>75</v>
      </c>
    </row>
    <row r="34" spans="2:2">
      <c r="B34" s="103" t="s">
        <v>76</v>
      </c>
    </row>
    <row r="35" spans="2:2">
      <c r="B35" s="104" t="s">
        <v>77</v>
      </c>
    </row>
    <row r="36" spans="2:2">
      <c r="B36" s="103" t="s">
        <v>78</v>
      </c>
    </row>
    <row r="37" spans="2:2">
      <c r="B37" s="104" t="s">
        <v>79</v>
      </c>
    </row>
    <row r="38" spans="2:2">
      <c r="B38" s="105"/>
    </row>
    <row r="39" spans="2:2">
      <c r="B39" s="106" t="s">
        <v>82</v>
      </c>
    </row>
    <row r="40" spans="2:2">
      <c r="B40" s="103" t="s">
        <v>83</v>
      </c>
    </row>
    <row r="41" spans="2:2">
      <c r="B41" s="104" t="s">
        <v>84</v>
      </c>
    </row>
    <row r="42" spans="2:2">
      <c r="B42" s="104" t="s">
        <v>85</v>
      </c>
    </row>
    <row r="43" spans="2:2">
      <c r="B43" s="103" t="s">
        <v>86</v>
      </c>
    </row>
    <row r="44" spans="2:2">
      <c r="B44" s="103" t="s">
        <v>87</v>
      </c>
    </row>
    <row r="45" spans="2:2">
      <c r="B45" s="103" t="s">
        <v>88</v>
      </c>
    </row>
    <row r="46" spans="2:2">
      <c r="B46" s="104" t="s">
        <v>89</v>
      </c>
    </row>
    <row r="47" spans="2:2">
      <c r="B47" s="104" t="s">
        <v>90</v>
      </c>
    </row>
    <row r="48" spans="2:2">
      <c r="B48" s="103" t="s">
        <v>91</v>
      </c>
    </row>
    <row r="49" spans="2:2">
      <c r="B49" s="104" t="s">
        <v>92</v>
      </c>
    </row>
    <row r="50" spans="2:2">
      <c r="B50" s="104" t="s">
        <v>93</v>
      </c>
    </row>
    <row r="51" spans="2:2">
      <c r="B51" s="104" t="s">
        <v>94</v>
      </c>
    </row>
    <row r="52" spans="2:2">
      <c r="B52" s="107"/>
    </row>
    <row r="53" spans="2:2">
      <c r="B53" s="106" t="s">
        <v>95</v>
      </c>
    </row>
    <row r="54" spans="2:2">
      <c r="B54" s="103" t="s">
        <v>96</v>
      </c>
    </row>
    <row r="55" spans="2:2">
      <c r="B55" s="104" t="s">
        <v>97</v>
      </c>
    </row>
    <row r="56" spans="2:2">
      <c r="B56" s="104" t="s">
        <v>98</v>
      </c>
    </row>
    <row r="57" spans="2:2">
      <c r="B57" s="104" t="s">
        <v>99</v>
      </c>
    </row>
    <row r="58" spans="2:2">
      <c r="B58" s="103" t="s">
        <v>100</v>
      </c>
    </row>
    <row r="59" spans="2:2">
      <c r="B59" s="104" t="s">
        <v>101</v>
      </c>
    </row>
    <row r="60" spans="2:2">
      <c r="B60" s="103" t="s">
        <v>102</v>
      </c>
    </row>
    <row r="61" spans="2:2">
      <c r="B61" s="103" t="s">
        <v>103</v>
      </c>
    </row>
    <row r="62" spans="2:2">
      <c r="B62" s="104" t="s">
        <v>104</v>
      </c>
    </row>
    <row r="63" spans="2:2">
      <c r="B63" s="104" t="s">
        <v>105</v>
      </c>
    </row>
    <row r="64" spans="2:2">
      <c r="B64" s="104" t="s">
        <v>106</v>
      </c>
    </row>
    <row r="65" spans="2:2">
      <c r="B65" s="107"/>
    </row>
    <row r="66" spans="2:2">
      <c r="B66" s="106" t="s">
        <v>107</v>
      </c>
    </row>
    <row r="67" spans="2:2">
      <c r="B67" s="103" t="s">
        <v>108</v>
      </c>
    </row>
    <row r="68" spans="2:2">
      <c r="B68" s="104" t="s">
        <v>109</v>
      </c>
    </row>
    <row r="69" spans="2:2">
      <c r="B69" s="103" t="s">
        <v>110</v>
      </c>
    </row>
    <row r="70" spans="2:2">
      <c r="B70" s="104" t="s">
        <v>111</v>
      </c>
    </row>
    <row r="71" spans="2:2">
      <c r="B71" s="104" t="s">
        <v>112</v>
      </c>
    </row>
    <row r="72" spans="2:2">
      <c r="B72" s="103" t="s">
        <v>113</v>
      </c>
    </row>
    <row r="73" spans="2:2">
      <c r="B73" s="104" t="s">
        <v>114</v>
      </c>
    </row>
    <row r="74" spans="2:2">
      <c r="B74" s="104" t="s">
        <v>115</v>
      </c>
    </row>
    <row r="75" spans="2:2">
      <c r="B75" s="104" t="s">
        <v>116</v>
      </c>
    </row>
    <row r="76" spans="2:2">
      <c r="B76" s="103" t="s">
        <v>117</v>
      </c>
    </row>
    <row r="77" spans="2:2">
      <c r="B77" s="104" t="s">
        <v>118</v>
      </c>
    </row>
    <row r="78" spans="2:2">
      <c r="B78" s="108" t="s">
        <v>119</v>
      </c>
    </row>
    <row r="79" spans="2:2">
      <c r="B79" s="104" t="s">
        <v>120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C5" sqref="C5"/>
    </sheetView>
  </sheetViews>
  <sheetFormatPr defaultRowHeight="15"/>
  <cols>
    <col min="1" max="2" width="11.42578125"/>
    <col min="3" max="3" width="13.7109375" customWidth="1"/>
    <col min="4" max="1025" width="11.42578125"/>
  </cols>
  <sheetData>
    <row r="1" spans="1:4">
      <c r="A1" s="3" t="str">
        <f>Allgemeine_Bewertung!$B$1</f>
        <v>Herr Tanja Treffler</v>
      </c>
      <c r="B1" s="3"/>
    </row>
    <row r="2" spans="1:4">
      <c r="A2" t="s">
        <v>5</v>
      </c>
      <c r="C2" t="s">
        <v>29</v>
      </c>
    </row>
    <row r="3" spans="1:4">
      <c r="A3" t="s">
        <v>30</v>
      </c>
      <c r="B3" t="s">
        <v>31</v>
      </c>
      <c r="C3" t="s">
        <v>32</v>
      </c>
      <c r="D3" t="s">
        <v>33</v>
      </c>
    </row>
    <row r="4" spans="1:4">
      <c r="A4">
        <v>140</v>
      </c>
      <c r="B4">
        <v>0</v>
      </c>
      <c r="C4">
        <v>140</v>
      </c>
      <c r="D4" s="33">
        <f>C4/A4</f>
        <v>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4"/>
  <sheetViews>
    <sheetView showGridLines="0" topLeftCell="A10" workbookViewId="0">
      <selection activeCell="D28" sqref="D28"/>
    </sheetView>
  </sheetViews>
  <sheetFormatPr defaultRowHeight="15"/>
  <cols>
    <col min="1" max="1" width="6.140625" customWidth="1"/>
    <col min="2" max="2" width="11.85546875" customWidth="1"/>
    <col min="3" max="3" width="44" style="10" customWidth="1"/>
    <col min="4" max="4" width="7.28515625" customWidth="1"/>
    <col min="5" max="5" width="13.85546875" customWidth="1"/>
    <col min="6" max="6" width="11.42578125"/>
    <col min="7" max="7" width="3.42578125" customWidth="1"/>
    <col min="8" max="8" width="50.42578125" customWidth="1"/>
    <col min="9" max="1025" width="11.42578125"/>
  </cols>
  <sheetData>
    <row r="1" spans="1:8">
      <c r="A1" s="3" t="s">
        <v>34</v>
      </c>
      <c r="B1" t="str">
        <f>Allgemeine_Bewertung!$B$1</f>
        <v>Herr Tanja Treffler</v>
      </c>
    </row>
    <row r="2" spans="1:8">
      <c r="A2" s="3" t="s">
        <v>35</v>
      </c>
    </row>
    <row r="3" spans="1:8">
      <c r="A3" s="34" t="s">
        <v>9</v>
      </c>
      <c r="B3" s="35" t="s">
        <v>10</v>
      </c>
      <c r="C3" s="36" t="s">
        <v>36</v>
      </c>
      <c r="D3" s="13" t="s">
        <v>11</v>
      </c>
      <c r="E3" s="37" t="s">
        <v>12</v>
      </c>
      <c r="F3" s="37" t="s">
        <v>13</v>
      </c>
      <c r="H3" s="38" t="s">
        <v>37</v>
      </c>
    </row>
    <row r="4" spans="1:8">
      <c r="A4" s="39">
        <v>1</v>
      </c>
      <c r="B4" s="136" t="s">
        <v>38</v>
      </c>
      <c r="C4" s="40" t="s">
        <v>39</v>
      </c>
      <c r="D4" s="41">
        <v>70</v>
      </c>
      <c r="E4" s="42"/>
      <c r="F4" s="117"/>
    </row>
    <row r="5" spans="1:8" ht="30">
      <c r="A5" s="39">
        <v>2</v>
      </c>
      <c r="B5" s="136"/>
      <c r="C5" s="43" t="s">
        <v>40</v>
      </c>
      <c r="D5" s="44">
        <v>60</v>
      </c>
      <c r="E5" s="45"/>
      <c r="F5" s="118"/>
      <c r="H5" s="137"/>
    </row>
    <row r="6" spans="1:8" ht="30">
      <c r="A6" s="39">
        <v>3</v>
      </c>
      <c r="B6" s="136"/>
      <c r="C6" s="46" t="s">
        <v>41</v>
      </c>
      <c r="D6" s="47">
        <v>50</v>
      </c>
      <c r="E6" s="48"/>
      <c r="F6" s="119"/>
      <c r="H6" s="137"/>
    </row>
    <row r="7" spans="1:8" ht="30">
      <c r="A7" s="39">
        <v>4</v>
      </c>
      <c r="B7" s="136"/>
      <c r="C7" s="126" t="s">
        <v>180</v>
      </c>
      <c r="D7" s="49">
        <v>50</v>
      </c>
      <c r="E7" s="50"/>
      <c r="F7" s="120"/>
      <c r="H7" s="137"/>
    </row>
    <row r="8" spans="1:8" ht="15" customHeight="1">
      <c r="A8" s="39">
        <v>5</v>
      </c>
      <c r="B8" s="135" t="s">
        <v>42</v>
      </c>
      <c r="C8" s="51" t="s">
        <v>43</v>
      </c>
      <c r="D8" s="52">
        <v>70</v>
      </c>
      <c r="E8" s="53"/>
      <c r="F8" s="121"/>
    </row>
    <row r="9" spans="1:8">
      <c r="A9" s="39">
        <v>6</v>
      </c>
      <c r="B9" s="135"/>
      <c r="C9" s="54" t="s">
        <v>44</v>
      </c>
      <c r="D9" s="55">
        <v>60</v>
      </c>
      <c r="E9" s="56"/>
      <c r="F9" s="122"/>
      <c r="H9" s="57"/>
    </row>
    <row r="10" spans="1:8">
      <c r="A10" s="39">
        <v>7</v>
      </c>
      <c r="B10" s="135"/>
      <c r="C10" s="58" t="s">
        <v>45</v>
      </c>
      <c r="D10" s="52">
        <v>70</v>
      </c>
      <c r="E10" s="59"/>
      <c r="F10" s="121"/>
    </row>
    <row r="11" spans="1:8" ht="45">
      <c r="A11" s="39">
        <v>8</v>
      </c>
      <c r="B11" s="135"/>
      <c r="C11" s="60" t="s">
        <v>46</v>
      </c>
      <c r="D11" s="61">
        <v>30</v>
      </c>
      <c r="E11" s="62"/>
      <c r="F11" s="123"/>
    </row>
    <row r="12" spans="1:8" ht="15" customHeight="1">
      <c r="A12" s="39">
        <v>9</v>
      </c>
      <c r="B12" s="138" t="s">
        <v>47</v>
      </c>
      <c r="C12" s="58" t="s">
        <v>48</v>
      </c>
      <c r="D12" s="52">
        <v>60</v>
      </c>
      <c r="E12" s="53"/>
      <c r="F12" s="121"/>
    </row>
    <row r="13" spans="1:8">
      <c r="A13" s="39">
        <v>10</v>
      </c>
      <c r="B13" s="138"/>
      <c r="C13" s="127" t="s">
        <v>181</v>
      </c>
      <c r="D13" s="55">
        <v>50</v>
      </c>
      <c r="E13" s="56"/>
      <c r="F13" s="122"/>
    </row>
    <row r="14" spans="1:8" ht="45">
      <c r="A14" s="39">
        <v>11</v>
      </c>
      <c r="B14" s="138"/>
      <c r="C14" s="64" t="s">
        <v>49</v>
      </c>
      <c r="D14" s="52">
        <v>30</v>
      </c>
      <c r="E14" s="53"/>
      <c r="F14" s="121"/>
    </row>
    <row r="15" spans="1:8" ht="30">
      <c r="A15" s="39">
        <v>12</v>
      </c>
      <c r="B15" s="138"/>
      <c r="C15" s="65" t="s">
        <v>50</v>
      </c>
      <c r="D15" s="66">
        <v>60</v>
      </c>
      <c r="E15" s="56"/>
      <c r="F15" s="122"/>
      <c r="H15" s="139"/>
    </row>
    <row r="16" spans="1:8">
      <c r="A16" s="39">
        <v>13</v>
      </c>
      <c r="B16" s="138"/>
      <c r="C16" s="67" t="s">
        <v>51</v>
      </c>
      <c r="D16" s="68">
        <v>60</v>
      </c>
      <c r="E16" s="53"/>
      <c r="F16" s="121"/>
      <c r="H16" s="139"/>
    </row>
    <row r="17" spans="1:8">
      <c r="A17" s="39">
        <v>14</v>
      </c>
      <c r="B17" s="138"/>
      <c r="C17" s="69" t="s">
        <v>52</v>
      </c>
      <c r="D17" s="70">
        <v>20</v>
      </c>
      <c r="E17" s="62"/>
      <c r="F17" s="123"/>
      <c r="H17" s="139"/>
    </row>
    <row r="18" spans="1:8" ht="15" customHeight="1">
      <c r="A18" s="39">
        <v>15</v>
      </c>
      <c r="B18" s="135" t="s">
        <v>53</v>
      </c>
      <c r="C18" s="58" t="s">
        <v>54</v>
      </c>
      <c r="D18" s="52">
        <v>60</v>
      </c>
      <c r="E18" s="53"/>
      <c r="F18" s="121"/>
    </row>
    <row r="19" spans="1:8">
      <c r="A19" s="39"/>
      <c r="B19" s="135"/>
      <c r="C19" s="63" t="s">
        <v>55</v>
      </c>
      <c r="D19" s="55">
        <v>50</v>
      </c>
      <c r="E19" s="56"/>
      <c r="F19" s="121"/>
    </row>
    <row r="20" spans="1:8">
      <c r="A20" s="39">
        <v>16</v>
      </c>
      <c r="B20" s="135"/>
      <c r="C20" s="71" t="s">
        <v>56</v>
      </c>
      <c r="D20" s="72">
        <v>30</v>
      </c>
      <c r="E20" s="48"/>
      <c r="F20" s="118"/>
      <c r="H20" s="73"/>
    </row>
    <row r="21" spans="1:8">
      <c r="A21" s="39">
        <v>17</v>
      </c>
      <c r="B21" s="135"/>
      <c r="C21" s="63" t="s">
        <v>57</v>
      </c>
      <c r="D21" s="55">
        <v>40</v>
      </c>
      <c r="E21" s="56"/>
      <c r="F21" s="122"/>
      <c r="H21" s="73"/>
    </row>
    <row r="22" spans="1:8">
      <c r="A22" s="39">
        <v>18</v>
      </c>
      <c r="B22" s="135"/>
      <c r="C22" s="58" t="s">
        <v>58</v>
      </c>
      <c r="D22" s="52">
        <v>50</v>
      </c>
      <c r="E22" s="53"/>
      <c r="F22" s="121"/>
      <c r="H22" s="73"/>
    </row>
    <row r="23" spans="1:8" ht="30">
      <c r="A23" s="39">
        <v>19</v>
      </c>
      <c r="B23" s="135"/>
      <c r="C23" s="74" t="s">
        <v>59</v>
      </c>
      <c r="D23" s="55">
        <v>50</v>
      </c>
      <c r="E23" s="56"/>
      <c r="F23" s="122"/>
    </row>
    <row r="24" spans="1:8">
      <c r="A24" s="39">
        <v>20</v>
      </c>
      <c r="B24" s="135"/>
      <c r="C24" s="75" t="s">
        <v>60</v>
      </c>
      <c r="D24" s="52">
        <v>10</v>
      </c>
      <c r="E24" s="53"/>
      <c r="F24" s="121"/>
    </row>
    <row r="25" spans="1:8">
      <c r="A25" s="39">
        <v>21</v>
      </c>
      <c r="B25" s="135"/>
      <c r="C25" s="63" t="s">
        <v>61</v>
      </c>
      <c r="D25" s="55">
        <v>10</v>
      </c>
      <c r="E25" s="56"/>
      <c r="F25" s="122"/>
    </row>
    <row r="26" spans="1:8">
      <c r="A26" s="76">
        <v>22</v>
      </c>
      <c r="B26" s="135"/>
      <c r="C26" s="77" t="s">
        <v>62</v>
      </c>
      <c r="D26" s="78">
        <v>20</v>
      </c>
      <c r="E26" s="79"/>
      <c r="F26" s="124"/>
    </row>
    <row r="27" spans="1:8" ht="15.75">
      <c r="A27" s="80">
        <v>23</v>
      </c>
      <c r="B27" s="81" t="s">
        <v>63</v>
      </c>
      <c r="C27" s="82" t="s">
        <v>64</v>
      </c>
      <c r="D27" s="52">
        <v>20</v>
      </c>
      <c r="E27" s="83"/>
      <c r="F27" s="121"/>
    </row>
    <row r="28" spans="1:8">
      <c r="A28" s="84"/>
      <c r="B28" s="84" t="s">
        <v>26</v>
      </c>
      <c r="C28" s="85"/>
      <c r="D28" s="86">
        <f>SUM(D4:D27)</f>
        <v>1080</v>
      </c>
      <c r="E28" s="87">
        <f>SUM(E4:E27)</f>
        <v>0</v>
      </c>
      <c r="F28" s="88">
        <f>SUM(F4:F27)</f>
        <v>0</v>
      </c>
    </row>
    <row r="29" spans="1:8">
      <c r="A29" s="34"/>
      <c r="B29" s="34" t="s">
        <v>65</v>
      </c>
      <c r="C29" s="89"/>
      <c r="D29" s="23"/>
      <c r="E29" s="90">
        <f>E28/$D$28*100</f>
        <v>0</v>
      </c>
      <c r="F29" s="25">
        <f>F28/$D$28*100</f>
        <v>0</v>
      </c>
    </row>
    <row r="30" spans="1:8">
      <c r="A30" s="26"/>
      <c r="B30" s="26" t="s">
        <v>27</v>
      </c>
      <c r="C30" s="26"/>
      <c r="D30" s="27"/>
      <c r="E30" s="9">
        <f>IF(E29&gt;=50,((1-4)/(100-50)*(E29-50)+4),((4-6)/(50-0)*(E29-50)+4))</f>
        <v>6</v>
      </c>
      <c r="F30" s="91">
        <f>F28/$D$28</f>
        <v>0</v>
      </c>
    </row>
    <row r="31" spans="1:8">
      <c r="A31" s="26"/>
      <c r="B31" s="26" t="s">
        <v>28</v>
      </c>
      <c r="C31" s="26"/>
      <c r="D31" s="27"/>
      <c r="E31" s="92">
        <f>IF(F29&gt;=50,((1-4)/(100-50)*(F29-50)+4),((4-6)/(50-0)*(F29-50)+4))</f>
        <v>6</v>
      </c>
      <c r="F31" s="93"/>
    </row>
    <row r="32" spans="1:8">
      <c r="A32" s="94"/>
      <c r="B32" s="94"/>
      <c r="C32" s="94"/>
      <c r="D32" s="95"/>
      <c r="E32" s="96"/>
    </row>
    <row r="33" spans="2:7">
      <c r="B33" s="125" t="s">
        <v>66</v>
      </c>
      <c r="D33" s="10"/>
    </row>
    <row r="38" spans="2:7">
      <c r="B38" s="106" t="s">
        <v>80</v>
      </c>
      <c r="G38" s="93"/>
    </row>
    <row r="39" spans="2:7">
      <c r="B39" s="115" t="s">
        <v>123</v>
      </c>
      <c r="G39" s="93"/>
    </row>
    <row r="40" spans="2:7">
      <c r="B40" s="115" t="s">
        <v>162</v>
      </c>
      <c r="G40" s="93"/>
    </row>
    <row r="41" spans="2:7">
      <c r="B41" s="104" t="s">
        <v>163</v>
      </c>
      <c r="G41" s="93"/>
    </row>
    <row r="42" spans="2:7">
      <c r="B42" s="115" t="s">
        <v>164</v>
      </c>
      <c r="G42" s="93"/>
    </row>
    <row r="43" spans="2:7">
      <c r="B43" s="104" t="s">
        <v>165</v>
      </c>
      <c r="G43" s="93"/>
    </row>
    <row r="44" spans="2:7">
      <c r="B44" s="104" t="s">
        <v>166</v>
      </c>
      <c r="G44" s="93"/>
    </row>
    <row r="45" spans="2:7">
      <c r="B45" s="115" t="s">
        <v>167</v>
      </c>
      <c r="G45" s="93"/>
    </row>
    <row r="46" spans="2:7">
      <c r="B46" s="104" t="s">
        <v>168</v>
      </c>
    </row>
    <row r="47" spans="2:7">
      <c r="B47" s="104" t="s">
        <v>169</v>
      </c>
    </row>
    <row r="48" spans="2:7">
      <c r="B48" s="104" t="s">
        <v>170</v>
      </c>
    </row>
    <row r="49" spans="2:5">
      <c r="B49" s="115" t="s">
        <v>122</v>
      </c>
    </row>
    <row r="50" spans="2:5">
      <c r="B50" s="115" t="s">
        <v>124</v>
      </c>
    </row>
    <row r="51" spans="2:5">
      <c r="B51" s="104" t="s">
        <v>171</v>
      </c>
    </row>
    <row r="52" spans="2:5">
      <c r="B52" s="115" t="s">
        <v>126</v>
      </c>
    </row>
    <row r="53" spans="2:5">
      <c r="B53" s="115" t="s">
        <v>129</v>
      </c>
    </row>
    <row r="54" spans="2:5">
      <c r="B54" s="104" t="s">
        <v>172</v>
      </c>
    </row>
    <row r="55" spans="2:5">
      <c r="B55" s="104" t="s">
        <v>173</v>
      </c>
    </row>
    <row r="56" spans="2:5">
      <c r="B56" s="104" t="s">
        <v>174</v>
      </c>
    </row>
    <row r="57" spans="2:5">
      <c r="B57" s="115" t="s">
        <v>175</v>
      </c>
    </row>
    <row r="58" spans="2:5">
      <c r="B58" s="104" t="s">
        <v>176</v>
      </c>
      <c r="E58" s="93"/>
    </row>
    <row r="59" spans="2:5">
      <c r="B59" s="104" t="s">
        <v>177</v>
      </c>
      <c r="E59" s="93"/>
    </row>
    <row r="60" spans="2:5">
      <c r="B60" s="115" t="s">
        <v>130</v>
      </c>
      <c r="E60" s="93"/>
    </row>
    <row r="61" spans="2:5">
      <c r="B61" s="115" t="s">
        <v>178</v>
      </c>
    </row>
    <row r="62" spans="2:5">
      <c r="B62" s="104" t="s">
        <v>179</v>
      </c>
    </row>
    <row r="63" spans="2:5">
      <c r="B63" s="105"/>
    </row>
    <row r="64" spans="2:5">
      <c r="B64" s="106" t="s">
        <v>82</v>
      </c>
    </row>
    <row r="65" spans="2:2">
      <c r="B65" s="115" t="s">
        <v>125</v>
      </c>
    </row>
    <row r="66" spans="2:2">
      <c r="B66" s="104" t="s">
        <v>142</v>
      </c>
    </row>
    <row r="67" spans="2:2">
      <c r="B67" s="116" t="s">
        <v>131</v>
      </c>
    </row>
    <row r="68" spans="2:2">
      <c r="B68" s="93" t="s">
        <v>143</v>
      </c>
    </row>
    <row r="69" spans="2:2">
      <c r="B69" s="116" t="s">
        <v>144</v>
      </c>
    </row>
    <row r="70" spans="2:2">
      <c r="B70" s="93" t="s">
        <v>145</v>
      </c>
    </row>
    <row r="71" spans="2:2">
      <c r="B71" s="116" t="s">
        <v>127</v>
      </c>
    </row>
    <row r="72" spans="2:2">
      <c r="B72" s="93" t="s">
        <v>146</v>
      </c>
    </row>
    <row r="73" spans="2:2">
      <c r="B73" s="116" t="s">
        <v>128</v>
      </c>
    </row>
    <row r="74" spans="2:2">
      <c r="B74" s="93" t="s">
        <v>147</v>
      </c>
    </row>
    <row r="75" spans="2:2">
      <c r="B75" s="93" t="s">
        <v>148</v>
      </c>
    </row>
    <row r="76" spans="2:2">
      <c r="B76" s="107"/>
    </row>
    <row r="77" spans="2:2">
      <c r="B77" s="106" t="s">
        <v>95</v>
      </c>
    </row>
    <row r="78" spans="2:2">
      <c r="B78" s="115" t="s">
        <v>134</v>
      </c>
    </row>
    <row r="79" spans="2:2">
      <c r="B79" s="104" t="s">
        <v>149</v>
      </c>
    </row>
    <row r="80" spans="2:2">
      <c r="B80" s="115" t="s">
        <v>132</v>
      </c>
    </row>
    <row r="81" spans="2:5">
      <c r="B81" s="104" t="s">
        <v>150</v>
      </c>
    </row>
    <row r="82" spans="2:5">
      <c r="B82" s="115" t="s">
        <v>133</v>
      </c>
      <c r="E82" s="93"/>
    </row>
    <row r="83" spans="2:5">
      <c r="B83" s="104" t="s">
        <v>151</v>
      </c>
      <c r="E83" s="93"/>
    </row>
    <row r="84" spans="2:5">
      <c r="B84" s="115" t="s">
        <v>135</v>
      </c>
    </row>
    <row r="85" spans="2:5">
      <c r="B85" s="104" t="s">
        <v>152</v>
      </c>
    </row>
    <row r="86" spans="2:5">
      <c r="B86" s="104" t="s">
        <v>153</v>
      </c>
    </row>
    <row r="87" spans="2:5">
      <c r="B87" s="115" t="s">
        <v>136</v>
      </c>
    </row>
    <row r="88" spans="2:5">
      <c r="B88" s="104" t="s">
        <v>154</v>
      </c>
    </row>
    <row r="89" spans="2:5">
      <c r="B89" s="115" t="s">
        <v>137</v>
      </c>
    </row>
    <row r="90" spans="2:5">
      <c r="B90" s="115" t="s">
        <v>138</v>
      </c>
    </row>
    <row r="91" spans="2:5">
      <c r="B91" s="107"/>
    </row>
    <row r="92" spans="2:5">
      <c r="B92" s="106" t="s">
        <v>107</v>
      </c>
    </row>
    <row r="93" spans="2:5">
      <c r="B93" s="108" t="s">
        <v>158</v>
      </c>
    </row>
    <row r="94" spans="2:5">
      <c r="B94" s="104" t="s">
        <v>139</v>
      </c>
    </row>
    <row r="95" spans="2:5">
      <c r="B95" s="115" t="s">
        <v>159</v>
      </c>
    </row>
    <row r="96" spans="2:5">
      <c r="B96" s="93" t="s">
        <v>155</v>
      </c>
    </row>
    <row r="97" spans="2:2">
      <c r="B97" s="103" t="s">
        <v>160</v>
      </c>
    </row>
    <row r="98" spans="2:2">
      <c r="B98" s="104" t="s">
        <v>114</v>
      </c>
    </row>
    <row r="99" spans="2:2">
      <c r="B99" s="104" t="s">
        <v>115</v>
      </c>
    </row>
    <row r="100" spans="2:2">
      <c r="B100" s="104" t="s">
        <v>116</v>
      </c>
    </row>
    <row r="101" spans="2:2">
      <c r="B101" s="108" t="s">
        <v>161</v>
      </c>
    </row>
    <row r="102" spans="2:2">
      <c r="B102" s="104" t="s">
        <v>140</v>
      </c>
    </row>
    <row r="103" spans="2:2">
      <c r="B103" s="104" t="s">
        <v>156</v>
      </c>
    </row>
    <row r="104" spans="2:2">
      <c r="B104" s="104" t="s">
        <v>157</v>
      </c>
    </row>
  </sheetData>
  <mergeCells count="6">
    <mergeCell ref="B18:B26"/>
    <mergeCell ref="B4:B7"/>
    <mergeCell ref="H5:H7"/>
    <mergeCell ref="B8:B11"/>
    <mergeCell ref="B12:B17"/>
    <mergeCell ref="H15:H17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D4" activeCellId="1" sqref="B15 D4"/>
    </sheetView>
  </sheetViews>
  <sheetFormatPr defaultRowHeight="15"/>
  <cols>
    <col min="1" max="1" width="7.7109375" customWidth="1"/>
    <col min="2" max="2" width="12.42578125" customWidth="1"/>
    <col min="3" max="3" width="5.42578125" customWidth="1"/>
    <col min="4" max="1025" width="11.42578125"/>
  </cols>
  <sheetData>
    <row r="1" spans="1:4">
      <c r="A1" s="3" t="str">
        <f>Allgemeine_Bewertung!$B$1</f>
        <v>Herr Tanja Treffler</v>
      </c>
    </row>
    <row r="2" spans="1:4">
      <c r="A2" t="s">
        <v>5</v>
      </c>
      <c r="C2" t="s">
        <v>67</v>
      </c>
    </row>
    <row r="3" spans="1:4">
      <c r="A3" t="s">
        <v>30</v>
      </c>
      <c r="B3" t="s">
        <v>31</v>
      </c>
      <c r="C3" t="s">
        <v>32</v>
      </c>
      <c r="D3" t="s">
        <v>33</v>
      </c>
    </row>
    <row r="4" spans="1:4">
      <c r="A4">
        <v>25</v>
      </c>
      <c r="D4" s="33">
        <f>C4/A4</f>
        <v>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LibreOffice/5.4.7.2$Windows_X86_64 LibreOffice_project/c838ef25c16710f8838b1faec480ebba495259d0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Allgemeine_Bewertung</vt:lpstr>
      <vt:lpstr>Projekarbeit_E228</vt:lpstr>
      <vt:lpstr>LEK_E228</vt:lpstr>
      <vt:lpstr>Projektarbeit_E229</vt:lpstr>
      <vt:lpstr>LEK_E229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gisi</dc:creator>
  <cp:lastModifiedBy>PC</cp:lastModifiedBy>
  <cp:revision>2</cp:revision>
  <dcterms:created xsi:type="dcterms:W3CDTF">2017-04-11T17:37:07Z</dcterms:created>
  <dcterms:modified xsi:type="dcterms:W3CDTF">2019-06-09T12:20:12Z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