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E:\Data analysis\Portpholio\Data sets\Completed Projects\"/>
    </mc:Choice>
  </mc:AlternateContent>
  <xr:revisionPtr revIDLastSave="0" documentId="13_ncr:1_{D752516D-FC45-4E20-9787-E1755A0EC955}" xr6:coauthVersionLast="36" xr6:coauthVersionMax="36" xr10:uidLastSave="{00000000-0000-0000-0000-000000000000}"/>
  <bookViews>
    <workbookView xWindow="0" yWindow="0" windowWidth="20490" windowHeight="7545" xr2:uid="{00000000-000D-0000-FFFF-FFFF00000000}"/>
  </bookViews>
  <sheets>
    <sheet name="Form Responses 1" sheetId="1" r:id="rId1"/>
    <sheet name="vlookup" sheetId="2" r:id="rId2"/>
    <sheet name="pivot table" sheetId="11" r:id="rId3"/>
    <sheet name="DashBoard" sheetId="4" r:id="rId4"/>
  </sheets>
  <definedNames>
    <definedName name="_xlnm._FilterDatabase" localSheetId="1" hidden="1">vlookup!$A$6:$L$77</definedName>
    <definedName name="Slicer_Timestamp">#N/A</definedName>
    <definedName name="Slicer_Uni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 i="2" l="1"/>
  <c r="I3" i="2"/>
  <c r="I2" i="2"/>
  <c r="C2" i="2"/>
  <c r="B2" i="2"/>
  <c r="F7" i="2"/>
  <c r="K7" i="2" s="1"/>
  <c r="F13" i="2"/>
  <c r="K13" i="2" s="1"/>
  <c r="F30" i="2"/>
  <c r="K30" i="2" s="1"/>
  <c r="F31" i="2"/>
  <c r="K31" i="2" s="1"/>
  <c r="F32" i="2"/>
  <c r="K32" i="2" s="1"/>
  <c r="F33" i="2"/>
  <c r="K33" i="2" s="1"/>
  <c r="F34" i="2"/>
  <c r="K34" i="2" s="1"/>
  <c r="F35" i="2"/>
  <c r="K35" i="2" s="1"/>
  <c r="F36" i="2"/>
  <c r="K36" i="2" s="1"/>
  <c r="F37" i="2"/>
  <c r="K37" i="2" s="1"/>
  <c r="F38" i="2"/>
  <c r="K38" i="2" s="1"/>
  <c r="F39" i="2"/>
  <c r="K39" i="2" s="1"/>
  <c r="F55" i="2"/>
  <c r="K55" i="2" s="1"/>
  <c r="F56" i="2"/>
  <c r="K56" i="2" s="1"/>
  <c r="F57" i="2"/>
  <c r="K57" i="2" s="1"/>
  <c r="F58" i="2"/>
  <c r="K58" i="2" s="1"/>
  <c r="F59" i="2"/>
  <c r="K59" i="2" s="1"/>
  <c r="F14" i="2"/>
  <c r="K14" i="2" s="1"/>
  <c r="F15" i="2"/>
  <c r="K15" i="2" s="1"/>
  <c r="F16" i="2"/>
  <c r="K16" i="2" s="1"/>
  <c r="F17" i="2"/>
  <c r="K17" i="2" s="1"/>
  <c r="F18" i="2"/>
  <c r="K18" i="2" s="1"/>
  <c r="F19" i="2"/>
  <c r="K19" i="2" s="1"/>
  <c r="F20" i="2"/>
  <c r="K20" i="2" s="1"/>
  <c r="F21" i="2"/>
  <c r="K21" i="2" s="1"/>
  <c r="F22" i="2"/>
  <c r="K22" i="2" s="1"/>
  <c r="F23" i="2"/>
  <c r="K23" i="2" s="1"/>
  <c r="F24" i="2"/>
  <c r="K24" i="2" s="1"/>
  <c r="F25" i="2"/>
  <c r="K25" i="2" s="1"/>
  <c r="F26" i="2"/>
  <c r="K26" i="2" s="1"/>
  <c r="F27" i="2"/>
  <c r="K27" i="2" s="1"/>
  <c r="F28" i="2"/>
  <c r="K28" i="2" s="1"/>
  <c r="F29" i="2"/>
  <c r="K29" i="2" s="1"/>
  <c r="F40" i="2"/>
  <c r="K40" i="2" s="1"/>
  <c r="F41" i="2"/>
  <c r="K41" i="2" s="1"/>
  <c r="F42" i="2"/>
  <c r="K42" i="2" s="1"/>
  <c r="F43" i="2"/>
  <c r="K43" i="2" s="1"/>
  <c r="F44" i="2"/>
  <c r="K44" i="2" s="1"/>
  <c r="F45" i="2"/>
  <c r="K45" i="2" s="1"/>
  <c r="F46" i="2"/>
  <c r="K46" i="2" s="1"/>
  <c r="F47" i="2"/>
  <c r="K47" i="2" s="1"/>
  <c r="F48" i="2"/>
  <c r="K48" i="2" s="1"/>
  <c r="F49" i="2"/>
  <c r="K49" i="2" s="1"/>
  <c r="F50" i="2"/>
  <c r="K50" i="2" s="1"/>
  <c r="F51" i="2"/>
  <c r="K51" i="2" s="1"/>
  <c r="F52" i="2"/>
  <c r="K52" i="2" s="1"/>
  <c r="F53" i="2"/>
  <c r="K53" i="2" s="1"/>
  <c r="F60" i="2"/>
  <c r="K60" i="2" s="1"/>
  <c r="F61" i="2"/>
  <c r="K61" i="2" s="1"/>
  <c r="F62" i="2"/>
  <c r="K62" i="2" s="1"/>
  <c r="D2" i="2" s="1"/>
  <c r="F63" i="2"/>
  <c r="K63" i="2" s="1"/>
  <c r="F64" i="2"/>
  <c r="K64" i="2" s="1"/>
  <c r="F65" i="2"/>
  <c r="K65" i="2" s="1"/>
  <c r="F66" i="2"/>
  <c r="K66" i="2" s="1"/>
  <c r="F67" i="2"/>
  <c r="K67" i="2" s="1"/>
  <c r="F68" i="2"/>
  <c r="K68" i="2" s="1"/>
  <c r="F69" i="2"/>
  <c r="K69" i="2" s="1"/>
  <c r="F70" i="2"/>
  <c r="K70" i="2" s="1"/>
  <c r="F71" i="2"/>
  <c r="K71" i="2" s="1"/>
  <c r="F72" i="2"/>
  <c r="K72" i="2" s="1"/>
  <c r="F73" i="2"/>
  <c r="K73" i="2" s="1"/>
  <c r="F74" i="2"/>
  <c r="K74" i="2" s="1"/>
  <c r="F75" i="2"/>
  <c r="K75" i="2" s="1"/>
  <c r="F76" i="2"/>
  <c r="K76" i="2" s="1"/>
  <c r="F77" i="2"/>
  <c r="K77" i="2" s="1"/>
  <c r="F54" i="2"/>
  <c r="K54" i="2" s="1"/>
  <c r="F12" i="2"/>
  <c r="K12" i="2" s="1"/>
  <c r="F11" i="2"/>
  <c r="K11" i="2" s="1"/>
  <c r="F10" i="2"/>
  <c r="K10" i="2" s="1"/>
  <c r="F9" i="2"/>
  <c r="K9" i="2" s="1"/>
  <c r="F8" i="2"/>
  <c r="K8" i="2" s="1"/>
</calcChain>
</file>

<file path=xl/sharedStrings.xml><?xml version="1.0" encoding="utf-8"?>
<sst xmlns="http://schemas.openxmlformats.org/spreadsheetml/2006/main" count="919" uniqueCount="250">
  <si>
    <t>Timestamp</t>
  </si>
  <si>
    <t>Write your name</t>
  </si>
  <si>
    <t>Gender</t>
  </si>
  <si>
    <t>Enter your number</t>
  </si>
  <si>
    <t>Payment method</t>
  </si>
  <si>
    <t>pay money</t>
  </si>
  <si>
    <t>Unit</t>
  </si>
  <si>
    <t>DUE MONEY</t>
  </si>
  <si>
    <t>Number of seats booked</t>
  </si>
  <si>
    <t>TICKET SERIAL NUMBER</t>
  </si>
  <si>
    <t>seat number (numeric)</t>
  </si>
  <si>
    <t xml:space="preserve">Due Payment  </t>
  </si>
  <si>
    <t>Payment Date</t>
  </si>
  <si>
    <t>PAYMENT STATUS</t>
  </si>
  <si>
    <t>Tayeb</t>
  </si>
  <si>
    <t>Male</t>
  </si>
  <si>
    <t>A</t>
  </si>
  <si>
    <t>D1,D2,D3 (TOTAL----3)</t>
  </si>
  <si>
    <t>19/7/22(21/7/22)</t>
  </si>
  <si>
    <t>PAID</t>
  </si>
  <si>
    <t>ANIKA AKTER KAZOL</t>
  </si>
  <si>
    <t>Female</t>
  </si>
  <si>
    <t>C4 (TOTAL-----1)</t>
  </si>
  <si>
    <t>MUKTA AKTER</t>
  </si>
  <si>
    <t>F3 (TOTAL---1)</t>
  </si>
  <si>
    <t>Jisan Mia</t>
  </si>
  <si>
    <t>0</t>
  </si>
  <si>
    <t>H1  (TOTAL-------- 1 )</t>
  </si>
  <si>
    <t>RIYA</t>
  </si>
  <si>
    <t>A1,A2,B3,G3(TOTAL----4)</t>
  </si>
  <si>
    <t>Mahfuzur rahman</t>
  </si>
  <si>
    <t>k2(Total-----1)</t>
  </si>
  <si>
    <t>Shagor</t>
  </si>
  <si>
    <t>k3---(1)</t>
  </si>
  <si>
    <t>Meherab Hasan Showrov</t>
  </si>
  <si>
    <t>B</t>
  </si>
  <si>
    <t>H1 (Total-----1)</t>
  </si>
  <si>
    <t>ANIK</t>
  </si>
  <si>
    <t>G2 (TOTAL----1)</t>
  </si>
  <si>
    <t xml:space="preserve">Asha </t>
  </si>
  <si>
    <t>D3(Total----1)</t>
  </si>
  <si>
    <t>Masum Billah</t>
  </si>
  <si>
    <t>H2  (TOTAL-------- 1 )</t>
  </si>
  <si>
    <t>20/7/22</t>
  </si>
  <si>
    <t>ShahAlam</t>
  </si>
  <si>
    <t>H3,H4,I3 ( Total----3)</t>
  </si>
  <si>
    <t>Robin hossain</t>
  </si>
  <si>
    <t>C3 (Total----1)</t>
  </si>
  <si>
    <t>Tawhid Hossain Shorno</t>
  </si>
  <si>
    <t>F3,I1,I2 ---(3)</t>
  </si>
  <si>
    <t>MD HAS NAYEM</t>
  </si>
  <si>
    <t>J3,J4 (TOTAL----2)</t>
  </si>
  <si>
    <t>Md Tarek Hasan</t>
  </si>
  <si>
    <t>I4 [total---1)</t>
  </si>
  <si>
    <t>ANWARUL KABI RJOY</t>
  </si>
  <si>
    <t>A3(TOTAL----1)</t>
  </si>
  <si>
    <t>MD TANVIR HOSSAIN</t>
  </si>
  <si>
    <t>C</t>
  </si>
  <si>
    <t>C1,C2,C3,C4 (TOTAL-----4)</t>
  </si>
  <si>
    <t>Tasnim akter Kona</t>
  </si>
  <si>
    <t>B1,B2( Total----2)</t>
  </si>
  <si>
    <t>Abu Taher</t>
  </si>
  <si>
    <t>A1,A2  (TOTAL-----2)</t>
  </si>
  <si>
    <t>Israt Jahan</t>
  </si>
  <si>
    <t>A1,A2,K1 (TOTAL---3)</t>
  </si>
  <si>
    <t>Tasnim Jahan Mim</t>
  </si>
  <si>
    <t>K2</t>
  </si>
  <si>
    <t>MASUDA YEASMIN</t>
  </si>
  <si>
    <t>Cash</t>
  </si>
  <si>
    <t>F4  (Total-----1)</t>
  </si>
  <si>
    <t>MIM</t>
  </si>
  <si>
    <t>F1 (Total-----1)</t>
  </si>
  <si>
    <t>FATEMA</t>
  </si>
  <si>
    <t>F2 (TOTAL---1)</t>
  </si>
  <si>
    <t>AL AMIN</t>
  </si>
  <si>
    <t>D4,E1---E4 (TOTAL----5)</t>
  </si>
  <si>
    <t>MAGFI</t>
  </si>
  <si>
    <t>G4 (TOTAL-----1)</t>
  </si>
  <si>
    <t>SUPRITI KHA</t>
  </si>
  <si>
    <t>G1,G2 (TOTAL-----2)</t>
  </si>
  <si>
    <t>ROKEYA AKTER</t>
  </si>
  <si>
    <t>C1,C2,C3 (TOTAL--------3)</t>
  </si>
  <si>
    <t>AZBIHA</t>
  </si>
  <si>
    <t>H3,H4 (TOTAL-------- 2 )</t>
  </si>
  <si>
    <t>Anwar Hossain</t>
  </si>
  <si>
    <t>I3,I4 (Total----2)</t>
  </si>
  <si>
    <t>Kaji Rifat</t>
  </si>
  <si>
    <t>I1(Total -----1)</t>
  </si>
  <si>
    <t xml:space="preserve">JANNAT ARA FERDOUS </t>
  </si>
  <si>
    <t>J1,J2 (TOTAL--------2)</t>
  </si>
  <si>
    <t>Rupa Akter</t>
  </si>
  <si>
    <t>J3,J4 (Total-----2)</t>
  </si>
  <si>
    <t>sumaiya</t>
  </si>
  <si>
    <t>B1,B2(Total----2)</t>
  </si>
  <si>
    <t>Abdullah Jawad</t>
  </si>
  <si>
    <t>K1(Total----1)</t>
  </si>
  <si>
    <t>MD Ashraful</t>
  </si>
  <si>
    <t>H2,I2(Total------2)</t>
  </si>
  <si>
    <t>Shanta sarkar</t>
  </si>
  <si>
    <t>Hasan Sahriar</t>
  </si>
  <si>
    <t>E3( Total----1)</t>
  </si>
  <si>
    <t>Mehedi hasan</t>
  </si>
  <si>
    <t>E1,E2(Total ----- 2)</t>
  </si>
  <si>
    <t>RUBINA AKTER</t>
  </si>
  <si>
    <t>F4 (Total-----1)</t>
  </si>
  <si>
    <t>FAIZA HOSSEN OISHE</t>
  </si>
  <si>
    <t>F1,F2(TOTAL---2)</t>
  </si>
  <si>
    <t>TOUHID HOSSAIN SORNO</t>
  </si>
  <si>
    <t>G1 (TOTAL-----1)</t>
  </si>
  <si>
    <t>Sahriar alif</t>
  </si>
  <si>
    <t>G4 ( Total----1)</t>
  </si>
  <si>
    <t>Ershadul Hoque</t>
  </si>
  <si>
    <t>G3(TOTAL----1)</t>
  </si>
  <si>
    <t>Sameya Akter</t>
  </si>
  <si>
    <t>D1,D2 (Total----2)</t>
  </si>
  <si>
    <t>JOYA</t>
  </si>
  <si>
    <t>D4  (TOTAL-------- 1 )</t>
  </si>
  <si>
    <t>Jakir Hossain</t>
  </si>
  <si>
    <t>C1,C2 (TOTAL--------2)</t>
  </si>
  <si>
    <t>Provat sarkar</t>
  </si>
  <si>
    <t>E4(Total-----1)</t>
  </si>
  <si>
    <t>Akhi</t>
  </si>
  <si>
    <t>C4</t>
  </si>
  <si>
    <t>Sumaiya</t>
  </si>
  <si>
    <t>B1,B2 (Total-----2)</t>
  </si>
  <si>
    <t>MD Mosarrof Hossain</t>
  </si>
  <si>
    <t>B3,B4(Total----2)</t>
  </si>
  <si>
    <t>Choiti Akter</t>
  </si>
  <si>
    <t>D1 (Total-----1)</t>
  </si>
  <si>
    <t>NUSRAT JAHAN</t>
  </si>
  <si>
    <t>D3,D4(TOTAL---2)</t>
  </si>
  <si>
    <t>KABITA</t>
  </si>
  <si>
    <t>E3,E4  (TOTAL-------- 2 )</t>
  </si>
  <si>
    <t>TANZIDA</t>
  </si>
  <si>
    <t>F1,F2  (TOTAL-------- 2 )</t>
  </si>
  <si>
    <t>SADIA AFRIN</t>
  </si>
  <si>
    <t>E1,E2  (TOTAL-------- 2 )</t>
  </si>
  <si>
    <t>Ziahad</t>
  </si>
  <si>
    <t>F4(Total----1)</t>
  </si>
  <si>
    <t>Rimi</t>
  </si>
  <si>
    <t>G1,G2(Total----2)</t>
  </si>
  <si>
    <t>Nibir</t>
  </si>
  <si>
    <t>F3 (Total -----1)</t>
  </si>
  <si>
    <t>JANNATUL NAYEM</t>
  </si>
  <si>
    <t>B3,B4(TOTAL----2)</t>
  </si>
  <si>
    <t>Shoily</t>
  </si>
  <si>
    <t>H1,H2,I1 (TOTAL----3)</t>
  </si>
  <si>
    <t>ABDULLAH AL JIHAD</t>
  </si>
  <si>
    <t>G3,G4 (TOTAL-----2)</t>
  </si>
  <si>
    <t>Shariar</t>
  </si>
  <si>
    <t>H4 (TOTAL-------1)</t>
  </si>
  <si>
    <t>PURNIMA AHMED TOMA</t>
  </si>
  <si>
    <t>A3,A4 (TOTAL -----2)</t>
  </si>
  <si>
    <t>Md khirsed alam</t>
  </si>
  <si>
    <t>D2 (Total---1)</t>
  </si>
  <si>
    <t>Afia nur ridita</t>
  </si>
  <si>
    <t>I3,I4 (Total-----2)</t>
  </si>
  <si>
    <t>Sinthiya</t>
  </si>
  <si>
    <t>I2,J1,J2 (Total----3)</t>
  </si>
  <si>
    <t>MItu</t>
  </si>
  <si>
    <t>J3,J4(Total------2)</t>
  </si>
  <si>
    <t>Moinul Hoque</t>
  </si>
  <si>
    <t>k3,k4(Total----2)</t>
  </si>
  <si>
    <t>C1,C2</t>
  </si>
  <si>
    <t>Customer id</t>
  </si>
  <si>
    <t>Bkash</t>
  </si>
  <si>
    <t>FEMALE</t>
  </si>
  <si>
    <t>MALE</t>
  </si>
  <si>
    <t>Grand Total</t>
  </si>
  <si>
    <t>Sum of pay money</t>
  </si>
  <si>
    <t>Total money</t>
  </si>
  <si>
    <t>Per Ticket price</t>
  </si>
  <si>
    <t>Name</t>
  </si>
  <si>
    <t>Seat booked</t>
  </si>
  <si>
    <t>Payment Status</t>
  </si>
  <si>
    <t>K4,K5(Total-----2)</t>
  </si>
  <si>
    <t>Due</t>
  </si>
  <si>
    <t>0171xxxxxxxxx</t>
  </si>
  <si>
    <t>0171XXXXXXX</t>
  </si>
  <si>
    <t>Unit Name</t>
  </si>
  <si>
    <t>Total seat Filled</t>
  </si>
  <si>
    <t>seats remaining to be filled</t>
  </si>
  <si>
    <t>D1,D2,D3</t>
  </si>
  <si>
    <t xml:space="preserve">C1,C2 </t>
  </si>
  <si>
    <t>k3,k4</t>
  </si>
  <si>
    <t>J3,J4</t>
  </si>
  <si>
    <t xml:space="preserve">I2,J1,J2 </t>
  </si>
  <si>
    <t xml:space="preserve">I3,I4 </t>
  </si>
  <si>
    <t xml:space="preserve">D2 </t>
  </si>
  <si>
    <t xml:space="preserve">A3,A4 </t>
  </si>
  <si>
    <t xml:space="preserve">H4 </t>
  </si>
  <si>
    <t>G3,G4</t>
  </si>
  <si>
    <t xml:space="preserve">H1,H2,I1 </t>
  </si>
  <si>
    <t>B3,B4</t>
  </si>
  <si>
    <t xml:space="preserve">F3 </t>
  </si>
  <si>
    <t>G1,G2</t>
  </si>
  <si>
    <t>F4</t>
  </si>
  <si>
    <t xml:space="preserve">E1,E2 </t>
  </si>
  <si>
    <t xml:space="preserve">F1,F2  </t>
  </si>
  <si>
    <t xml:space="preserve">E3,E4  </t>
  </si>
  <si>
    <t>D3,D4</t>
  </si>
  <si>
    <t xml:space="preserve">D1 </t>
  </si>
  <si>
    <t xml:space="preserve">B1,B2 </t>
  </si>
  <si>
    <t>E4</t>
  </si>
  <si>
    <t xml:space="preserve">D4  </t>
  </si>
  <si>
    <t xml:space="preserve">D1,D2 </t>
  </si>
  <si>
    <t>G3</t>
  </si>
  <si>
    <t xml:space="preserve">G4 </t>
  </si>
  <si>
    <t>G1</t>
  </si>
  <si>
    <t>F1,F2</t>
  </si>
  <si>
    <t xml:space="preserve">D1,D2,D3 </t>
  </si>
  <si>
    <t xml:space="preserve">H1  </t>
  </si>
  <si>
    <t>A1,A2,B3,G3</t>
  </si>
  <si>
    <t>k2</t>
  </si>
  <si>
    <t>k3</t>
  </si>
  <si>
    <t xml:space="preserve">H1 </t>
  </si>
  <si>
    <t>G2</t>
  </si>
  <si>
    <t>D3</t>
  </si>
  <si>
    <t>H2</t>
  </si>
  <si>
    <t xml:space="preserve">H3,H4,I3 </t>
  </si>
  <si>
    <t xml:space="preserve">C3 </t>
  </si>
  <si>
    <t xml:space="preserve">F3,I1,I2 </t>
  </si>
  <si>
    <t xml:space="preserve">J3,J4 </t>
  </si>
  <si>
    <t xml:space="preserve">I4 </t>
  </si>
  <si>
    <t>A3</t>
  </si>
  <si>
    <t xml:space="preserve">C1,C2,C3,C4 </t>
  </si>
  <si>
    <t>B1,B2</t>
  </si>
  <si>
    <t xml:space="preserve">A1,A2  </t>
  </si>
  <si>
    <t>A1,A2,K1</t>
  </si>
  <si>
    <t xml:space="preserve">F4  </t>
  </si>
  <si>
    <t>E1,E2</t>
  </si>
  <si>
    <t>E3</t>
  </si>
  <si>
    <t>K4,K5</t>
  </si>
  <si>
    <t>H2,I2</t>
  </si>
  <si>
    <t>K1</t>
  </si>
  <si>
    <t xml:space="preserve">J1,J2 </t>
  </si>
  <si>
    <t>I1</t>
  </si>
  <si>
    <t xml:space="preserve">H3,H4 </t>
  </si>
  <si>
    <t>C1,C2,C3</t>
  </si>
  <si>
    <t xml:space="preserve">G1,G2 </t>
  </si>
  <si>
    <t xml:space="preserve">F1 </t>
  </si>
  <si>
    <t xml:space="preserve">D4,E1.E2,E3,E4 </t>
  </si>
  <si>
    <t xml:space="preserve">F2 </t>
  </si>
  <si>
    <t>Seat name</t>
  </si>
  <si>
    <t>Sum of DUE MONEY</t>
  </si>
  <si>
    <t>Jul</t>
  </si>
  <si>
    <t>Aug</t>
  </si>
  <si>
    <t>Total</t>
  </si>
  <si>
    <t>Month</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</si>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</sst>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9" x14ac:knownFonts="1">
    <font>
      <sz val="10"/>
      <color rgb="FF000000"/>
      <name val="Arial"/>
      <scheme val="minor"/>
    </font>
    <font>
      <sz val="10"/>
      <color theme="1"/>
      <name val="Arial"/>
      <scheme val="minor"/>
    </font>
    <font>
      <b/>
      <sz val="10"/>
      <color theme="0"/>
      <name val="Arial"/>
      <scheme val="minor"/>
    </font>
    <font>
      <b/>
      <sz val="10"/>
      <color theme="1"/>
      <name val="Arial"/>
      <scheme val="minor"/>
    </font>
    <font>
      <sz val="10"/>
      <color theme="0"/>
      <name val="Arial"/>
      <scheme val="minor"/>
    </font>
    <font>
      <sz val="10"/>
      <color rgb="FFFFFFFF"/>
      <name val="Arial"/>
      <scheme val="minor"/>
    </font>
    <font>
      <b/>
      <sz val="10"/>
      <color rgb="FFFFFFFF"/>
      <name val="Arial"/>
      <scheme val="minor"/>
    </font>
    <font>
      <sz val="10"/>
      <name val="Arial"/>
      <family val="2"/>
      <scheme val="minor"/>
    </font>
    <font>
      <b/>
      <sz val="10"/>
      <name val="Arial"/>
      <family val="2"/>
      <scheme val="minor"/>
    </font>
    <font>
      <sz val="10"/>
      <color theme="1"/>
      <name val="Arial"/>
      <family val="2"/>
      <scheme val="minor"/>
    </font>
    <font>
      <b/>
      <sz val="10"/>
      <color theme="1"/>
      <name val="Arial"/>
      <family val="2"/>
      <scheme val="minor"/>
    </font>
    <font>
      <b/>
      <sz val="10"/>
      <color rgb="FF000000"/>
      <name val="Arial"/>
      <family val="2"/>
      <scheme val="minor"/>
    </font>
    <font>
      <i/>
      <sz val="10"/>
      <color rgb="FF000000"/>
      <name val="Arial"/>
      <family val="2"/>
      <scheme val="minor"/>
    </font>
    <font>
      <sz val="10"/>
      <color theme="0"/>
      <name val="Arial"/>
      <family val="2"/>
      <scheme val="minor"/>
    </font>
    <font>
      <b/>
      <i/>
      <sz val="16"/>
      <color theme="0"/>
      <name val="Arial"/>
      <family val="2"/>
      <scheme val="minor"/>
    </font>
    <font>
      <b/>
      <sz val="16"/>
      <color theme="0"/>
      <name val="Arial"/>
      <family val="2"/>
      <scheme val="minor"/>
    </font>
    <font>
      <sz val="16"/>
      <color rgb="FF000000"/>
      <name val="Arial"/>
      <family val="2"/>
      <scheme val="minor"/>
    </font>
    <font>
      <i/>
      <sz val="12"/>
      <color rgb="FF000000"/>
      <name val="Arial"/>
      <family val="2"/>
      <scheme val="minor"/>
    </font>
    <font>
      <i/>
      <sz val="11"/>
      <color rgb="FF000000"/>
      <name val="Arial"/>
      <family val="2"/>
      <scheme val="minor"/>
    </font>
  </fonts>
  <fills count="28">
    <fill>
      <patternFill patternType="none"/>
    </fill>
    <fill>
      <patternFill patternType="gray125"/>
    </fill>
    <fill>
      <patternFill patternType="solid">
        <fgColor rgb="FFFF0000"/>
        <bgColor rgb="FFFF0000"/>
      </patternFill>
    </fill>
    <fill>
      <patternFill patternType="solid">
        <fgColor theme="7"/>
        <bgColor theme="7"/>
      </patternFill>
    </fill>
    <fill>
      <patternFill patternType="solid">
        <fgColor theme="1"/>
        <bgColor theme="1"/>
      </patternFill>
    </fill>
    <fill>
      <patternFill patternType="solid">
        <fgColor theme="6"/>
        <bgColor theme="6"/>
      </patternFill>
    </fill>
    <fill>
      <patternFill patternType="solid">
        <fgColor rgb="FF000000"/>
        <bgColor rgb="FF000000"/>
      </patternFill>
    </fill>
    <fill>
      <patternFill patternType="solid">
        <fgColor theme="4"/>
        <bgColor theme="4"/>
      </patternFill>
    </fill>
    <fill>
      <patternFill patternType="solid">
        <fgColor rgb="FFFFFF00"/>
        <bgColor rgb="FFFFFF00"/>
      </patternFill>
    </fill>
    <fill>
      <patternFill patternType="solid">
        <fgColor theme="0"/>
        <bgColor theme="0"/>
      </patternFill>
    </fill>
    <fill>
      <patternFill patternType="solid">
        <fgColor theme="0"/>
        <bgColor indexed="64"/>
      </patternFill>
    </fill>
    <fill>
      <patternFill patternType="solid">
        <fgColor theme="0"/>
        <bgColor theme="6"/>
      </patternFill>
    </fill>
    <fill>
      <patternFill patternType="solid">
        <fgColor theme="0"/>
        <bgColor theme="4"/>
      </patternFill>
    </fill>
    <fill>
      <patternFill patternType="solid">
        <fgColor theme="0"/>
        <bgColor rgb="FF93C47D"/>
      </patternFill>
    </fill>
    <fill>
      <patternFill patternType="solid">
        <fgColor theme="0"/>
        <bgColor rgb="FF3C78D8"/>
      </patternFill>
    </fill>
    <fill>
      <patternFill patternType="solid">
        <fgColor theme="0"/>
        <bgColor rgb="FF4A86E8"/>
      </patternFill>
    </fill>
    <fill>
      <patternFill patternType="solid">
        <fgColor theme="0"/>
        <bgColor rgb="FFEA9999"/>
      </patternFill>
    </fill>
    <fill>
      <patternFill patternType="solid">
        <fgColor theme="0"/>
        <bgColor rgb="FF00FF00"/>
      </patternFill>
    </fill>
    <fill>
      <patternFill patternType="solid">
        <fgColor rgb="FFFFFF00"/>
        <bgColor indexed="64"/>
      </patternFill>
    </fill>
    <fill>
      <patternFill patternType="solid">
        <fgColor rgb="FFFFFF00"/>
        <bgColor rgb="FFFF0000"/>
      </patternFill>
    </fill>
    <fill>
      <patternFill patternType="solid">
        <fgColor rgb="FFFFFF00"/>
        <bgColor theme="7"/>
      </patternFill>
    </fill>
    <fill>
      <patternFill patternType="solid">
        <fgColor rgb="FFFFFF00"/>
        <bgColor theme="1"/>
      </patternFill>
    </fill>
    <fill>
      <patternFill patternType="solid">
        <fgColor rgb="FFFFFF00"/>
        <bgColor theme="6"/>
      </patternFill>
    </fill>
    <fill>
      <patternFill patternType="solid">
        <fgColor rgb="FFFFFF00"/>
        <bgColor rgb="FF000000"/>
      </patternFill>
    </fill>
    <fill>
      <patternFill patternType="solid">
        <fgColor rgb="FFFFFF00"/>
        <bgColor theme="4"/>
      </patternFill>
    </fill>
    <fill>
      <patternFill patternType="solid">
        <fgColor rgb="FFFFFF00"/>
        <bgColor theme="9"/>
      </patternFill>
    </fill>
    <fill>
      <patternFill patternType="solid">
        <fgColor rgb="FF00B050"/>
        <bgColor indexed="64"/>
      </patternFill>
    </fill>
    <fill>
      <patternFill patternType="solid">
        <fgColor rgb="FF92D050"/>
        <bgColor theme="0"/>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rgb="FF000000"/>
      </top>
      <bottom/>
      <diagonal/>
    </border>
  </borders>
  <cellStyleXfs count="1">
    <xf numFmtId="0" fontId="0" fillId="0" borderId="0"/>
  </cellStyleXfs>
  <cellXfs count="181">
    <xf numFmtId="0" fontId="0" fillId="0" borderId="0" xfId="0" applyFont="1" applyAlignment="1"/>
    <xf numFmtId="0" fontId="1" fillId="0" borderId="0" xfId="0" applyFont="1" applyAlignment="1">
      <alignment horizontal="left"/>
    </xf>
    <xf numFmtId="0" fontId="2" fillId="2" borderId="0" xfId="0" applyFont="1" applyFill="1" applyAlignment="1">
      <alignment horizontal="center"/>
    </xf>
    <xf numFmtId="0" fontId="2" fillId="4" borderId="0" xfId="0" applyFont="1" applyFill="1" applyAlignment="1">
      <alignment horizontal="left"/>
    </xf>
    <xf numFmtId="0" fontId="3" fillId="5" borderId="0" xfId="0" applyFont="1" applyFill="1" applyAlignment="1">
      <alignment horizontal="center"/>
    </xf>
    <xf numFmtId="0" fontId="4" fillId="3" borderId="0" xfId="0" applyFont="1" applyFill="1" applyAlignment="1">
      <alignment horizontal="left"/>
    </xf>
    <xf numFmtId="0" fontId="5" fillId="6" borderId="0" xfId="0" applyFont="1" applyFill="1" applyAlignment="1">
      <alignment horizontal="center" wrapText="1"/>
    </xf>
    <xf numFmtId="0" fontId="6" fillId="3" borderId="0" xfId="0" applyFont="1" applyFill="1" applyAlignment="1">
      <alignment horizontal="center" wrapText="1"/>
    </xf>
    <xf numFmtId="0" fontId="1" fillId="0" borderId="1" xfId="0" applyFont="1" applyBorder="1" applyAlignment="1"/>
    <xf numFmtId="0" fontId="1" fillId="0" borderId="1" xfId="0" applyFont="1" applyBorder="1"/>
    <xf numFmtId="0" fontId="1" fillId="0" borderId="1" xfId="0" quotePrefix="1" applyFont="1" applyBorder="1" applyAlignment="1"/>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3" fillId="9" borderId="1" xfId="0" applyFont="1" applyFill="1" applyBorder="1" applyAlignment="1">
      <alignment horizontal="center"/>
    </xf>
    <xf numFmtId="0" fontId="3" fillId="9" borderId="1" xfId="0" applyFont="1" applyFill="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xf>
    <xf numFmtId="0" fontId="1" fillId="0" borderId="1" xfId="0" applyFont="1" applyBorder="1" applyAlignment="1">
      <alignment horizontal="center"/>
    </xf>
    <xf numFmtId="0" fontId="4" fillId="7" borderId="0" xfId="0" applyFont="1" applyFill="1" applyAlignment="1">
      <alignment horizontal="left"/>
    </xf>
    <xf numFmtId="0" fontId="1" fillId="9" borderId="1" xfId="0" applyFont="1" applyFill="1" applyBorder="1" applyAlignment="1">
      <alignment horizontal="left"/>
    </xf>
    <xf numFmtId="0" fontId="1" fillId="9" borderId="1" xfId="0" applyFont="1" applyFill="1" applyBorder="1" applyAlignment="1"/>
    <xf numFmtId="0" fontId="1" fillId="9" borderId="1" xfId="0" applyFont="1" applyFill="1" applyBorder="1" applyAlignment="1">
      <alignment horizontal="center" wrapText="1"/>
    </xf>
    <xf numFmtId="0" fontId="3" fillId="9" borderId="1" xfId="0" applyFont="1" applyFill="1" applyBorder="1" applyAlignment="1">
      <alignment horizontal="center" wrapText="1"/>
    </xf>
    <xf numFmtId="0" fontId="1" fillId="9" borderId="1" xfId="0" quotePrefix="1" applyFont="1" applyFill="1" applyBorder="1" applyAlignment="1"/>
    <xf numFmtId="0" fontId="1" fillId="9" borderId="1" xfId="0" applyFont="1" applyFill="1" applyBorder="1" applyAlignment="1">
      <alignment horizontal="center"/>
    </xf>
    <xf numFmtId="0" fontId="1" fillId="9" borderId="1" xfId="0" quotePrefix="1" applyFont="1" applyFill="1" applyBorder="1" applyAlignment="1">
      <alignment horizontal="left"/>
    </xf>
    <xf numFmtId="0" fontId="1" fillId="9" borderId="1" xfId="0" applyFont="1" applyFill="1" applyBorder="1" applyAlignment="1">
      <alignment horizontal="left"/>
    </xf>
    <xf numFmtId="0" fontId="1" fillId="0" borderId="1" xfId="0" applyFont="1" applyBorder="1" applyAlignment="1">
      <alignment horizontal="left"/>
    </xf>
    <xf numFmtId="0" fontId="1" fillId="0" borderId="0" xfId="0" applyFont="1" applyAlignment="1">
      <alignment horizontal="center"/>
    </xf>
    <xf numFmtId="0" fontId="0" fillId="10" borderId="0" xfId="0" applyFont="1" applyFill="1" applyAlignment="1"/>
    <xf numFmtId="164" fontId="1" fillId="13" borderId="1" xfId="0" applyNumberFormat="1" applyFont="1" applyFill="1" applyBorder="1" applyAlignment="1">
      <alignment horizontal="left"/>
    </xf>
    <xf numFmtId="0" fontId="1" fillId="13" borderId="1" xfId="0" applyFont="1" applyFill="1" applyBorder="1" applyAlignment="1">
      <alignment horizontal="left"/>
    </xf>
    <xf numFmtId="0" fontId="1" fillId="13" borderId="1" xfId="0" applyFont="1" applyFill="1" applyBorder="1" applyAlignment="1">
      <alignment horizontal="left" wrapText="1"/>
    </xf>
    <xf numFmtId="0" fontId="3" fillId="13" borderId="1" xfId="0" applyFont="1" applyFill="1" applyBorder="1" applyAlignment="1">
      <alignment horizontal="center"/>
    </xf>
    <xf numFmtId="0" fontId="1" fillId="13"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wrapText="1"/>
    </xf>
    <xf numFmtId="0" fontId="3" fillId="13" borderId="1" xfId="0" applyFont="1" applyFill="1" applyBorder="1" applyAlignment="1">
      <alignment horizontal="center" wrapText="1"/>
    </xf>
    <xf numFmtId="0" fontId="1" fillId="13" borderId="0" xfId="0" applyFont="1" applyFill="1"/>
    <xf numFmtId="0" fontId="1" fillId="13" borderId="1" xfId="0" applyFont="1" applyFill="1" applyBorder="1" applyAlignment="1">
      <alignment wrapText="1"/>
    </xf>
    <xf numFmtId="0" fontId="1" fillId="13" borderId="1" xfId="0" applyFont="1" applyFill="1" applyBorder="1"/>
    <xf numFmtId="164" fontId="1" fillId="12" borderId="1" xfId="0" applyNumberFormat="1" applyFont="1" applyFill="1" applyBorder="1" applyAlignment="1">
      <alignment horizontal="left"/>
    </xf>
    <xf numFmtId="0" fontId="1" fillId="12" borderId="1" xfId="0" applyFont="1" applyFill="1" applyBorder="1" applyAlignment="1"/>
    <xf numFmtId="0" fontId="1" fillId="12" borderId="1" xfId="0" applyFont="1" applyFill="1" applyBorder="1" applyAlignment="1">
      <alignment horizontal="left"/>
    </xf>
    <xf numFmtId="0" fontId="1" fillId="12" borderId="1" xfId="0" applyFont="1" applyFill="1" applyBorder="1" applyAlignment="1">
      <alignment wrapText="1"/>
    </xf>
    <xf numFmtId="0" fontId="3" fillId="12" borderId="1" xfId="0" applyFont="1" applyFill="1" applyBorder="1" applyAlignment="1">
      <alignment horizontal="center"/>
    </xf>
    <xf numFmtId="0" fontId="1" fillId="12" borderId="1" xfId="0" applyFont="1" applyFill="1" applyBorder="1" applyAlignment="1">
      <alignment horizontal="center"/>
    </xf>
    <xf numFmtId="0" fontId="1" fillId="12" borderId="1" xfId="0" applyFont="1" applyFill="1" applyBorder="1" applyAlignment="1">
      <alignment horizontal="center" wrapText="1"/>
    </xf>
    <xf numFmtId="0" fontId="3" fillId="12" borderId="1" xfId="0" applyFont="1" applyFill="1" applyBorder="1" applyAlignment="1">
      <alignment horizontal="center" wrapText="1"/>
    </xf>
    <xf numFmtId="0" fontId="1" fillId="12" borderId="0" xfId="0" applyFont="1" applyFill="1"/>
    <xf numFmtId="0" fontId="1" fillId="12" borderId="1" xfId="0" applyFont="1" applyFill="1" applyBorder="1"/>
    <xf numFmtId="0" fontId="1" fillId="14" borderId="1" xfId="0" applyFont="1" applyFill="1" applyBorder="1" applyAlignment="1"/>
    <xf numFmtId="0" fontId="1" fillId="14" borderId="1" xfId="0" applyFont="1" applyFill="1" applyBorder="1"/>
    <xf numFmtId="0" fontId="3" fillId="14" borderId="1" xfId="0" applyFont="1" applyFill="1" applyBorder="1" applyAlignment="1">
      <alignment horizontal="center"/>
    </xf>
    <xf numFmtId="0" fontId="1" fillId="14" borderId="1" xfId="0" applyFont="1" applyFill="1" applyBorder="1" applyAlignment="1">
      <alignment horizontal="left"/>
    </xf>
    <xf numFmtId="0" fontId="1" fillId="14" borderId="1" xfId="0" applyFont="1" applyFill="1" applyBorder="1" applyAlignment="1">
      <alignment horizontal="center"/>
    </xf>
    <xf numFmtId="0" fontId="1" fillId="14" borderId="0" xfId="0" applyFont="1" applyFill="1"/>
    <xf numFmtId="0" fontId="1" fillId="15" borderId="1" xfId="0" applyFont="1" applyFill="1" applyBorder="1" applyAlignment="1"/>
    <xf numFmtId="0" fontId="1" fillId="15" borderId="1" xfId="0" applyFont="1" applyFill="1" applyBorder="1"/>
    <xf numFmtId="0" fontId="1" fillId="15" borderId="1" xfId="0" applyFont="1" applyFill="1" applyBorder="1" applyAlignment="1">
      <alignment horizontal="center"/>
    </xf>
    <xf numFmtId="0" fontId="1" fillId="15" borderId="1" xfId="0" applyFont="1" applyFill="1" applyBorder="1" applyAlignment="1">
      <alignment horizontal="left"/>
    </xf>
    <xf numFmtId="0" fontId="3" fillId="15" borderId="1" xfId="0" applyFont="1" applyFill="1" applyBorder="1" applyAlignment="1">
      <alignment horizontal="center"/>
    </xf>
    <xf numFmtId="0" fontId="1" fillId="15" borderId="0" xfId="0" applyFont="1" applyFill="1"/>
    <xf numFmtId="0" fontId="1" fillId="16" borderId="1" xfId="0" applyFont="1" applyFill="1" applyBorder="1" applyAlignment="1"/>
    <xf numFmtId="0" fontId="1" fillId="16" borderId="1" xfId="0" applyFont="1" applyFill="1" applyBorder="1"/>
    <xf numFmtId="0" fontId="1" fillId="16" borderId="1" xfId="0" applyFont="1" applyFill="1" applyBorder="1" applyAlignment="1">
      <alignment horizontal="left"/>
    </xf>
    <xf numFmtId="0" fontId="1" fillId="16" borderId="1" xfId="0" applyFont="1" applyFill="1" applyBorder="1" applyAlignment="1">
      <alignment horizontal="center"/>
    </xf>
    <xf numFmtId="0" fontId="3" fillId="16" borderId="1" xfId="0" applyFont="1" applyFill="1" applyBorder="1" applyAlignment="1">
      <alignment horizontal="center"/>
    </xf>
    <xf numFmtId="0" fontId="1" fillId="16" borderId="0" xfId="0" applyFont="1" applyFill="1"/>
    <xf numFmtId="164" fontId="1" fillId="16" borderId="1" xfId="0" applyNumberFormat="1" applyFont="1" applyFill="1" applyBorder="1" applyAlignment="1">
      <alignment horizontal="left"/>
    </xf>
    <xf numFmtId="0" fontId="1" fillId="16" borderId="1" xfId="0" applyFont="1" applyFill="1" applyBorder="1" applyAlignment="1">
      <alignment wrapText="1"/>
    </xf>
    <xf numFmtId="0" fontId="1" fillId="16" borderId="1" xfId="0" applyFont="1" applyFill="1" applyBorder="1" applyAlignment="1">
      <alignment horizontal="center" wrapText="1"/>
    </xf>
    <xf numFmtId="0" fontId="3" fillId="16" borderId="1" xfId="0" applyFont="1" applyFill="1" applyBorder="1" applyAlignment="1">
      <alignment horizontal="center" wrapText="1"/>
    </xf>
    <xf numFmtId="0" fontId="1" fillId="13" borderId="0" xfId="0" applyFont="1" applyFill="1" applyAlignment="1">
      <alignment horizontal="left"/>
    </xf>
    <xf numFmtId="0" fontId="3" fillId="17" borderId="1" xfId="0" applyFont="1" applyFill="1" applyBorder="1" applyAlignment="1">
      <alignment horizontal="center"/>
    </xf>
    <xf numFmtId="0" fontId="1" fillId="12" borderId="0" xfId="0" applyFont="1" applyFill="1" applyAlignment="1"/>
    <xf numFmtId="0" fontId="1" fillId="15" borderId="0" xfId="0" applyFont="1" applyFill="1" applyAlignment="1"/>
    <xf numFmtId="0" fontId="1" fillId="10" borderId="1" xfId="0" applyFont="1" applyFill="1" applyBorder="1"/>
    <xf numFmtId="0" fontId="1" fillId="10" borderId="1" xfId="0" applyFont="1" applyFill="1" applyBorder="1" applyAlignment="1">
      <alignment horizontal="left"/>
    </xf>
    <xf numFmtId="0" fontId="1" fillId="10" borderId="1" xfId="0" applyFont="1" applyFill="1" applyBorder="1" applyAlignment="1">
      <alignment horizontal="center"/>
    </xf>
    <xf numFmtId="0" fontId="1" fillId="10" borderId="1" xfId="0" applyFont="1" applyFill="1" applyBorder="1" applyAlignment="1">
      <alignment horizontal="center" wrapText="1"/>
    </xf>
    <xf numFmtId="0" fontId="3" fillId="10" borderId="1" xfId="0" applyFont="1" applyFill="1" applyBorder="1" applyAlignment="1">
      <alignment horizontal="center" wrapText="1"/>
    </xf>
    <xf numFmtId="0" fontId="3" fillId="10" borderId="1" xfId="0" applyFont="1" applyFill="1" applyBorder="1" applyAlignment="1">
      <alignment horizontal="center"/>
    </xf>
    <xf numFmtId="0" fontId="7" fillId="18" borderId="0" xfId="0" applyFont="1" applyFill="1" applyAlignment="1">
      <alignment horizontal="left"/>
    </xf>
    <xf numFmtId="0" fontId="8" fillId="19" borderId="0" xfId="0" applyFont="1" applyFill="1" applyAlignment="1">
      <alignment horizontal="center"/>
    </xf>
    <xf numFmtId="0" fontId="8" fillId="20" borderId="0" xfId="0" applyFont="1" applyFill="1" applyAlignment="1">
      <alignment horizontal="left"/>
    </xf>
    <xf numFmtId="0" fontId="8" fillId="21" borderId="0" xfId="0" applyFont="1" applyFill="1" applyAlignment="1">
      <alignment horizontal="left"/>
    </xf>
    <xf numFmtId="0" fontId="8" fillId="19" borderId="0" xfId="0" applyFont="1" applyFill="1" applyAlignment="1">
      <alignment horizontal="center" wrapText="1"/>
    </xf>
    <xf numFmtId="0" fontId="8" fillId="22" borderId="0" xfId="0" applyFont="1" applyFill="1" applyAlignment="1">
      <alignment horizontal="center"/>
    </xf>
    <xf numFmtId="0" fontId="7" fillId="20" borderId="0" xfId="0" applyFont="1" applyFill="1" applyAlignment="1">
      <alignment horizontal="left"/>
    </xf>
    <xf numFmtId="0" fontId="7" fillId="24" borderId="0" xfId="0" applyFont="1" applyFill="1" applyAlignment="1">
      <alignment horizontal="center"/>
    </xf>
    <xf numFmtId="0" fontId="7" fillId="23" borderId="0" xfId="0" applyFont="1" applyFill="1" applyAlignment="1">
      <alignment horizontal="center" wrapText="1"/>
    </xf>
    <xf numFmtId="0" fontId="8" fillId="20" borderId="0" xfId="0" applyFont="1" applyFill="1" applyAlignment="1">
      <alignment horizontal="center" wrapText="1"/>
    </xf>
    <xf numFmtId="0" fontId="8" fillId="25" borderId="0" xfId="0" applyFont="1" applyFill="1" applyAlignment="1">
      <alignment horizontal="center"/>
    </xf>
    <xf numFmtId="0" fontId="7" fillId="8" borderId="1" xfId="0" applyFont="1" applyFill="1" applyBorder="1" applyAlignment="1">
      <alignment horizontal="center"/>
    </xf>
    <xf numFmtId="0" fontId="7" fillId="18" borderId="0" xfId="0" applyFont="1" applyFill="1" applyAlignment="1"/>
    <xf numFmtId="164" fontId="1" fillId="14" borderId="1" xfId="0" applyNumberFormat="1" applyFont="1" applyFill="1" applyBorder="1" applyAlignment="1">
      <alignment horizontal="left"/>
    </xf>
    <xf numFmtId="164" fontId="1" fillId="15" borderId="1" xfId="0" applyNumberFormat="1" applyFont="1" applyFill="1" applyBorder="1" applyAlignment="1">
      <alignment horizontal="left"/>
    </xf>
    <xf numFmtId="0" fontId="0" fillId="0" borderId="0" xfId="0" applyFont="1" applyAlignment="1">
      <alignment horizontal="left"/>
    </xf>
    <xf numFmtId="0" fontId="1" fillId="10" borderId="2" xfId="0" applyFont="1" applyFill="1" applyBorder="1" applyAlignment="1">
      <alignment horizontal="left"/>
    </xf>
    <xf numFmtId="0" fontId="1" fillId="10" borderId="2" xfId="0" applyFont="1" applyFill="1" applyBorder="1" applyAlignment="1">
      <alignment horizontal="center"/>
    </xf>
    <xf numFmtId="0" fontId="1" fillId="10" borderId="2" xfId="0" applyFont="1" applyFill="1" applyBorder="1" applyAlignment="1">
      <alignment horizontal="center" wrapText="1"/>
    </xf>
    <xf numFmtId="0" fontId="3" fillId="9" borderId="2" xfId="0" applyFont="1" applyFill="1" applyBorder="1" applyAlignment="1">
      <alignment horizontal="center"/>
    </xf>
    <xf numFmtId="0" fontId="1" fillId="10" borderId="2" xfId="0" applyFont="1" applyFill="1" applyBorder="1"/>
    <xf numFmtId="0" fontId="3" fillId="10" borderId="2" xfId="0" applyFont="1" applyFill="1" applyBorder="1" applyAlignment="1">
      <alignment horizontal="center" wrapText="1"/>
    </xf>
    <xf numFmtId="0" fontId="3" fillId="10" borderId="2" xfId="0" applyFont="1" applyFill="1" applyBorder="1" applyAlignment="1">
      <alignment horizontal="center"/>
    </xf>
    <xf numFmtId="164" fontId="1" fillId="10" borderId="4" xfId="0" applyNumberFormat="1" applyFont="1" applyFill="1" applyBorder="1" applyAlignment="1">
      <alignment horizontal="left"/>
    </xf>
    <xf numFmtId="0" fontId="1" fillId="10" borderId="4" xfId="0" applyFont="1" applyFill="1" applyBorder="1" applyAlignment="1"/>
    <xf numFmtId="0" fontId="1" fillId="10" borderId="4" xfId="0" applyFont="1" applyFill="1" applyBorder="1"/>
    <xf numFmtId="164" fontId="1" fillId="10" borderId="3" xfId="0" applyNumberFormat="1" applyFont="1" applyFill="1" applyBorder="1" applyAlignment="1">
      <alignment horizontal="left"/>
    </xf>
    <xf numFmtId="0" fontId="1" fillId="10" borderId="3" xfId="0" applyFont="1" applyFill="1" applyBorder="1" applyAlignment="1"/>
    <xf numFmtId="0" fontId="0" fillId="10" borderId="3" xfId="0" applyFont="1" applyFill="1" applyBorder="1" applyAlignment="1"/>
    <xf numFmtId="0" fontId="1" fillId="10" borderId="4" xfId="0" applyFont="1" applyFill="1" applyBorder="1" applyAlignment="1">
      <alignment horizontal="center"/>
    </xf>
    <xf numFmtId="0" fontId="1" fillId="10" borderId="3" xfId="0" applyFont="1" applyFill="1" applyBorder="1" applyAlignment="1">
      <alignment horizontal="center"/>
    </xf>
    <xf numFmtId="0" fontId="0" fillId="0" borderId="0" xfId="0" applyFont="1" applyAlignment="1">
      <alignment horizontal="center"/>
    </xf>
    <xf numFmtId="0" fontId="9" fillId="13" borderId="1" xfId="0" applyFont="1" applyFill="1" applyBorder="1" applyAlignment="1">
      <alignment horizontal="left" wrapText="1"/>
    </xf>
    <xf numFmtId="0" fontId="0" fillId="0" borderId="0" xfId="0" pivotButton="1" applyFont="1" applyAlignment="1"/>
    <xf numFmtId="0" fontId="0" fillId="0" borderId="0" xfId="0" applyNumberFormat="1" applyFont="1" applyAlignment="1"/>
    <xf numFmtId="0" fontId="10" fillId="5" borderId="0" xfId="0" applyFont="1" applyFill="1" applyAlignment="1">
      <alignment horizontal="center"/>
    </xf>
    <xf numFmtId="0" fontId="10" fillId="9" borderId="1" xfId="0" applyFont="1" applyFill="1" applyBorder="1" applyAlignment="1">
      <alignment horizontal="center"/>
    </xf>
    <xf numFmtId="0" fontId="10" fillId="9" borderId="1" xfId="0" quotePrefix="1" applyFont="1" applyFill="1" applyBorder="1" applyAlignment="1">
      <alignment horizontal="center"/>
    </xf>
    <xf numFmtId="0" fontId="10" fillId="0" borderId="1" xfId="0" applyFont="1" applyBorder="1" applyAlignment="1">
      <alignment horizontal="center"/>
    </xf>
    <xf numFmtId="0" fontId="11" fillId="0" borderId="0" xfId="0" applyFont="1" applyAlignment="1">
      <alignment horizontal="center"/>
    </xf>
    <xf numFmtId="0" fontId="1" fillId="8" borderId="5" xfId="0" applyFont="1" applyFill="1" applyBorder="1" applyAlignment="1">
      <alignment horizontal="center"/>
    </xf>
    <xf numFmtId="0" fontId="1" fillId="9" borderId="5" xfId="0" applyFont="1" applyFill="1" applyBorder="1" applyAlignment="1"/>
    <xf numFmtId="0" fontId="9" fillId="9" borderId="3" xfId="0" applyFont="1" applyFill="1" applyBorder="1" applyAlignment="1">
      <alignment horizontal="center" wrapText="1"/>
    </xf>
    <xf numFmtId="0" fontId="0" fillId="0" borderId="3" xfId="0" applyFont="1" applyBorder="1" applyAlignment="1">
      <alignment horizontal="center"/>
    </xf>
    <xf numFmtId="0" fontId="12" fillId="0" borderId="0" xfId="0" applyFont="1" applyAlignment="1"/>
    <xf numFmtId="0" fontId="9" fillId="9" borderId="0" xfId="0" applyFont="1" applyFill="1" applyBorder="1" applyAlignment="1">
      <alignment horizontal="center" wrapText="1"/>
    </xf>
    <xf numFmtId="0" fontId="0" fillId="0" borderId="0" xfId="0" applyFont="1" applyBorder="1" applyAlignment="1">
      <alignment horizontal="center"/>
    </xf>
    <xf numFmtId="0" fontId="16" fillId="0" borderId="0" xfId="0" applyFont="1" applyAlignment="1">
      <alignment horizontal="center" vertical="center"/>
    </xf>
    <xf numFmtId="0" fontId="16" fillId="0" borderId="0" xfId="0" applyFont="1" applyAlignment="1"/>
    <xf numFmtId="0" fontId="18" fillId="0" borderId="0" xfId="0" applyFont="1" applyAlignment="1"/>
    <xf numFmtId="0" fontId="9" fillId="9" borderId="1" xfId="0" applyFont="1" applyFill="1" applyBorder="1" applyAlignment="1">
      <alignment horizontal="left"/>
    </xf>
    <xf numFmtId="0" fontId="14" fillId="26" borderId="6" xfId="0" applyFont="1" applyFill="1" applyBorder="1" applyAlignment="1">
      <alignment horizontal="center" vertical="center"/>
    </xf>
    <xf numFmtId="0" fontId="15" fillId="26" borderId="7" xfId="0" applyFont="1" applyFill="1" applyBorder="1" applyAlignment="1">
      <alignment horizontal="center" vertical="center"/>
    </xf>
    <xf numFmtId="0" fontId="15" fillId="26" borderId="7" xfId="0" applyFont="1" applyFill="1" applyBorder="1" applyAlignment="1">
      <alignment horizontal="center" vertical="center" wrapText="1"/>
    </xf>
    <xf numFmtId="0" fontId="15" fillId="26" borderId="8" xfId="0" applyFont="1" applyFill="1" applyBorder="1" applyAlignment="1">
      <alignment horizontal="center" vertical="center" wrapText="1"/>
    </xf>
    <xf numFmtId="0" fontId="16" fillId="0" borderId="10" xfId="0" applyFont="1" applyBorder="1" applyAlignment="1">
      <alignment horizontal="center" vertical="center"/>
    </xf>
    <xf numFmtId="0" fontId="16" fillId="0" borderId="10" xfId="0" applyFont="1" applyBorder="1" applyAlignment="1"/>
    <xf numFmtId="0" fontId="16" fillId="0" borderId="11" xfId="0" applyFont="1" applyBorder="1" applyAlignment="1"/>
    <xf numFmtId="0" fontId="17" fillId="0" borderId="9" xfId="0" applyFont="1" applyBorder="1" applyAlignment="1">
      <alignment horizontal="center" vertical="center"/>
    </xf>
    <xf numFmtId="0" fontId="9" fillId="13" borderId="1" xfId="0" applyFont="1" applyFill="1" applyBorder="1" applyAlignment="1">
      <alignment horizontal="left"/>
    </xf>
    <xf numFmtId="0" fontId="1" fillId="0" borderId="4" xfId="0" applyFont="1" applyBorder="1" applyAlignment="1">
      <alignment horizontal="center"/>
    </xf>
    <xf numFmtId="0" fontId="1" fillId="0" borderId="4" xfId="0" applyFont="1" applyBorder="1" applyAlignment="1">
      <alignment horizontal="left"/>
    </xf>
    <xf numFmtId="0" fontId="3" fillId="9" borderId="4" xfId="0" applyFont="1" applyFill="1" applyBorder="1" applyAlignment="1">
      <alignment horizontal="center"/>
    </xf>
    <xf numFmtId="0" fontId="10" fillId="9" borderId="4" xfId="0" applyFont="1" applyFill="1" applyBorder="1" applyAlignment="1">
      <alignment horizontal="center"/>
    </xf>
    <xf numFmtId="0" fontId="1" fillId="0" borderId="4" xfId="0" applyFont="1" applyBorder="1" applyAlignment="1">
      <alignment horizontal="center" wrapText="1"/>
    </xf>
    <xf numFmtId="0" fontId="3" fillId="0" borderId="4" xfId="0" applyFont="1" applyBorder="1" applyAlignment="1">
      <alignment horizontal="center" wrapText="1"/>
    </xf>
    <xf numFmtId="0" fontId="1" fillId="0" borderId="12" xfId="0" applyFont="1" applyBorder="1"/>
    <xf numFmtId="0" fontId="1" fillId="0" borderId="0" xfId="0" applyFont="1" applyBorder="1" applyAlignment="1">
      <alignment horizontal="center"/>
    </xf>
    <xf numFmtId="0" fontId="1" fillId="0" borderId="0" xfId="0" applyFont="1" applyBorder="1" applyAlignment="1">
      <alignment horizontal="left"/>
    </xf>
    <xf numFmtId="0" fontId="3" fillId="9" borderId="0" xfId="0" applyFont="1" applyFill="1" applyBorder="1" applyAlignment="1">
      <alignment horizontal="center"/>
    </xf>
    <xf numFmtId="0" fontId="10" fillId="9" borderId="0" xfId="0" applyFont="1" applyFill="1" applyBorder="1" applyAlignment="1">
      <alignment horizontal="center"/>
    </xf>
    <xf numFmtId="0" fontId="1" fillId="0" borderId="0" xfId="0" applyFont="1" applyBorder="1" applyAlignment="1">
      <alignment horizontal="center" wrapText="1"/>
    </xf>
    <xf numFmtId="0" fontId="3" fillId="0" borderId="0" xfId="0" applyFont="1" applyBorder="1" applyAlignment="1">
      <alignment horizontal="center" wrapText="1"/>
    </xf>
    <xf numFmtId="0" fontId="1" fillId="0" borderId="0" xfId="0" applyFont="1" applyBorder="1"/>
    <xf numFmtId="0" fontId="12" fillId="0" borderId="0" xfId="0" applyFont="1" applyBorder="1" applyAlignment="1"/>
    <xf numFmtId="0" fontId="0" fillId="0" borderId="0" xfId="0" applyFont="1" applyBorder="1" applyAlignment="1"/>
    <xf numFmtId="0" fontId="11" fillId="0" borderId="0" xfId="0" applyFont="1" applyBorder="1" applyAlignment="1">
      <alignment horizontal="center"/>
    </xf>
    <xf numFmtId="0" fontId="13" fillId="10" borderId="0" xfId="0" applyFont="1" applyFill="1" applyBorder="1" applyAlignment="1">
      <alignment horizontal="center"/>
    </xf>
    <xf numFmtId="0" fontId="13" fillId="10" borderId="0" xfId="0" applyFont="1" applyFill="1" applyBorder="1" applyAlignment="1">
      <alignment horizontal="left"/>
    </xf>
    <xf numFmtId="0" fontId="10" fillId="27" borderId="3" xfId="0" applyFont="1" applyFill="1" applyBorder="1" applyAlignment="1">
      <alignment horizontal="center" vertical="center"/>
    </xf>
    <xf numFmtId="0" fontId="10" fillId="27" borderId="3" xfId="0" applyFont="1" applyFill="1" applyBorder="1" applyAlignment="1">
      <alignment horizontal="center" vertical="center" wrapText="1"/>
    </xf>
    <xf numFmtId="0" fontId="10" fillId="9" borderId="3" xfId="0" applyFont="1" applyFill="1" applyBorder="1" applyAlignment="1">
      <alignment horizontal="center"/>
    </xf>
    <xf numFmtId="0" fontId="3" fillId="9" borderId="3" xfId="0" applyFont="1" applyFill="1" applyBorder="1" applyAlignment="1">
      <alignment horizontal="center"/>
    </xf>
    <xf numFmtId="0" fontId="10" fillId="13" borderId="1" xfId="0" applyFont="1" applyFill="1" applyBorder="1" applyAlignment="1">
      <alignment horizontal="center"/>
    </xf>
    <xf numFmtId="0" fontId="10" fillId="12" borderId="1" xfId="0" applyFont="1" applyFill="1" applyBorder="1" applyAlignment="1">
      <alignment horizontal="center"/>
    </xf>
    <xf numFmtId="0" fontId="10" fillId="14" borderId="1" xfId="0" applyFont="1" applyFill="1" applyBorder="1" applyAlignment="1">
      <alignment horizontal="center"/>
    </xf>
    <xf numFmtId="0" fontId="10" fillId="15" borderId="1" xfId="0" applyFont="1" applyFill="1" applyBorder="1" applyAlignment="1">
      <alignment horizontal="center"/>
    </xf>
    <xf numFmtId="0" fontId="10" fillId="16" borderId="1" xfId="0" applyFont="1" applyFill="1" applyBorder="1" applyAlignment="1">
      <alignment horizontal="center"/>
    </xf>
    <xf numFmtId="0" fontId="10" fillId="11" borderId="1" xfId="0" applyFont="1" applyFill="1" applyBorder="1" applyAlignment="1">
      <alignment horizontal="center"/>
    </xf>
    <xf numFmtId="0" fontId="10" fillId="10" borderId="4" xfId="0" applyFont="1" applyFill="1" applyBorder="1" applyAlignment="1">
      <alignment horizontal="center"/>
    </xf>
    <xf numFmtId="0" fontId="10" fillId="10" borderId="3" xfId="0" applyFont="1" applyFill="1" applyBorder="1" applyAlignment="1">
      <alignment horizontal="center"/>
    </xf>
    <xf numFmtId="0" fontId="10" fillId="9" borderId="2" xfId="0" applyFont="1" applyFill="1" applyBorder="1" applyAlignment="1">
      <alignment horizontal="center"/>
    </xf>
    <xf numFmtId="0" fontId="9" fillId="13" borderId="1" xfId="0" applyFont="1" applyFill="1" applyBorder="1"/>
    <xf numFmtId="0" fontId="9" fillId="12" borderId="1" xfId="0" applyFont="1" applyFill="1" applyBorder="1"/>
    <xf numFmtId="0" fontId="9" fillId="16" borderId="1" xfId="0" applyFont="1" applyFill="1" applyBorder="1"/>
    <xf numFmtId="164" fontId="0" fillId="0" borderId="0" xfId="0" applyNumberFormat="1" applyFont="1" applyAlignment="1"/>
    <xf numFmtId="0" fontId="0" fillId="18" borderId="0" xfId="0" applyFont="1" applyFill="1" applyAlignment="1"/>
  </cellXfs>
  <cellStyles count="1">
    <cellStyle name="Normal" xfId="0" builtinId="0"/>
  </cellStyles>
  <dxfs count="11">
    <dxf>
      <fill>
        <patternFill patternType="solid">
          <fgColor rgb="FFB7E1CD"/>
          <bgColor rgb="FFB7E1CD"/>
        </patternFill>
      </fill>
    </dxf>
    <dxf>
      <font>
        <b val="0"/>
        <i val="0"/>
        <strike val="0"/>
        <condense val="0"/>
        <extend val="0"/>
        <outline val="0"/>
        <shadow val="0"/>
        <u val="none"/>
        <vertAlign val="baseline"/>
        <sz val="10"/>
        <color theme="1"/>
        <name val="Arial"/>
        <scheme val="minor"/>
      </font>
      <fill>
        <patternFill patternType="solid">
          <fgColor rgb="FFEA9999"/>
          <bgColor theme="0"/>
        </patternFill>
      </fill>
      <border diagonalUp="0" diagonalDown="0">
        <left style="thin">
          <color rgb="FF000000"/>
        </left>
        <right style="thin">
          <color rgb="FF000000"/>
        </right>
        <top style="thin">
          <color rgb="FF000000"/>
        </top>
        <bottom style="thin">
          <color rgb="FF000000"/>
        </bottom>
        <vertical/>
        <horizontal/>
      </border>
    </dxf>
    <dxf>
      <alignment horizontal="center" vertical="bottom" textRotation="0" indent="0" justifyLastLine="0" shrinkToFit="0" readingOrder="0"/>
    </dxf>
    <dxf>
      <font>
        <b val="0"/>
        <i val="0"/>
        <strike val="0"/>
        <condense val="0"/>
        <extend val="0"/>
        <outline val="0"/>
        <shadow val="0"/>
        <u val="none"/>
        <vertAlign val="baseline"/>
        <sz val="10"/>
        <color theme="1"/>
        <name val="Arial"/>
        <scheme val="minor"/>
      </font>
      <fill>
        <patternFill patternType="solid">
          <fgColor rgb="FFEA9999"/>
          <bgColor theme="0"/>
        </patternFill>
      </fill>
      <alignment horizontal="general" vertical="bottom" textRotation="0" wrapText="0" indent="0"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minor"/>
      </font>
      <fill>
        <patternFill patternType="solid">
          <fgColor rgb="FFEA9999"/>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minor"/>
      </font>
      <fill>
        <patternFill patternType="solid">
          <fgColor rgb="FFEA9999"/>
          <bgColor theme="0"/>
        </patternFill>
      </fill>
      <alignment horizontal="left" vertical="bottom" textRotation="0" wrapText="0" indent="0" justifyLastLine="0" shrinkToFit="0" readingOrder="0"/>
      <border diagonalUp="0" diagonalDown="0" outline="0">
        <left style="thin">
          <color rgb="FF000000"/>
        </left>
        <right/>
        <top style="thin">
          <color rgb="FF000000"/>
        </top>
        <bottom style="thin">
          <color rgb="FF000000"/>
        </bottom>
      </border>
    </dxf>
    <dxf>
      <font>
        <b/>
        <i val="0"/>
        <strike val="0"/>
        <condense val="0"/>
        <extend val="0"/>
        <outline val="0"/>
        <shadow val="0"/>
        <u val="none"/>
        <vertAlign val="baseline"/>
        <sz val="10"/>
        <color theme="1"/>
        <name val="Arial"/>
        <scheme val="minor"/>
      </font>
      <fill>
        <patternFill patternType="solid">
          <fgColor rgb="FFEA9999"/>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fill>
        <patternFill patternType="solid">
          <fgColor rgb="FF93C47D"/>
          <bgColor theme="0"/>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fill>
        <patternFill patternType="solid">
          <fgColor rgb="FFEA9999"/>
          <bgColor theme="0"/>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fill>
        <patternFill patternType="solid">
          <fgColor rgb="FFEA9999"/>
          <bgColor theme="0"/>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4" formatCode="m/d/yyyy\ h:mm:ss"/>
      <fill>
        <patternFill patternType="solid">
          <fgColor rgb="FFEA9999"/>
          <bgColor theme="0"/>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Due money</a:t>
            </a:r>
            <a:endParaRPr lang="en-US"/>
          </a:p>
        </c:rich>
      </c:tx>
      <c:layout>
        <c:manualLayout>
          <c:xMode val="edge"/>
          <c:yMode val="edge"/>
          <c:x val="0.3450415573053367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Jul</c:v>
                </c:pt>
                <c:pt idx="1">
                  <c:v>Aug</c:v>
                </c:pt>
              </c:strCache>
            </c:strRef>
          </c:cat>
          <c:val>
            <c:numRef>
              <c:f>'pivot table'!$B$5:$B$7</c:f>
              <c:numCache>
                <c:formatCode>General</c:formatCode>
                <c:ptCount val="2"/>
                <c:pt idx="0">
                  <c:v>51180</c:v>
                </c:pt>
                <c:pt idx="1">
                  <c:v>4500</c:v>
                </c:pt>
              </c:numCache>
            </c:numRef>
          </c:val>
          <c:extLst>
            <c:ext xmlns:c16="http://schemas.microsoft.com/office/drawing/2014/chart" uri="{C3380CC4-5D6E-409C-BE32-E72D297353CC}">
              <c16:uniqueId val="{00000000-3C25-444B-ACB6-2FE8D682CE82}"/>
            </c:ext>
          </c:extLst>
        </c:ser>
        <c:dLbls>
          <c:dLblPos val="outEnd"/>
          <c:showLegendKey val="0"/>
          <c:showVal val="1"/>
          <c:showCatName val="0"/>
          <c:showSerName val="0"/>
          <c:showPercent val="0"/>
          <c:showBubbleSize val="0"/>
        </c:dLbls>
        <c:gapWidth val="219"/>
        <c:overlap val="-27"/>
        <c:axId val="1273413167"/>
        <c:axId val="1193968511"/>
      </c:barChart>
      <c:catAx>
        <c:axId val="127341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968511"/>
        <c:crosses val="autoZero"/>
        <c:auto val="1"/>
        <c:lblAlgn val="ctr"/>
        <c:lblOffset val="100"/>
        <c:noMultiLvlLbl val="0"/>
      </c:catAx>
      <c:valAx>
        <c:axId val="1193968511"/>
        <c:scaling>
          <c:orientation val="minMax"/>
        </c:scaling>
        <c:delete val="1"/>
        <c:axPos val="l"/>
        <c:numFmt formatCode="General" sourceLinked="1"/>
        <c:majorTickMark val="none"/>
        <c:minorTickMark val="none"/>
        <c:tickLblPos val="nextTo"/>
        <c:crossAx val="12734131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pay Money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0[$৳-84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FF00"/>
          </a:solidFill>
          <a:ln w="25400">
            <a:solidFill>
              <a:schemeClr val="lt1"/>
            </a:solidFill>
          </a:ln>
          <a:effectLst/>
          <a:sp3d contourW="25400">
            <a:contourClr>
              <a:schemeClr val="lt1"/>
            </a:contourClr>
          </a:sp3d>
        </c:spPr>
        <c:dLbl>
          <c:idx val="0"/>
          <c:layout>
            <c:manualLayout>
              <c:x val="-0.14259698263617013"/>
              <c:y val="-0.3582636154855642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1D59C55-182D-445F-AB5B-6C271D0B7770}" type="CATEGORYNAME">
                  <a:rPr lang="en-US" sz="1600"/>
                  <a:pPr>
                    <a:defRPr/>
                  </a:pPr>
                  <a:t>[CATEGORY NAME]</a:t>
                </a:fld>
                <a:r>
                  <a:rPr lang="en-US" sz="1600" baseline="0"/>
                  <a:t>, </a:t>
                </a:r>
                <a:fld id="{8C736A1A-99A3-42D9-B239-37AC53BE11DA}" type="VALUE">
                  <a:rPr lang="en-US" sz="1600" baseline="0"/>
                  <a:pPr>
                    <a:defRPr/>
                  </a:pPr>
                  <a:t>[VALUE]</a:t>
                </a:fld>
                <a:endParaRPr lang="en-US" sz="1600" baseline="0"/>
              </a:p>
            </c:rich>
          </c:tx>
          <c:numFmt formatCode="#,##0[$৳-845]"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873670278246591"/>
                  <c:h val="9.5708333333333312E-2"/>
                </c:manualLayout>
              </c15:layout>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31C2077-089C-43B5-8E2E-4EF1B632101C}" type="CATEGORYNAME">
                  <a:rPr lang="en-US" sz="1600"/>
                  <a:pPr>
                    <a:defRPr/>
                  </a:pPr>
                  <a:t>[CATEGORY NAME]</a:t>
                </a:fld>
                <a:r>
                  <a:rPr lang="en-US" sz="1600" baseline="0"/>
                  <a:t>, </a:t>
                </a:r>
                <a:fld id="{C3F1AE50-5DAE-4D74-A511-2DA7A4234820}" type="VALUE">
                  <a:rPr lang="en-US" sz="1600" baseline="0"/>
                  <a:pPr>
                    <a:defRPr/>
                  </a:pPr>
                  <a:t>[VALUE]</a:t>
                </a:fld>
                <a:endParaRPr lang="en-US" sz="1600" baseline="0"/>
              </a:p>
            </c:rich>
          </c:tx>
          <c:numFmt formatCode="#,##0[$৳-845]"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view3D>
      <c:rotX val="2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table'!$B$11:$B$12</c:f>
              <c:strCache>
                <c:ptCount val="1"/>
                <c:pt idx="0">
                  <c:v>Total</c:v>
                </c:pt>
              </c:strCache>
            </c:strRef>
          </c:tx>
          <c:dPt>
            <c:idx val="0"/>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1F-43E3-9B9D-35D8E36A4E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1F-43E3-9B9D-35D8E36A4E7F}"/>
              </c:ext>
            </c:extLst>
          </c:dPt>
          <c:dLbls>
            <c:dLbl>
              <c:idx val="0"/>
              <c:layout>
                <c:manualLayout>
                  <c:x val="-0.14259698263617013"/>
                  <c:y val="-0.3582636154855642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1D59C55-182D-445F-AB5B-6C271D0B7770}" type="CATEGORYNAME">
                      <a:rPr lang="en-US" sz="1600"/>
                      <a:pPr>
                        <a:defRPr/>
                      </a:pPr>
                      <a:t>[CATEGORY NAME]</a:t>
                    </a:fld>
                    <a:r>
                      <a:rPr lang="en-US" sz="1600" baseline="0"/>
                      <a:t>, </a:t>
                    </a:r>
                    <a:fld id="{8C736A1A-99A3-42D9-B239-37AC53BE11DA}" type="VALUE">
                      <a:rPr lang="en-US" sz="1600" baseline="0"/>
                      <a:pPr>
                        <a:defRPr/>
                      </a:pPr>
                      <a:t>[VALUE]</a:t>
                    </a:fld>
                    <a:endParaRPr lang="en-US" sz="1600" baseline="0"/>
                  </a:p>
                </c:rich>
              </c:tx>
              <c:numFmt formatCode="#,##0[$৳-845]"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873670278246591"/>
                      <c:h val="9.5708333333333312E-2"/>
                    </c:manualLayout>
                  </c15:layout>
                  <c15:dlblFieldTable/>
                  <c15:showDataLabelsRange val="0"/>
                </c:ext>
                <c:ext xmlns:c16="http://schemas.microsoft.com/office/drawing/2014/chart" uri="{C3380CC4-5D6E-409C-BE32-E72D297353CC}">
                  <c16:uniqueId val="{00000001-951F-43E3-9B9D-35D8E36A4E7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31C2077-089C-43B5-8E2E-4EF1B632101C}" type="CATEGORYNAME">
                      <a:rPr lang="en-US" sz="1600"/>
                      <a:pPr>
                        <a:defRPr/>
                      </a:pPr>
                      <a:t>[CATEGORY NAME]</a:t>
                    </a:fld>
                    <a:r>
                      <a:rPr lang="en-US" sz="1600" baseline="0"/>
                      <a:t>, </a:t>
                    </a:r>
                    <a:fld id="{C3F1AE50-5DAE-4D74-A511-2DA7A4234820}" type="VALUE">
                      <a:rPr lang="en-US" sz="1600" baseline="0"/>
                      <a:pPr>
                        <a:defRPr/>
                      </a:pPr>
                      <a:t>[VALUE]</a:t>
                    </a:fld>
                    <a:endParaRPr lang="en-US" sz="1600" baseline="0"/>
                  </a:p>
                </c:rich>
              </c:tx>
              <c:numFmt formatCode="#,##0[$৳-845]"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3-951F-43E3-9B9D-35D8E36A4E7F}"/>
                </c:ext>
              </c:extLst>
            </c:dLbl>
            <c:numFmt formatCode="#,##0[$৳-84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table'!$A$13:$A$15</c:f>
              <c:strCache>
                <c:ptCount val="2"/>
                <c:pt idx="0">
                  <c:v>Jul</c:v>
                </c:pt>
                <c:pt idx="1">
                  <c:v>Aug</c:v>
                </c:pt>
              </c:strCache>
            </c:strRef>
          </c:cat>
          <c:val>
            <c:numRef>
              <c:f>'pivot table'!$B$13:$B$15</c:f>
              <c:numCache>
                <c:formatCode>General</c:formatCode>
                <c:ptCount val="2"/>
                <c:pt idx="0">
                  <c:v>80800</c:v>
                </c:pt>
                <c:pt idx="1">
                  <c:v>3000</c:v>
                </c:pt>
              </c:numCache>
            </c:numRef>
          </c:val>
          <c:extLst>
            <c:ext xmlns:c16="http://schemas.microsoft.com/office/drawing/2014/chart" uri="{C3380CC4-5D6E-409C-BE32-E72D297353CC}">
              <c16:uniqueId val="{00000004-951F-43E3-9B9D-35D8E36A4E7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39700" prst="cross"/>
      <a:bevelB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Unit wise Pay money and due money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845]"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845]"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table'!$B$19:$B$20</c:f>
              <c:strCache>
                <c:ptCount val="1"/>
                <c:pt idx="0">
                  <c:v>Sum of pay money</c:v>
                </c:pt>
              </c:strCache>
            </c:strRef>
          </c:tx>
          <c:spPr>
            <a:solidFill>
              <a:schemeClr val="accent1"/>
            </a:solidFill>
            <a:ln>
              <a:noFill/>
            </a:ln>
            <a:effectLst/>
          </c:spPr>
          <c:invertIfNegative val="0"/>
          <c:dLbls>
            <c:numFmt formatCode="#,##0[$৳-845]"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table'!$A$21:$A$24</c:f>
              <c:strCache>
                <c:ptCount val="3"/>
                <c:pt idx="0">
                  <c:v>A</c:v>
                </c:pt>
                <c:pt idx="1">
                  <c:v>B</c:v>
                </c:pt>
                <c:pt idx="2">
                  <c:v>C</c:v>
                </c:pt>
              </c:strCache>
            </c:strRef>
          </c:cat>
          <c:val>
            <c:numRef>
              <c:f>'pivot table'!$B$21:$B$24</c:f>
              <c:numCache>
                <c:formatCode>General</c:formatCode>
                <c:ptCount val="3"/>
                <c:pt idx="0">
                  <c:v>25150</c:v>
                </c:pt>
                <c:pt idx="1">
                  <c:v>28350</c:v>
                </c:pt>
                <c:pt idx="2">
                  <c:v>30300</c:v>
                </c:pt>
              </c:numCache>
            </c:numRef>
          </c:val>
          <c:extLst>
            <c:ext xmlns:c16="http://schemas.microsoft.com/office/drawing/2014/chart" uri="{C3380CC4-5D6E-409C-BE32-E72D297353CC}">
              <c16:uniqueId val="{00000000-94E1-4F35-BBC2-9CCA014BA59E}"/>
            </c:ext>
          </c:extLst>
        </c:ser>
        <c:ser>
          <c:idx val="1"/>
          <c:order val="1"/>
          <c:tx>
            <c:strRef>
              <c:f>'pivot table'!$C$19:$C$20</c:f>
              <c:strCache>
                <c:ptCount val="1"/>
                <c:pt idx="0">
                  <c:v>Sum of DUE MONEY</c:v>
                </c:pt>
              </c:strCache>
            </c:strRef>
          </c:tx>
          <c:spPr>
            <a:solidFill>
              <a:schemeClr val="accent2"/>
            </a:solidFill>
            <a:ln>
              <a:noFill/>
            </a:ln>
            <a:effectLst/>
          </c:spPr>
          <c:invertIfNegative val="0"/>
          <c:dLbls>
            <c:numFmt formatCode="#,##0[$৳-845]"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table'!$A$21:$A$24</c:f>
              <c:strCache>
                <c:ptCount val="3"/>
                <c:pt idx="0">
                  <c:v>A</c:v>
                </c:pt>
                <c:pt idx="1">
                  <c:v>B</c:v>
                </c:pt>
                <c:pt idx="2">
                  <c:v>C</c:v>
                </c:pt>
              </c:strCache>
            </c:strRef>
          </c:cat>
          <c:val>
            <c:numRef>
              <c:f>'pivot table'!$C$21:$C$24</c:f>
              <c:numCache>
                <c:formatCode>General</c:formatCode>
                <c:ptCount val="3"/>
                <c:pt idx="0">
                  <c:v>18728</c:v>
                </c:pt>
                <c:pt idx="1">
                  <c:v>17667</c:v>
                </c:pt>
                <c:pt idx="2">
                  <c:v>19285</c:v>
                </c:pt>
              </c:numCache>
            </c:numRef>
          </c:val>
          <c:extLst>
            <c:ext xmlns:c16="http://schemas.microsoft.com/office/drawing/2014/chart" uri="{C3380CC4-5D6E-409C-BE32-E72D297353CC}">
              <c16:uniqueId val="{00000001-94E1-4F35-BBC2-9CCA014BA59E}"/>
            </c:ext>
          </c:extLst>
        </c:ser>
        <c:dLbls>
          <c:showLegendKey val="0"/>
          <c:showVal val="0"/>
          <c:showCatName val="0"/>
          <c:showSerName val="0"/>
          <c:showPercent val="0"/>
          <c:showBubbleSize val="0"/>
        </c:dLbls>
        <c:gapWidth val="182"/>
        <c:axId val="1276369007"/>
        <c:axId val="1442494943"/>
      </c:barChart>
      <c:catAx>
        <c:axId val="1276369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442494943"/>
        <c:crosses val="autoZero"/>
        <c:auto val="1"/>
        <c:lblAlgn val="ctr"/>
        <c:lblOffset val="100"/>
        <c:noMultiLvlLbl val="0"/>
      </c:catAx>
      <c:valAx>
        <c:axId val="1442494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7636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85724</xdr:colOff>
      <xdr:row>0</xdr:row>
      <xdr:rowOff>57150</xdr:rowOff>
    </xdr:from>
    <xdr:to>
      <xdr:col>9</xdr:col>
      <xdr:colOff>605116</xdr:colOff>
      <xdr:row>19</xdr:row>
      <xdr:rowOff>145676</xdr:rowOff>
    </xdr:to>
    <xdr:graphicFrame macro="">
      <xdr:nvGraphicFramePr>
        <xdr:cNvPr id="2" name="Chart 1">
          <a:extLst>
            <a:ext uri="{FF2B5EF4-FFF2-40B4-BE49-F238E27FC236}">
              <a16:creationId xmlns:a16="http://schemas.microsoft.com/office/drawing/2014/main" id="{7E98003F-5F08-4F8D-8591-90D1F5C4E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67236</xdr:colOff>
      <xdr:row>0</xdr:row>
      <xdr:rowOff>89647</xdr:rowOff>
    </xdr:from>
    <xdr:to>
      <xdr:col>19</xdr:col>
      <xdr:colOff>165288</xdr:colOff>
      <xdr:row>20</xdr:row>
      <xdr:rowOff>0</xdr:rowOff>
    </xdr:to>
    <xdr:graphicFrame macro="">
      <xdr:nvGraphicFramePr>
        <xdr:cNvPr id="3" name="Chart 2">
          <a:extLst>
            <a:ext uri="{FF2B5EF4-FFF2-40B4-BE49-F238E27FC236}">
              <a16:creationId xmlns:a16="http://schemas.microsoft.com/office/drawing/2014/main" id="{89059BC3-7BAA-4F9F-8405-4CE215537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81643</xdr:colOff>
      <xdr:row>20</xdr:row>
      <xdr:rowOff>68035</xdr:rowOff>
    </xdr:from>
    <xdr:to>
      <xdr:col>19</xdr:col>
      <xdr:colOff>136072</xdr:colOff>
      <xdr:row>51</xdr:row>
      <xdr:rowOff>34637</xdr:rowOff>
    </xdr:to>
    <xdr:graphicFrame macro="">
      <xdr:nvGraphicFramePr>
        <xdr:cNvPr id="4" name="Chart 3">
          <a:extLst>
            <a:ext uri="{FF2B5EF4-FFF2-40B4-BE49-F238E27FC236}">
              <a16:creationId xmlns:a16="http://schemas.microsoft.com/office/drawing/2014/main" id="{83981174-F583-47F3-937A-575E2BD1D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260639</xdr:colOff>
      <xdr:row>10</xdr:row>
      <xdr:rowOff>154998</xdr:rowOff>
    </xdr:from>
    <xdr:to>
      <xdr:col>23</xdr:col>
      <xdr:colOff>103909</xdr:colOff>
      <xdr:row>16</xdr:row>
      <xdr:rowOff>17318</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8AD02879-0D01-4DDF-908F-01A35CC697C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894746" y="1787855"/>
              <a:ext cx="2292556" cy="84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251979</xdr:colOff>
      <xdr:row>1</xdr:row>
      <xdr:rowOff>129019</xdr:rowOff>
    </xdr:from>
    <xdr:to>
      <xdr:col>23</xdr:col>
      <xdr:colOff>86591</xdr:colOff>
      <xdr:row>9</xdr:row>
      <xdr:rowOff>70830</xdr:rowOff>
    </xdr:to>
    <mc:AlternateContent xmlns:mc="http://schemas.openxmlformats.org/markup-compatibility/2006" xmlns:a14="http://schemas.microsoft.com/office/drawing/2010/main">
      <mc:Choice Requires="a14">
        <xdr:graphicFrame macro="">
          <xdr:nvGraphicFramePr>
            <xdr:cNvPr id="6" name="Unit">
              <a:extLst>
                <a:ext uri="{FF2B5EF4-FFF2-40B4-BE49-F238E27FC236}">
                  <a16:creationId xmlns:a16="http://schemas.microsoft.com/office/drawing/2014/main" id="{1F9C9EB5-58B2-4119-9799-113FDCF0A733}"/>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11886086" y="292305"/>
              <a:ext cx="2283898" cy="1248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ASH" refreshedDate="44835.62218888889" createdVersion="6" refreshedVersion="6" minRefreshableVersion="3" recordCount="72" xr:uid="{2B0EFD27-222A-405B-A507-6398C1F12905}">
  <cacheSource type="worksheet">
    <worksheetSource name="Table1"/>
  </cacheSource>
  <cacheFields count="14">
    <cacheField name="Timestamp" numFmtId="164">
      <sharedItems containsSemiMixedTypes="0" containsNonDate="0" containsDate="1" containsString="0" minDate="2022-07-01T19:51:19" maxDate="2022-08-10T11:21:05" count="72">
        <d v="2022-07-01T19:51:19"/>
        <d v="2022-07-05T11:08:57"/>
        <d v="2022-07-05T20:51:12"/>
        <d v="2022-07-06T16:49:53"/>
        <d v="2022-07-19T11:45:30"/>
        <d v="2022-07-21T19:48:49"/>
        <d v="2022-07-22T20:15:42"/>
        <d v="2022-07-02T11:57:04"/>
        <d v="2022-07-05T20:45:34"/>
        <d v="2022-07-14T21:23:04"/>
        <d v="2022-07-14T21:24:58"/>
        <d v="2022-07-21T12:07:18"/>
        <d v="2022-07-22T10:04:23"/>
        <d v="2022-07-22T20:13:21"/>
        <d v="2022-07-24T10:10:51"/>
        <d v="2022-07-24T12:21:04"/>
        <d v="2022-07-24T20:31:11"/>
        <d v="2022-07-06T12:10:58"/>
        <d v="2022-07-12T18:15:55"/>
        <d v="2022-07-17T10:28:25"/>
        <d v="2022-07-22T11:12:16"/>
        <d v="2022-07-24T09:59:24"/>
        <d v="2022-07-03T09:46:11"/>
        <d v="2022-07-03T13:10:36"/>
        <d v="2022-07-03T13:13:07"/>
        <d v="2022-07-03T13:18:02"/>
        <d v="2022-07-05T20:47:00"/>
        <d v="2022-07-05T20:48:33"/>
        <d v="2022-07-05T20:53:05"/>
        <d v="2022-07-07T12:46:21"/>
        <d v="2022-07-12T11:39:57"/>
        <d v="2022-07-12T11:41:44"/>
        <d v="2022-07-15T11:25:01"/>
        <d v="2022-07-16T10:58:09"/>
        <d v="2022-07-18T13:16:08"/>
        <d v="2022-07-18T15:38:09"/>
        <d v="2022-07-19T17:33:35"/>
        <d v="2022-07-20T10:32:02"/>
        <d v="2022-07-02T10:32:33"/>
        <d v="2022-07-02T10:34:32"/>
        <d v="2022-07-03T09:38:15"/>
        <d v="2022-07-04T14:43:57"/>
        <d v="2022-07-06T10:30:12"/>
        <d v="2022-07-06T10:49:08"/>
        <d v="2022-07-06T12:08:27"/>
        <d v="2022-07-07T11:25:51"/>
        <d v="2022-07-07T13:03:23"/>
        <d v="2022-07-09T10:43:39"/>
        <d v="2022-07-20T19:06:32"/>
        <d v="2022-07-21T11:00:32"/>
        <d v="2022-07-21T13:35:24"/>
        <d v="2022-07-24T13:01:44"/>
        <d v="2022-07-02T13:45:42"/>
        <d v="2022-07-04T14:48:24"/>
        <d v="2022-07-07T12:48:23"/>
        <d v="2022-07-07T12:49:56"/>
        <d v="2022-07-07T12:52:33"/>
        <d v="2022-07-12T11:43:53"/>
        <d v="2022-07-12T12:09:52"/>
        <d v="2022-07-13T12:03:13"/>
        <d v="2022-07-15T12:06:49"/>
        <d v="2022-07-16T11:45:49"/>
        <d v="2022-07-16T11:47:36"/>
        <d v="2022-07-16T11:59:41"/>
        <d v="2022-07-17T11:20:26"/>
        <d v="2022-07-18T12:01:06"/>
        <d v="2022-07-20T12:19:19"/>
        <d v="2022-07-20T13:48:57"/>
        <d v="2022-07-21T10:36:28"/>
        <d v="2022-07-23T12:19:03"/>
        <d v="2022-08-08T13:11:51"/>
        <d v="2022-08-10T11:21:05"/>
      </sharedItems>
      <fieldGroup base="0">
        <rangePr groupBy="months" startDate="2022-07-01T19:51:19" endDate="2022-08-10T11:21:05"/>
        <groupItems count="14">
          <s v="&lt;7/1/2022"/>
          <s v="Jan"/>
          <s v="Feb"/>
          <s v="Mar"/>
          <s v="Apr"/>
          <s v="May"/>
          <s v="Jun"/>
          <s v="Jul"/>
          <s v="Aug"/>
          <s v="Sep"/>
          <s v="Oct"/>
          <s v="Nov"/>
          <s v="Dec"/>
          <s v="&gt;8/10/2022"/>
        </groupItems>
      </fieldGroup>
    </cacheField>
    <cacheField name="Customer id" numFmtId="0">
      <sharedItems containsSemiMixedTypes="0" containsString="0" containsNumber="1" containsInteger="1" minValue="2511" maxValue="20820"/>
    </cacheField>
    <cacheField name="Write your name" numFmtId="0">
      <sharedItems count="69">
        <s v="Tayeb"/>
        <s v="ANIKA AKTER KAZOL"/>
        <s v="MUKTA AKTER"/>
        <s v="Jisan Mia"/>
        <s v="RIYA"/>
        <s v="Mahfuzur rahman"/>
        <s v="Shagor"/>
        <s v="Meherab Hasan Showrov"/>
        <s v="ANIK"/>
        <s v="Asha "/>
        <s v="Masum Billah"/>
        <s v="ShahAlam"/>
        <s v="Robin hossain"/>
        <s v="Tawhid Hossain Shorno"/>
        <s v="MD HAS NAYEM"/>
        <s v="Md Tarek Hasan"/>
        <s v="ANWARUL KABI RJOY"/>
        <s v="MD TANVIR HOSSAIN"/>
        <s v="Tasnim akter Kona"/>
        <s v="Abu Taher"/>
        <s v="Israt Jahan"/>
        <s v="Tasnim Jahan Mim"/>
        <s v="MASUDA YEASMIN"/>
        <s v="MIM"/>
        <s v="FATEMA"/>
        <s v="AL AMIN"/>
        <s v="MAGFI"/>
        <s v="SUPRITI KHA"/>
        <s v="ROKEYA AKTER"/>
        <s v="AZBIHA"/>
        <s v="Anwar Hossain"/>
        <s v="Kaji Rifat"/>
        <s v="JANNAT ARA FERDOUS "/>
        <s v="Rupa Akter"/>
        <s v="sumaiya"/>
        <s v="Abdullah Jawad"/>
        <s v="MD Ashraful"/>
        <s v="Shanta sarkar"/>
        <s v="Hasan Sahriar"/>
        <s v="Mehedi hasan"/>
        <s v="RUBINA AKTER"/>
        <s v="FAIZA HOSSEN OISHE"/>
        <s v="TOUHID HOSSAIN SORNO"/>
        <s v="Sahriar alif"/>
        <s v="Ershadul Hoque"/>
        <s v="Sameya Akter"/>
        <s v="JOYA"/>
        <s v="Jakir Hossain"/>
        <s v="Provat sarkar"/>
        <s v="Akhi"/>
        <s v="MD Mosarrof Hossain"/>
        <s v="Choiti Akter"/>
        <s v="NUSRAT JAHAN"/>
        <s v="KABITA"/>
        <s v="TANZIDA"/>
        <s v="SADIA AFRIN"/>
        <s v="Ziahad"/>
        <s v="Rimi"/>
        <s v="Nibir"/>
        <s v="JANNATUL NAYEM"/>
        <s v="Shoily"/>
        <s v="ABDULLAH AL JIHAD"/>
        <s v="Shariar"/>
        <s v="PURNIMA AHMED TOMA"/>
        <s v="Md khirsed alam"/>
        <s v="Afia nur ridita"/>
        <s v="Sinthiya"/>
        <s v="MItu"/>
        <s v="Moinul Hoque"/>
      </sharedItems>
    </cacheField>
    <cacheField name="Gender" numFmtId="0">
      <sharedItems/>
    </cacheField>
    <cacheField name="Enter your number" numFmtId="0">
      <sharedItems/>
    </cacheField>
    <cacheField name="Payment method" numFmtId="0">
      <sharedItems/>
    </cacheField>
    <cacheField name="pay money" numFmtId="0">
      <sharedItems containsSemiMixedTypes="0" containsString="0" containsNumber="1" containsInteger="1" minValue="400" maxValue="3300" count="14">
        <n v="1000"/>
        <n v="1100"/>
        <n v="2000"/>
        <n v="500"/>
        <n v="600"/>
        <n v="1650"/>
        <n v="550"/>
        <n v="3300"/>
        <n v="3000"/>
        <n v="2200"/>
        <n v="2500"/>
        <n v="400"/>
        <n v="800"/>
        <n v="1200"/>
      </sharedItems>
    </cacheField>
    <cacheField name="Unit" numFmtId="0">
      <sharedItems count="3">
        <s v="A"/>
        <s v="B"/>
        <s v="C"/>
      </sharedItems>
    </cacheField>
    <cacheField name="DUE MONEY" numFmtId="0">
      <sharedItems containsSemiMixedTypes="0" containsString="0" containsNumber="1" containsInteger="1" minValue="0" maxValue="3500"/>
    </cacheField>
    <cacheField name="Seat name" numFmtId="0">
      <sharedItems count="62">
        <s v="D1,D2,D3 "/>
        <s v="C4"/>
        <s v="F3 "/>
        <s v="H1  "/>
        <s v="A1,A2,B3,G3"/>
        <s v="k2"/>
        <s v="k3"/>
        <s v="H1 "/>
        <s v="G2"/>
        <s v="D3"/>
        <s v="H2"/>
        <s v="H3,H4,I3 "/>
        <s v="C3 "/>
        <s v="F3,I1,I2 "/>
        <s v="J3,J4 "/>
        <s v="I4 "/>
        <s v="A3"/>
        <s v="C1,C2,C3,C4 "/>
        <s v="B1,B2"/>
        <s v="A1,A2  "/>
        <s v="A1,A2,K1"/>
        <s v="F4  "/>
        <s v="F1 "/>
        <s v="F2 "/>
        <s v="D4,E1.E2,E3,E4 "/>
        <s v="G4 "/>
        <s v="G1,G2 "/>
        <s v="C1,C2,C3"/>
        <s v="H3,H4 "/>
        <s v="I3,I4 "/>
        <s v="I1"/>
        <s v="J1,J2 "/>
        <s v="K1"/>
        <s v="H2,I2"/>
        <s v="K4,K5"/>
        <s v="E3"/>
        <s v="E1,E2"/>
        <s v="F4"/>
        <s v="F1,F2"/>
        <s v="G1"/>
        <s v="G3"/>
        <s v="D1,D2 "/>
        <s v="D4  "/>
        <s v="C1,C2 "/>
        <s v="E4"/>
        <s v="B1,B2 "/>
        <s v="B3,B4"/>
        <s v="D1 "/>
        <s v="D3,D4"/>
        <s v="E3,E4  "/>
        <s v="F1,F2  "/>
        <s v="E1,E2 "/>
        <s v="G1,G2"/>
        <s v="H1,H2,I1 "/>
        <s v="G3,G4"/>
        <s v="H4 "/>
        <s v="A3,A4 "/>
        <s v="D2 "/>
        <s v="I2,J1,J2 "/>
        <s v="J3,J4"/>
        <s v="k3,k4"/>
        <s v="D1,D2,D3"/>
      </sharedItems>
    </cacheField>
    <cacheField name="seat number (numeric)" numFmtId="0">
      <sharedItems containsSemiMixedTypes="0" containsString="0" containsNumber="1" containsInteger="1" minValue="1" maxValue="5" count="5">
        <n v="3"/>
        <n v="1"/>
        <n v="4"/>
        <n v="2"/>
        <n v="5"/>
      </sharedItems>
    </cacheField>
    <cacheField name="Due Payment  " numFmtId="0">
      <sharedItems containsString="0" containsBlank="1" containsNumber="1" containsInteger="1" minValue="500" maxValue="2320"/>
    </cacheField>
    <cacheField name="Payment Date" numFmtId="0">
      <sharedItems containsBlank="1"/>
    </cacheField>
    <cacheField name="PAYMENT STATUS" numFmtId="0">
      <sharedItems/>
    </cacheField>
  </cacheFields>
  <extLst>
    <ext xmlns:x14="http://schemas.microsoft.com/office/spreadsheetml/2009/9/main" uri="{725AE2AE-9491-48be-B2B4-4EB974FC3084}">
      <x14:pivotCacheDefinition pivotCacheId="729854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2622"/>
    <x v="0"/>
    <s v="Male"/>
    <s v="0171XXXXXXX"/>
    <s v="Bkash"/>
    <x v="0"/>
    <x v="0"/>
    <n v="1220"/>
    <x v="0"/>
    <x v="0"/>
    <n v="2320"/>
    <s v="19/7/22(21/7/22)"/>
    <s v="PAID"/>
  </r>
  <r>
    <x v="1"/>
    <n v="2623"/>
    <x v="1"/>
    <s v="Female"/>
    <s v="0171XXXXXXX"/>
    <s v="Bkash"/>
    <x v="1"/>
    <x v="0"/>
    <n v="1"/>
    <x v="1"/>
    <x v="1"/>
    <m/>
    <m/>
    <s v="PAID"/>
  </r>
  <r>
    <x v="2"/>
    <n v="2624"/>
    <x v="2"/>
    <s v="Female"/>
    <s v="0171XXXXXXX"/>
    <s v="Bkash"/>
    <x v="1"/>
    <x v="0"/>
    <n v="1"/>
    <x v="2"/>
    <x v="1"/>
    <m/>
    <m/>
    <s v="PAID"/>
  </r>
  <r>
    <x v="3"/>
    <n v="2629"/>
    <x v="3"/>
    <s v="Male"/>
    <s v="0171XXXXXXX"/>
    <s v="Bkash"/>
    <x v="1"/>
    <x v="0"/>
    <n v="1"/>
    <x v="3"/>
    <x v="1"/>
    <m/>
    <m/>
    <s v="PAID"/>
  </r>
  <r>
    <x v="4"/>
    <n v="2628"/>
    <x v="4"/>
    <s v="Female"/>
    <s v="0171XXXXXXX"/>
    <s v="Bkash"/>
    <x v="2"/>
    <x v="0"/>
    <n v="2400"/>
    <x v="4"/>
    <x v="2"/>
    <m/>
    <m/>
    <s v="Due"/>
  </r>
  <r>
    <x v="5"/>
    <n v="2615"/>
    <x v="5"/>
    <s v="Male"/>
    <s v="0171XXXXXXX"/>
    <s v="Bkash"/>
    <x v="3"/>
    <x v="0"/>
    <n v="600"/>
    <x v="5"/>
    <x v="1"/>
    <m/>
    <m/>
    <s v="Due"/>
  </r>
  <r>
    <x v="6"/>
    <n v="2616"/>
    <x v="6"/>
    <s v="Male"/>
    <s v="0171XXXXXXX"/>
    <s v="Bkash"/>
    <x v="3"/>
    <x v="0"/>
    <n v="600"/>
    <x v="6"/>
    <x v="1"/>
    <m/>
    <m/>
    <s v="Due"/>
  </r>
  <r>
    <x v="7"/>
    <n v="2731"/>
    <x v="7"/>
    <s v="Male"/>
    <s v="0171XXXXXXX"/>
    <s v="Bkash"/>
    <x v="1"/>
    <x v="1"/>
    <n v="1"/>
    <x v="7"/>
    <x v="1"/>
    <m/>
    <m/>
    <s v="PAID"/>
  </r>
  <r>
    <x v="8"/>
    <n v="2728"/>
    <x v="8"/>
    <s v="Male"/>
    <s v="0171XXXXXXX"/>
    <s v="Bkash"/>
    <x v="1"/>
    <x v="1"/>
    <n v="1"/>
    <x v="8"/>
    <x v="1"/>
    <m/>
    <m/>
    <s v="PAID"/>
  </r>
  <r>
    <x v="9"/>
    <n v="2718"/>
    <x v="9"/>
    <s v="Female"/>
    <s v="0171XXXXXXX"/>
    <s v="Bkash"/>
    <x v="3"/>
    <x v="1"/>
    <n v="610"/>
    <x v="9"/>
    <x v="1"/>
    <m/>
    <m/>
    <s v="Due"/>
  </r>
  <r>
    <x v="10"/>
    <n v="2719"/>
    <x v="10"/>
    <s v="Male"/>
    <s v="0171XXXXXXX"/>
    <s v="Bkash"/>
    <x v="4"/>
    <x v="1"/>
    <n v="500"/>
    <x v="10"/>
    <x v="1"/>
    <n v="500"/>
    <s v="20/7/22"/>
    <s v="PAID"/>
  </r>
  <r>
    <x v="11"/>
    <n v="2712"/>
    <x v="11"/>
    <s v="Male"/>
    <s v="0171XXXXXXX"/>
    <s v="Bkash"/>
    <x v="5"/>
    <x v="1"/>
    <n v="1650"/>
    <x v="11"/>
    <x v="0"/>
    <m/>
    <m/>
    <s v="Due"/>
  </r>
  <r>
    <x v="12"/>
    <n v="2715"/>
    <x v="12"/>
    <s v="Male"/>
    <s v="0171XXXXXXX"/>
    <s v="Bkash"/>
    <x v="6"/>
    <x v="1"/>
    <n v="550"/>
    <x v="12"/>
    <x v="1"/>
    <m/>
    <m/>
    <s v="Due"/>
  </r>
  <r>
    <x v="13"/>
    <n v="2714"/>
    <x v="13"/>
    <s v="Male"/>
    <s v="0171XXXXXXX"/>
    <s v="Bkash"/>
    <x v="7"/>
    <x v="1"/>
    <n v="1"/>
    <x v="13"/>
    <x v="0"/>
    <m/>
    <m/>
    <s v="Due"/>
  </r>
  <r>
    <x v="14"/>
    <n v="2612"/>
    <x v="14"/>
    <s v="Male"/>
    <s v="0171XXXXXXX"/>
    <s v="Bkash"/>
    <x v="0"/>
    <x v="1"/>
    <n v="1200"/>
    <x v="14"/>
    <x v="3"/>
    <m/>
    <m/>
    <s v="Due"/>
  </r>
  <r>
    <x v="15"/>
    <n v="2530"/>
    <x v="15"/>
    <s v="Male"/>
    <s v="0171XXXXXXX"/>
    <s v="Bkash"/>
    <x v="1"/>
    <x v="1"/>
    <n v="1"/>
    <x v="15"/>
    <x v="1"/>
    <m/>
    <m/>
    <s v="Due"/>
  </r>
  <r>
    <x v="16"/>
    <n v="2535"/>
    <x v="16"/>
    <s v="Male"/>
    <s v="0171XXXXXXX"/>
    <s v="Bkash"/>
    <x v="3"/>
    <x v="1"/>
    <n v="600"/>
    <x v="16"/>
    <x v="1"/>
    <m/>
    <m/>
    <s v="Due"/>
  </r>
  <r>
    <x v="17"/>
    <n v="2522"/>
    <x v="17"/>
    <s v="Male"/>
    <s v="0171XXXXXXX"/>
    <s v="Bkash"/>
    <x v="8"/>
    <x v="2"/>
    <n v="1460"/>
    <x v="17"/>
    <x v="2"/>
    <m/>
    <m/>
    <s v="Due"/>
  </r>
  <r>
    <x v="18"/>
    <n v="2514"/>
    <x v="18"/>
    <s v="Female"/>
    <s v="0171XXXXXXX"/>
    <s v="Bkash"/>
    <x v="9"/>
    <x v="2"/>
    <n v="1"/>
    <x v="18"/>
    <x v="3"/>
    <m/>
    <m/>
    <s v="PAID"/>
  </r>
  <r>
    <x v="19"/>
    <n v="2613"/>
    <x v="19"/>
    <s v="Male"/>
    <s v="0171XXXXXXX"/>
    <s v="Bkash"/>
    <x v="0"/>
    <x v="2"/>
    <n v="1220"/>
    <x v="19"/>
    <x v="3"/>
    <m/>
    <m/>
    <s v="Due"/>
  </r>
  <r>
    <x v="20"/>
    <n v="2519"/>
    <x v="20"/>
    <s v="Female"/>
    <s v="0171XXXXXXX"/>
    <s v="Bkash"/>
    <x v="3"/>
    <x v="2"/>
    <n v="2800"/>
    <x v="20"/>
    <x v="0"/>
    <m/>
    <m/>
    <s v="Due"/>
  </r>
  <r>
    <x v="21"/>
    <n v="2536"/>
    <x v="21"/>
    <s v="Female"/>
    <s v="0171XXXXXXX"/>
    <s v="Bkash"/>
    <x v="1"/>
    <x v="2"/>
    <n v="1"/>
    <x v="5"/>
    <x v="1"/>
    <m/>
    <m/>
    <s v="Due"/>
  </r>
  <r>
    <x v="22"/>
    <n v="2640"/>
    <x v="22"/>
    <s v="Female"/>
    <s v="0171XXXXXXX"/>
    <s v="Cash"/>
    <x v="6"/>
    <x v="0"/>
    <n v="600"/>
    <x v="21"/>
    <x v="1"/>
    <m/>
    <m/>
    <s v="Due"/>
  </r>
  <r>
    <x v="23"/>
    <n v="2638"/>
    <x v="23"/>
    <s v="Female"/>
    <s v="0171XXXXXXX"/>
    <s v="Cash"/>
    <x v="6"/>
    <x v="0"/>
    <n v="1"/>
    <x v="22"/>
    <x v="1"/>
    <m/>
    <m/>
    <s v="PAID"/>
  </r>
  <r>
    <x v="24"/>
    <n v="2639"/>
    <x v="24"/>
    <s v="Female"/>
    <s v="0171XXXXXXX"/>
    <s v="Cash"/>
    <x v="6"/>
    <x v="0"/>
    <n v="1"/>
    <x v="23"/>
    <x v="1"/>
    <m/>
    <m/>
    <s v="PAID"/>
  </r>
  <r>
    <x v="25"/>
    <n v="2621"/>
    <x v="25"/>
    <s v="Male"/>
    <s v="0171XXXXXXX"/>
    <s v="Cash"/>
    <x v="10"/>
    <x v="0"/>
    <n v="3000"/>
    <x v="24"/>
    <x v="4"/>
    <m/>
    <m/>
    <s v="Due"/>
  </r>
  <r>
    <x v="26"/>
    <n v="2627"/>
    <x v="26"/>
    <s v="Male"/>
    <s v="0171XXXXXXX"/>
    <s v="Cash"/>
    <x v="11"/>
    <x v="0"/>
    <n v="700"/>
    <x v="25"/>
    <x v="1"/>
    <m/>
    <m/>
    <s v="Due"/>
  </r>
  <r>
    <x v="27"/>
    <n v="2626"/>
    <x v="27"/>
    <s v="Female"/>
    <s v="0171XXXXXXX"/>
    <s v="Cash"/>
    <x v="0"/>
    <x v="0"/>
    <n v="1200"/>
    <x v="26"/>
    <x v="3"/>
    <m/>
    <m/>
    <s v="Due"/>
  </r>
  <r>
    <x v="28"/>
    <n v="2625"/>
    <x v="28"/>
    <s v="Female"/>
    <s v="0171XXXXXXX"/>
    <s v="Cash"/>
    <x v="2"/>
    <x v="0"/>
    <n v="1100"/>
    <x v="27"/>
    <x v="0"/>
    <m/>
    <m/>
    <s v="Due"/>
  </r>
  <r>
    <x v="29"/>
    <n v="2637"/>
    <x v="29"/>
    <s v="Female"/>
    <s v="0171XXXXXXX"/>
    <s v="Cash"/>
    <x v="9"/>
    <x v="0"/>
    <n v="1"/>
    <x v="28"/>
    <x v="3"/>
    <m/>
    <m/>
    <s v="PAID"/>
  </r>
  <r>
    <x v="30"/>
    <n v="2618"/>
    <x v="30"/>
    <s v="Male"/>
    <s v="0171XXXXXXX"/>
    <s v="Cash"/>
    <x v="0"/>
    <x v="0"/>
    <n v="1200"/>
    <x v="29"/>
    <x v="3"/>
    <m/>
    <m/>
    <s v="Due"/>
  </r>
  <r>
    <x v="31"/>
    <n v="2617"/>
    <x v="31"/>
    <s v="Male"/>
    <s v="0171XXXXXXX"/>
    <s v="Cash"/>
    <x v="3"/>
    <x v="0"/>
    <n v="600"/>
    <x v="30"/>
    <x v="1"/>
    <m/>
    <m/>
    <s v="Due"/>
  </r>
  <r>
    <x v="32"/>
    <n v="2631"/>
    <x v="32"/>
    <s v="Female"/>
    <s v="0171XXXXXXX"/>
    <s v="Cash"/>
    <x v="0"/>
    <x v="0"/>
    <n v="1200"/>
    <x v="31"/>
    <x v="3"/>
    <m/>
    <m/>
    <s v="Due"/>
  </r>
  <r>
    <x v="33"/>
    <n v="2635"/>
    <x v="33"/>
    <s v="Female"/>
    <s v="0171XXXXXXX"/>
    <s v="Cash"/>
    <x v="0"/>
    <x v="0"/>
    <n v="1200"/>
    <x v="14"/>
    <x v="1"/>
    <m/>
    <m/>
    <s v="Due"/>
  </r>
  <r>
    <x v="34"/>
    <n v="2633"/>
    <x v="34"/>
    <s v="Female"/>
    <s v="0171XXXXXXX"/>
    <s v="Cash"/>
    <x v="9"/>
    <x v="0"/>
    <n v="1"/>
    <x v="18"/>
    <x v="3"/>
    <m/>
    <m/>
    <s v="PAID"/>
  </r>
  <r>
    <x v="35"/>
    <n v="2634"/>
    <x v="35"/>
    <s v="Male"/>
    <s v="0171XXXXXXX"/>
    <s v="Cash"/>
    <x v="1"/>
    <x v="0"/>
    <n v="1"/>
    <x v="32"/>
    <x v="1"/>
    <m/>
    <m/>
    <s v="PAID"/>
  </r>
  <r>
    <x v="36"/>
    <n v="2614"/>
    <x v="36"/>
    <s v="Male"/>
    <s v="0171XXXXXXX"/>
    <s v="Cash"/>
    <x v="12"/>
    <x v="0"/>
    <n v="1400"/>
    <x v="33"/>
    <x v="3"/>
    <m/>
    <m/>
    <s v="Due"/>
  </r>
  <r>
    <x v="37"/>
    <n v="2611"/>
    <x v="37"/>
    <s v="Female"/>
    <s v="0171XXXXXXX"/>
    <s v="Cash"/>
    <x v="3"/>
    <x v="0"/>
    <n v="1700"/>
    <x v="34"/>
    <x v="3"/>
    <m/>
    <m/>
    <s v="Due"/>
  </r>
  <r>
    <x v="38"/>
    <n v="2722"/>
    <x v="38"/>
    <s v="Male"/>
    <s v="0171XXXXXXX"/>
    <s v="Cash"/>
    <x v="1"/>
    <x v="1"/>
    <n v="0"/>
    <x v="35"/>
    <x v="1"/>
    <m/>
    <m/>
    <s v="PAID"/>
  </r>
  <r>
    <x v="39"/>
    <n v="2721"/>
    <x v="39"/>
    <s v="Male"/>
    <s v="0171XXXXXXX"/>
    <s v="Cash"/>
    <x v="0"/>
    <x v="1"/>
    <n v="1200"/>
    <x v="36"/>
    <x v="3"/>
    <m/>
    <m/>
    <s v="Due"/>
  </r>
  <r>
    <x v="40"/>
    <n v="2723"/>
    <x v="40"/>
    <s v="Female"/>
    <s v="0171XXXXXXX"/>
    <s v="Cash"/>
    <x v="1"/>
    <x v="1"/>
    <n v="1"/>
    <x v="37"/>
    <x v="1"/>
    <m/>
    <m/>
    <s v="PAID"/>
  </r>
  <r>
    <x v="41"/>
    <n v="2724"/>
    <x v="41"/>
    <s v="Female"/>
    <s v="0171XXXXXXX"/>
    <s v="Cash"/>
    <x v="0"/>
    <x v="1"/>
    <n v="1200"/>
    <x v="38"/>
    <x v="3"/>
    <m/>
    <m/>
    <s v="Due"/>
  </r>
  <r>
    <x v="42"/>
    <n v="2725"/>
    <x v="42"/>
    <s v="Male"/>
    <s v="0171XXXXXXX"/>
    <s v="Cash"/>
    <x v="1"/>
    <x v="1"/>
    <n v="1"/>
    <x v="39"/>
    <x v="1"/>
    <m/>
    <m/>
    <s v="Due"/>
  </r>
  <r>
    <x v="43"/>
    <n v="2729"/>
    <x v="43"/>
    <s v="Male"/>
    <s v="0171XXXXXXX"/>
    <s v="Cash"/>
    <x v="6"/>
    <x v="1"/>
    <n v="550"/>
    <x v="25"/>
    <x v="1"/>
    <m/>
    <m/>
    <s v="Due"/>
  </r>
  <r>
    <x v="44"/>
    <n v="2730"/>
    <x v="44"/>
    <s v="Male"/>
    <s v="0171XXXXXXX"/>
    <s v="Cash"/>
    <x v="4"/>
    <x v="1"/>
    <n v="500"/>
    <x v="40"/>
    <x v="1"/>
    <m/>
    <m/>
    <s v="Due"/>
  </r>
  <r>
    <x v="45"/>
    <n v="2732"/>
    <x v="45"/>
    <s v="Female"/>
    <s v="0171XXXXXXX"/>
    <s v="Cash"/>
    <x v="0"/>
    <x v="1"/>
    <n v="1200"/>
    <x v="41"/>
    <x v="3"/>
    <m/>
    <m/>
    <s v="Due"/>
  </r>
  <r>
    <x v="46"/>
    <n v="2736"/>
    <x v="46"/>
    <s v="Female"/>
    <s v="0171XXXXXXX"/>
    <s v="Cash"/>
    <x v="1"/>
    <x v="1"/>
    <n v="0"/>
    <x v="42"/>
    <x v="1"/>
    <m/>
    <m/>
    <s v="PAID"/>
  </r>
  <r>
    <x v="47"/>
    <n v="2720"/>
    <x v="47"/>
    <s v="Male"/>
    <s v="0171XXXXXXX"/>
    <s v="Cash"/>
    <x v="0"/>
    <x v="1"/>
    <n v="1200"/>
    <x v="43"/>
    <x v="3"/>
    <m/>
    <m/>
    <s v="Due"/>
  </r>
  <r>
    <x v="48"/>
    <n v="2716"/>
    <x v="48"/>
    <s v="Male"/>
    <s v="0171XXXXXXX"/>
    <s v="Cash"/>
    <x v="3"/>
    <x v="1"/>
    <n v="600"/>
    <x v="44"/>
    <x v="1"/>
    <m/>
    <m/>
    <s v="Due"/>
  </r>
  <r>
    <x v="49"/>
    <n v="2711"/>
    <x v="49"/>
    <s v="Female"/>
    <s v="0171XXXXXXX"/>
    <s v="Cash"/>
    <x v="4"/>
    <x v="1"/>
    <n v="500"/>
    <x v="1"/>
    <x v="1"/>
    <m/>
    <m/>
    <s v="Due"/>
  </r>
  <r>
    <x v="50"/>
    <n v="2713"/>
    <x v="34"/>
    <s v="Female"/>
    <s v="0171XXXXXXX"/>
    <s v="Cash"/>
    <x v="1"/>
    <x v="1"/>
    <n v="1100"/>
    <x v="45"/>
    <x v="3"/>
    <m/>
    <m/>
    <s v="Due"/>
  </r>
  <r>
    <x v="51"/>
    <n v="2534"/>
    <x v="50"/>
    <s v="Male"/>
    <s v="0171XXXXXXX"/>
    <s v="Cash"/>
    <x v="9"/>
    <x v="1"/>
    <n v="1"/>
    <x v="46"/>
    <x v="3"/>
    <m/>
    <m/>
    <s v="Due"/>
  </r>
  <r>
    <x v="52"/>
    <n v="2540"/>
    <x v="51"/>
    <s v="Female"/>
    <s v="0171XXXXXXX"/>
    <s v="Cash"/>
    <x v="3"/>
    <x v="2"/>
    <n v="600"/>
    <x v="47"/>
    <x v="1"/>
    <m/>
    <m/>
    <s v="Due"/>
  </r>
  <r>
    <x v="53"/>
    <n v="2521"/>
    <x v="52"/>
    <s v="Female"/>
    <s v="0171XXXXXXX"/>
    <s v="Cash"/>
    <x v="12"/>
    <x v="2"/>
    <n v="1400"/>
    <x v="48"/>
    <x v="3"/>
    <m/>
    <m/>
    <s v="Due"/>
  </r>
  <r>
    <x v="54"/>
    <n v="2525"/>
    <x v="53"/>
    <s v="Female"/>
    <s v="0171XXXXXXX"/>
    <s v="Cash"/>
    <x v="2"/>
    <x v="2"/>
    <n v="200"/>
    <x v="49"/>
    <x v="3"/>
    <m/>
    <m/>
    <s v="Due"/>
  </r>
  <r>
    <x v="55"/>
    <n v="2524"/>
    <x v="54"/>
    <s v="Female"/>
    <s v="0171XXXXXXX"/>
    <s v="Cash"/>
    <x v="2"/>
    <x v="2"/>
    <n v="200"/>
    <x v="50"/>
    <x v="3"/>
    <m/>
    <m/>
    <s v="Due"/>
  </r>
  <r>
    <x v="56"/>
    <n v="2523"/>
    <x v="55"/>
    <s v="Female"/>
    <s v="0171XXXXXXX"/>
    <s v="Cash"/>
    <x v="0"/>
    <x v="2"/>
    <n v="1200"/>
    <x v="51"/>
    <x v="3"/>
    <m/>
    <m/>
    <s v="Due"/>
  </r>
  <r>
    <x v="57"/>
    <n v="2511"/>
    <x v="56"/>
    <s v="Male"/>
    <s v="0171XXXXXXX"/>
    <s v="Cash"/>
    <x v="3"/>
    <x v="2"/>
    <n v="600"/>
    <x v="37"/>
    <x v="1"/>
    <m/>
    <m/>
    <s v="Due"/>
  </r>
  <r>
    <x v="58"/>
    <n v="2512"/>
    <x v="57"/>
    <s v="Female"/>
    <s v="0171XXXXXXX"/>
    <s v="Cash"/>
    <x v="9"/>
    <x v="2"/>
    <n v="1"/>
    <x v="52"/>
    <x v="3"/>
    <m/>
    <m/>
    <s v="PAID"/>
  </r>
  <r>
    <x v="59"/>
    <n v="2513"/>
    <x v="58"/>
    <s v="Male"/>
    <s v="0171XXXXXXX"/>
    <s v="Cash"/>
    <x v="3"/>
    <x v="2"/>
    <n v="600"/>
    <x v="2"/>
    <x v="1"/>
    <m/>
    <m/>
    <s v="Due"/>
  </r>
  <r>
    <x v="60"/>
    <n v="2515"/>
    <x v="59"/>
    <s v="Male"/>
    <s v="0171XXXXXXX"/>
    <s v="Cash"/>
    <x v="9"/>
    <x v="2"/>
    <n v="1"/>
    <x v="46"/>
    <x v="3"/>
    <m/>
    <m/>
    <s v="PAID"/>
  </r>
  <r>
    <x v="61"/>
    <n v="2516"/>
    <x v="60"/>
    <s v="Male"/>
    <s v="0171XXXXXXX"/>
    <s v="Cash"/>
    <x v="2"/>
    <x v="2"/>
    <n v="1300"/>
    <x v="53"/>
    <x v="0"/>
    <m/>
    <m/>
    <s v="Due"/>
  </r>
  <r>
    <x v="62"/>
    <n v="2517"/>
    <x v="61"/>
    <s v="Male"/>
    <s v="0171XXXXXXX"/>
    <s v="Cash"/>
    <x v="0"/>
    <x v="2"/>
    <n v="1200"/>
    <x v="54"/>
    <x v="3"/>
    <m/>
    <m/>
    <s v="Due"/>
  </r>
  <r>
    <x v="63"/>
    <n v="2518"/>
    <x v="62"/>
    <s v="Male"/>
    <s v="0171XXXXXXX"/>
    <s v="Cash"/>
    <x v="3"/>
    <x v="2"/>
    <n v="600"/>
    <x v="55"/>
    <x v="1"/>
    <m/>
    <m/>
    <s v="Due"/>
  </r>
  <r>
    <x v="64"/>
    <n v="2630"/>
    <x v="63"/>
    <s v="Female"/>
    <s v="0171XXXXXXX"/>
    <s v="Cash"/>
    <x v="2"/>
    <x v="2"/>
    <n v="200"/>
    <x v="56"/>
    <x v="3"/>
    <m/>
    <m/>
    <s v="Due"/>
  </r>
  <r>
    <x v="65"/>
    <n v="2632"/>
    <x v="64"/>
    <s v="Male"/>
    <s v="0171XXXXXXX"/>
    <s v="Cash"/>
    <x v="11"/>
    <x v="2"/>
    <n v="700"/>
    <x v="57"/>
    <x v="1"/>
    <m/>
    <m/>
    <s v="Due"/>
  </r>
  <r>
    <x v="66"/>
    <n v="2520"/>
    <x v="65"/>
    <s v="Female"/>
    <s v="0171XXXXXXX"/>
    <s v="Cash"/>
    <x v="13"/>
    <x v="2"/>
    <n v="1000"/>
    <x v="29"/>
    <x v="3"/>
    <m/>
    <m/>
    <s v="Due"/>
  </r>
  <r>
    <x v="67"/>
    <n v="2526"/>
    <x v="66"/>
    <s v="Female"/>
    <s v="0171XXXXXXX"/>
    <s v="Cash"/>
    <x v="3"/>
    <x v="2"/>
    <n v="2800"/>
    <x v="58"/>
    <x v="0"/>
    <m/>
    <m/>
    <s v="Due"/>
  </r>
  <r>
    <x v="68"/>
    <n v="2527"/>
    <x v="67"/>
    <s v="Female"/>
    <s v="0171XXXXXXX"/>
    <s v="Cash"/>
    <x v="0"/>
    <x v="2"/>
    <n v="1200"/>
    <x v="59"/>
    <x v="3"/>
    <m/>
    <m/>
    <s v="Due"/>
  </r>
  <r>
    <x v="69"/>
    <n v="2528"/>
    <x v="68"/>
    <s v="Male"/>
    <s v="0171XXXXXXX"/>
    <s v="Cash"/>
    <x v="9"/>
    <x v="2"/>
    <n v="1"/>
    <x v="60"/>
    <x v="3"/>
    <m/>
    <m/>
    <s v="Due"/>
  </r>
  <r>
    <x v="70"/>
    <n v="20801"/>
    <x v="29"/>
    <s v="Female"/>
    <s v="0171XXXXXXX"/>
    <s v="Cash"/>
    <x v="2"/>
    <x v="1"/>
    <n v="1000"/>
    <x v="43"/>
    <x v="3"/>
    <m/>
    <m/>
    <s v="Due"/>
  </r>
  <r>
    <x v="71"/>
    <n v="20820"/>
    <x v="0"/>
    <s v="Male"/>
    <s v="0171XXXXXXX"/>
    <s v="Cash"/>
    <x v="0"/>
    <x v="1"/>
    <n v="3500"/>
    <x v="61"/>
    <x v="0"/>
    <m/>
    <m/>
    <s v="D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DD47F-2D6C-4BDA-A4F6-25FE23209A53}" name="PivotTable15"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A11:B15" firstHeaderRow="2" firstDataRow="2" firstDataCol="1"/>
  <pivotFields count="14">
    <pivotField name="Month" axis="axisRow"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15">
        <item x="11"/>
        <item x="3"/>
        <item x="6"/>
        <item x="4"/>
        <item x="12"/>
        <item x="0"/>
        <item x="1"/>
        <item x="13"/>
        <item x="5"/>
        <item x="2"/>
        <item x="9"/>
        <item x="10"/>
        <item x="8"/>
        <item x="7"/>
        <item t="default"/>
      </items>
    </pivotField>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v="7"/>
    </i>
    <i>
      <x v="8"/>
    </i>
    <i t="grand">
      <x/>
    </i>
  </rowItems>
  <colItems count="1">
    <i/>
  </colItems>
  <dataFields count="1">
    <dataField name="Sum of pay money" fld="6" baseField="0" baseItem="0"/>
  </dataField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7"/>
          </reference>
        </references>
      </pivotArea>
    </chartFormat>
    <chartFormat chart="3" format="7">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86155-A2C8-41B2-8680-9960BA754BFE}" name="PivotTable14"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A3:B7" firstHeaderRow="2" firstDataRow="2" firstDataCol="1"/>
  <pivotFields count="14">
    <pivotField name="Month" axis="axisRow"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v="7"/>
    </i>
    <i>
      <x v="8"/>
    </i>
    <i t="grand">
      <x/>
    </i>
  </rowItems>
  <colItems count="1">
    <i/>
  </colItems>
  <dataFields count="1">
    <dataField name="Sum of DUE MONEY"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E8352-394B-4CFB-9755-BC8658DA63ED}" name="PivotTable16"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1">
  <location ref="A19:C24" firstHeaderRow="1" firstDataRow="2" firstDataCol="1"/>
  <pivotFields count="14">
    <pivotField compact="0" numFmtId="164" outline="0" showAll="0">
      <items count="15">
        <item x="0"/>
        <item x="1"/>
        <item x="2"/>
        <item x="3"/>
        <item x="4"/>
        <item x="5"/>
        <item x="6"/>
        <item x="7"/>
        <item x="8"/>
        <item x="9"/>
        <item x="10"/>
        <item x="11"/>
        <item x="12"/>
        <item x="13"/>
        <item t="default"/>
      </items>
    </pivotField>
    <pivotField compact="0" outline="0" showAll="0"/>
    <pivotField compact="0" outline="0" showAll="0">
      <items count="70">
        <item sd="0" x="61"/>
        <item x="35"/>
        <item x="19"/>
        <item sd="0" x="65"/>
        <item x="49"/>
        <item x="25"/>
        <item x="8"/>
        <item x="1"/>
        <item x="30"/>
        <item x="16"/>
        <item x="9"/>
        <item x="29"/>
        <item x="51"/>
        <item x="44"/>
        <item x="41"/>
        <item x="24"/>
        <item x="38"/>
        <item x="20"/>
        <item x="47"/>
        <item x="32"/>
        <item x="59"/>
        <item x="3"/>
        <item x="46"/>
        <item x="53"/>
        <item x="31"/>
        <item x="26"/>
        <item x="5"/>
        <item x="22"/>
        <item x="10"/>
        <item x="36"/>
        <item x="14"/>
        <item x="64"/>
        <item x="50"/>
        <item x="17"/>
        <item x="15"/>
        <item x="39"/>
        <item x="7"/>
        <item x="23"/>
        <item x="67"/>
        <item x="68"/>
        <item x="2"/>
        <item x="58"/>
        <item x="52"/>
        <item x="48"/>
        <item x="63"/>
        <item x="57"/>
        <item x="4"/>
        <item x="12"/>
        <item x="28"/>
        <item x="40"/>
        <item x="33"/>
        <item x="55"/>
        <item x="43"/>
        <item x="45"/>
        <item x="6"/>
        <item x="11"/>
        <item x="37"/>
        <item x="62"/>
        <item x="60"/>
        <item x="66"/>
        <item x="34"/>
        <item x="27"/>
        <item x="54"/>
        <item x="18"/>
        <item x="21"/>
        <item x="13"/>
        <item x="0"/>
        <item x="42"/>
        <item x="56"/>
        <item t="default"/>
      </items>
    </pivotField>
    <pivotField compact="0" outline="0" showAll="0"/>
    <pivotField compact="0" outline="0" showAll="0"/>
    <pivotField compact="0" outline="0" showAll="0"/>
    <pivotField dataField="1" compact="0" outline="0" showAll="0"/>
    <pivotField axis="axisRow" compact="0" outline="0" showAll="0">
      <items count="4">
        <item x="0"/>
        <item x="1"/>
        <item x="2"/>
        <item t="default"/>
      </items>
    </pivotField>
    <pivotField dataField="1" compact="0" outline="0" showAll="0"/>
    <pivotField compact="0" outline="0" showAll="0">
      <items count="63">
        <item x="19"/>
        <item x="4"/>
        <item x="20"/>
        <item x="16"/>
        <item x="56"/>
        <item x="18"/>
        <item x="45"/>
        <item x="46"/>
        <item x="43"/>
        <item x="27"/>
        <item x="17"/>
        <item x="12"/>
        <item x="1"/>
        <item x="47"/>
        <item x="41"/>
        <item x="61"/>
        <item x="0"/>
        <item x="57"/>
        <item x="9"/>
        <item x="48"/>
        <item x="42"/>
        <item x="24"/>
        <item x="36"/>
        <item x="51"/>
        <item x="35"/>
        <item x="49"/>
        <item x="44"/>
        <item x="22"/>
        <item x="38"/>
        <item x="50"/>
        <item x="23"/>
        <item x="2"/>
        <item x="13"/>
        <item x="37"/>
        <item x="21"/>
        <item x="39"/>
        <item x="52"/>
        <item x="26"/>
        <item x="8"/>
        <item x="40"/>
        <item x="54"/>
        <item x="25"/>
        <item x="7"/>
        <item x="3"/>
        <item x="53"/>
        <item x="10"/>
        <item x="33"/>
        <item x="28"/>
        <item x="11"/>
        <item x="55"/>
        <item x="30"/>
        <item x="58"/>
        <item x="29"/>
        <item x="15"/>
        <item x="31"/>
        <item x="59"/>
        <item x="14"/>
        <item x="32"/>
        <item x="5"/>
        <item x="6"/>
        <item x="60"/>
        <item x="34"/>
        <item t="default"/>
      </items>
    </pivotField>
    <pivotField compact="0" outline="0" showAll="0"/>
    <pivotField compact="0" outline="0" showAll="0"/>
    <pivotField compact="0" outline="0" showAll="0"/>
    <pivotField compact="0" outline="0" showAll="0"/>
  </pivotFields>
  <rowFields count="1">
    <field x="7"/>
  </rowFields>
  <rowItems count="4">
    <i>
      <x/>
    </i>
    <i>
      <x v="1"/>
    </i>
    <i>
      <x v="2"/>
    </i>
    <i t="grand">
      <x/>
    </i>
  </rowItems>
  <colFields count="1">
    <field x="-2"/>
  </colFields>
  <colItems count="2">
    <i>
      <x/>
    </i>
    <i i="1">
      <x v="1"/>
    </i>
  </colItems>
  <dataFields count="2">
    <dataField name="Sum of pay money" fld="6" baseField="0" baseItem="0"/>
    <dataField name="Sum of DUE MONEY" fld="8" baseField="0" baseItem="0"/>
  </dataField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tamp" xr10:uid="{1018FB4A-2EB4-448A-B003-3B1CB6EE80D4}" sourceName="Timestamp">
  <pivotTables>
    <pivotTable tabId="11" name="PivotTable15"/>
    <pivotTable tabId="11" name="PivotTable14"/>
    <pivotTable tabId="11" name="PivotTable16"/>
  </pivotTables>
  <data>
    <tabular pivotCacheId="729854347">
      <items count="14">
        <i x="7" s="1"/>
        <i x="8" s="1"/>
        <i x="1" s="1" nd="1"/>
        <i x="2" s="1" nd="1"/>
        <i x="3" s="1" nd="1"/>
        <i x="4" s="1" nd="1"/>
        <i x="5" s="1" nd="1"/>
        <i x="6"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516B3D49-348F-4824-AC43-B615B2490603}" sourceName="Unit">
  <pivotTables>
    <pivotTable tabId="11" name="PivotTable15"/>
  </pivotTables>
  <data>
    <tabular pivotCacheId="7298543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7293967-C24F-46E8-BFC3-DF741B45D623}" cache="Slicer_Timestamp" caption="Month" rowHeight="225425"/>
  <slicer name="Unit" xr10:uid="{E72BCE35-5258-41EC-9957-C2F9B18D9A8D}" cache="Slicer_Unit" caption="Unit"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B718B-6C75-4C70-94CE-C4EFF1D571A7}" name="Table1" displayName="Table1" ref="A1:N73" totalsRowShown="0">
  <autoFilter ref="A1:N73" xr:uid="{7D868BD9-E0B5-4B65-A7D0-DEFD089C1701}"/>
  <tableColumns count="14">
    <tableColumn id="1" xr3:uid="{D146CFA2-C3F3-4D59-937D-E3D71C8E484B}" name="Timestamp" dataDxfId="10"/>
    <tableColumn id="2" xr3:uid="{8D1B5EC4-6C3D-44EA-A7AF-06EE53048E93}" name="Customer id"/>
    <tableColumn id="3" xr3:uid="{43B52711-1890-4FBB-81F1-AC6B8B9A1685}" name="Write your name" dataDxfId="9"/>
    <tableColumn id="4" xr3:uid="{708C5896-BBB6-499A-BCE4-519D413CDE06}" name="Gender" dataDxfId="8"/>
    <tableColumn id="5" xr3:uid="{B22560C9-A46D-4166-8CB3-18FFD7409CFF}" name="Enter your number" dataDxfId="7"/>
    <tableColumn id="6" xr3:uid="{63CB8F0A-DAA4-4E95-B7CB-9C48D65F1C23}" name="Payment method"/>
    <tableColumn id="7" xr3:uid="{0E33F455-9018-4F02-A829-0B0678AA7FE2}" name="pay money" dataDxfId="6"/>
    <tableColumn id="8" xr3:uid="{55007347-8887-420E-AA7D-CCDD433BAF94}" name="Unit" dataDxfId="5"/>
    <tableColumn id="9" xr3:uid="{7F41E13F-1FF6-46AE-9400-3AB8A97E2BA2}" name="DUE MONEY" dataDxfId="4"/>
    <tableColumn id="10" xr3:uid="{FBEA5C9C-99F8-43CE-AD92-20C0B04983D7}" name="Seat name" dataDxfId="3"/>
    <tableColumn id="11" xr3:uid="{7DBD86D3-C7E5-4723-B2DE-91FA4AEA2FC8}" name="seat number (numeric)" dataDxfId="2"/>
    <tableColumn id="12" xr3:uid="{7F0DBA51-EF5F-472F-A1E3-62DB2E78F188}" name="Due Payment  "/>
    <tableColumn id="13" xr3:uid="{33552F8A-DBDE-477B-905B-9B1A08B44587}" name="Payment Date"/>
    <tableColumn id="14" xr3:uid="{BAE758E7-4ECF-4AE0-8F97-A02347EAA7A4}" name="PAYMENT STATUS"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75"/>
  <sheetViews>
    <sheetView showGridLines="0" tabSelected="1" topLeftCell="C1" workbookViewId="0">
      <pane ySplit="1" topLeftCell="A49" activePane="bottomLeft" state="frozen"/>
      <selection pane="bottomLeft" activeCell="E65" sqref="E65"/>
    </sheetView>
  </sheetViews>
  <sheetFormatPr defaultColWidth="12.5703125" defaultRowHeight="15.75" customHeight="1" x14ac:dyDescent="0.2"/>
  <cols>
    <col min="1" max="1" width="19.85546875" style="99" customWidth="1"/>
    <col min="2" max="2" width="14" style="115" customWidth="1"/>
    <col min="3" max="3" width="23.42578125" customWidth="1"/>
    <col min="4" max="4" width="9.85546875" customWidth="1"/>
    <col min="5" max="5" width="20" customWidth="1"/>
    <col min="6" max="6" width="18.5703125" customWidth="1"/>
    <col min="7" max="7" width="13.140625" style="115" customWidth="1"/>
    <col min="8" max="8" width="6.7109375" customWidth="1"/>
    <col min="9" max="9" width="14" style="123" customWidth="1"/>
    <col min="10" max="10" width="13.85546875" customWidth="1"/>
    <col min="11" max="11" width="10.5703125" style="115" customWidth="1"/>
    <col min="12" max="12" width="16.42578125" customWidth="1"/>
    <col min="13" max="13" width="15.85546875" customWidth="1"/>
    <col min="14" max="14" width="20" customWidth="1"/>
    <col min="15" max="17" width="18.85546875" customWidth="1"/>
  </cols>
  <sheetData>
    <row r="1" spans="1:17" s="96" customFormat="1" ht="25.5" customHeight="1" x14ac:dyDescent="0.2">
      <c r="A1" s="84" t="s">
        <v>0</v>
      </c>
      <c r="B1" s="92" t="s">
        <v>164</v>
      </c>
      <c r="C1" s="85" t="s">
        <v>1</v>
      </c>
      <c r="D1" s="86" t="s">
        <v>2</v>
      </c>
      <c r="E1" s="87" t="s">
        <v>3</v>
      </c>
      <c r="F1" s="88" t="s">
        <v>4</v>
      </c>
      <c r="G1" s="89" t="s">
        <v>5</v>
      </c>
      <c r="H1" s="90" t="s">
        <v>6</v>
      </c>
      <c r="I1" s="89" t="s">
        <v>7</v>
      </c>
      <c r="J1" s="91" t="s">
        <v>243</v>
      </c>
      <c r="K1" s="93" t="s">
        <v>10</v>
      </c>
      <c r="L1" s="94" t="s">
        <v>11</v>
      </c>
      <c r="M1" s="85" t="s">
        <v>12</v>
      </c>
      <c r="N1" s="95" t="s">
        <v>13</v>
      </c>
    </row>
    <row r="2" spans="1:17" s="30" customFormat="1" ht="15" customHeight="1" x14ac:dyDescent="0.2">
      <c r="A2" s="31">
        <v>44743.827299548611</v>
      </c>
      <c r="B2" s="37">
        <v>2622</v>
      </c>
      <c r="C2" s="32" t="s">
        <v>14</v>
      </c>
      <c r="D2" s="32" t="s">
        <v>15</v>
      </c>
      <c r="E2" s="143" t="s">
        <v>178</v>
      </c>
      <c r="F2" s="116" t="s">
        <v>165</v>
      </c>
      <c r="G2" s="34">
        <v>1000</v>
      </c>
      <c r="H2" s="143" t="s">
        <v>16</v>
      </c>
      <c r="I2" s="167">
        <v>1220</v>
      </c>
      <c r="J2" s="32" t="s">
        <v>210</v>
      </c>
      <c r="K2" s="38">
        <v>3</v>
      </c>
      <c r="L2" s="35">
        <v>2320</v>
      </c>
      <c r="M2" s="34" t="s">
        <v>18</v>
      </c>
      <c r="N2" s="36" t="s">
        <v>19</v>
      </c>
      <c r="O2" s="39"/>
      <c r="P2" s="39"/>
      <c r="Q2" s="39"/>
    </row>
    <row r="3" spans="1:17" s="30" customFormat="1" ht="15.75" customHeight="1" x14ac:dyDescent="0.2">
      <c r="A3" s="31">
        <v>44747.464545844909</v>
      </c>
      <c r="B3" s="37">
        <v>2623</v>
      </c>
      <c r="C3" s="36" t="s">
        <v>20</v>
      </c>
      <c r="D3" s="32" t="s">
        <v>21</v>
      </c>
      <c r="E3" s="143" t="s">
        <v>178</v>
      </c>
      <c r="F3" s="116" t="s">
        <v>165</v>
      </c>
      <c r="G3" s="34">
        <v>1100</v>
      </c>
      <c r="H3" s="32" t="s">
        <v>16</v>
      </c>
      <c r="I3" s="167">
        <v>1</v>
      </c>
      <c r="J3" s="36" t="s">
        <v>122</v>
      </c>
      <c r="K3" s="38">
        <v>1</v>
      </c>
      <c r="L3" s="35"/>
      <c r="M3" s="34"/>
      <c r="N3" s="36" t="s">
        <v>19</v>
      </c>
      <c r="O3" s="39"/>
      <c r="P3" s="39"/>
      <c r="Q3" s="39"/>
    </row>
    <row r="4" spans="1:17" s="30" customFormat="1" ht="12.75" customHeight="1" x14ac:dyDescent="0.2">
      <c r="A4" s="31">
        <v>44747.868889837962</v>
      </c>
      <c r="B4" s="37">
        <v>2624</v>
      </c>
      <c r="C4" s="36" t="s">
        <v>23</v>
      </c>
      <c r="D4" s="32" t="s">
        <v>21</v>
      </c>
      <c r="E4" s="143" t="s">
        <v>178</v>
      </c>
      <c r="F4" s="116" t="s">
        <v>165</v>
      </c>
      <c r="G4" s="34">
        <v>1100</v>
      </c>
      <c r="H4" s="32" t="s">
        <v>16</v>
      </c>
      <c r="I4" s="167">
        <v>1</v>
      </c>
      <c r="J4" s="36" t="s">
        <v>194</v>
      </c>
      <c r="K4" s="38">
        <v>1</v>
      </c>
      <c r="L4" s="35"/>
      <c r="M4" s="34"/>
      <c r="N4" s="36" t="s">
        <v>19</v>
      </c>
      <c r="O4" s="39"/>
      <c r="P4" s="39"/>
      <c r="Q4" s="39"/>
    </row>
    <row r="5" spans="1:17" s="30" customFormat="1" ht="12.75" customHeight="1" x14ac:dyDescent="0.2">
      <c r="A5" s="31">
        <v>44748.701305046299</v>
      </c>
      <c r="B5" s="37">
        <v>2629</v>
      </c>
      <c r="C5" s="36" t="s">
        <v>25</v>
      </c>
      <c r="D5" s="32" t="s">
        <v>15</v>
      </c>
      <c r="E5" s="143" t="s">
        <v>178</v>
      </c>
      <c r="F5" s="116" t="s">
        <v>165</v>
      </c>
      <c r="G5" s="34">
        <v>1100</v>
      </c>
      <c r="H5" s="32" t="s">
        <v>16</v>
      </c>
      <c r="I5" s="167">
        <v>1</v>
      </c>
      <c r="J5" s="36" t="s">
        <v>211</v>
      </c>
      <c r="K5" s="38">
        <v>1</v>
      </c>
      <c r="L5" s="35"/>
      <c r="M5" s="34"/>
      <c r="N5" s="36" t="s">
        <v>19</v>
      </c>
      <c r="O5" s="39"/>
      <c r="P5" s="39"/>
      <c r="Q5" s="39"/>
    </row>
    <row r="6" spans="1:17" s="30" customFormat="1" ht="14.25" customHeight="1" x14ac:dyDescent="0.2">
      <c r="A6" s="31">
        <v>44761.489935729165</v>
      </c>
      <c r="B6" s="37">
        <v>2628</v>
      </c>
      <c r="C6" s="36" t="s">
        <v>28</v>
      </c>
      <c r="D6" s="36" t="s">
        <v>21</v>
      </c>
      <c r="E6" s="143" t="s">
        <v>178</v>
      </c>
      <c r="F6" s="116" t="s">
        <v>165</v>
      </c>
      <c r="G6" s="34">
        <v>2000</v>
      </c>
      <c r="H6" s="32" t="s">
        <v>16</v>
      </c>
      <c r="I6" s="167">
        <v>2400</v>
      </c>
      <c r="J6" s="36" t="s">
        <v>212</v>
      </c>
      <c r="K6" s="38">
        <v>4</v>
      </c>
      <c r="L6" s="35"/>
      <c r="M6" s="34"/>
      <c r="N6" s="176" t="s">
        <v>176</v>
      </c>
      <c r="O6" s="39"/>
      <c r="P6" s="39"/>
      <c r="Q6" s="39"/>
    </row>
    <row r="7" spans="1:17" s="30" customFormat="1" ht="12.75" x14ac:dyDescent="0.2">
      <c r="A7" s="31">
        <v>44763.82557158565</v>
      </c>
      <c r="B7" s="35">
        <v>2615</v>
      </c>
      <c r="C7" s="36" t="s">
        <v>30</v>
      </c>
      <c r="D7" s="36" t="s">
        <v>15</v>
      </c>
      <c r="E7" s="143" t="s">
        <v>178</v>
      </c>
      <c r="F7" s="116" t="s">
        <v>165</v>
      </c>
      <c r="G7" s="34">
        <v>500</v>
      </c>
      <c r="H7" s="32" t="s">
        <v>16</v>
      </c>
      <c r="I7" s="167">
        <v>600</v>
      </c>
      <c r="J7" s="36" t="s">
        <v>213</v>
      </c>
      <c r="K7" s="34">
        <v>1</v>
      </c>
      <c r="L7" s="41"/>
      <c r="M7" s="41"/>
      <c r="N7" s="176" t="s">
        <v>176</v>
      </c>
      <c r="O7" s="39"/>
      <c r="P7" s="39"/>
      <c r="Q7" s="39"/>
    </row>
    <row r="8" spans="1:17" s="30" customFormat="1" ht="12.75" x14ac:dyDescent="0.2">
      <c r="A8" s="31">
        <v>44764.84423855324</v>
      </c>
      <c r="B8" s="35">
        <v>2616</v>
      </c>
      <c r="C8" s="36" t="s">
        <v>32</v>
      </c>
      <c r="D8" s="36" t="s">
        <v>15</v>
      </c>
      <c r="E8" s="143" t="s">
        <v>178</v>
      </c>
      <c r="F8" s="116" t="s">
        <v>165</v>
      </c>
      <c r="G8" s="34">
        <v>500</v>
      </c>
      <c r="H8" s="32" t="s">
        <v>16</v>
      </c>
      <c r="I8" s="167">
        <v>600</v>
      </c>
      <c r="J8" s="36" t="s">
        <v>214</v>
      </c>
      <c r="K8" s="34">
        <v>1</v>
      </c>
      <c r="L8" s="41"/>
      <c r="M8" s="41"/>
      <c r="N8" s="176" t="s">
        <v>176</v>
      </c>
      <c r="O8" s="39"/>
      <c r="P8" s="39"/>
      <c r="Q8" s="39"/>
    </row>
    <row r="9" spans="1:17" s="30" customFormat="1" ht="15.75" customHeight="1" x14ac:dyDescent="0.2">
      <c r="A9" s="42">
        <v>44744.497967361109</v>
      </c>
      <c r="B9" s="48">
        <v>2731</v>
      </c>
      <c r="C9" s="43" t="s">
        <v>34</v>
      </c>
      <c r="D9" s="44" t="s">
        <v>15</v>
      </c>
      <c r="E9" s="143" t="s">
        <v>178</v>
      </c>
      <c r="F9" s="116" t="s">
        <v>165</v>
      </c>
      <c r="G9" s="46">
        <v>1100</v>
      </c>
      <c r="H9" s="44" t="s">
        <v>35</v>
      </c>
      <c r="I9" s="168">
        <v>1</v>
      </c>
      <c r="J9" s="44" t="s">
        <v>215</v>
      </c>
      <c r="K9" s="49">
        <v>1</v>
      </c>
      <c r="L9" s="47"/>
      <c r="M9" s="46"/>
      <c r="N9" s="43" t="s">
        <v>19</v>
      </c>
      <c r="O9" s="50"/>
      <c r="P9" s="50"/>
      <c r="Q9" s="50"/>
    </row>
    <row r="10" spans="1:17" s="30" customFormat="1" ht="14.25" customHeight="1" x14ac:dyDescent="0.2">
      <c r="A10" s="42">
        <v>44747.864972939817</v>
      </c>
      <c r="B10" s="48">
        <v>2728</v>
      </c>
      <c r="C10" s="43" t="s">
        <v>37</v>
      </c>
      <c r="D10" s="44" t="s">
        <v>15</v>
      </c>
      <c r="E10" s="143" t="s">
        <v>178</v>
      </c>
      <c r="F10" s="116" t="s">
        <v>165</v>
      </c>
      <c r="G10" s="46">
        <v>1100</v>
      </c>
      <c r="H10" s="44" t="s">
        <v>35</v>
      </c>
      <c r="I10" s="168">
        <v>1</v>
      </c>
      <c r="J10" s="43" t="s">
        <v>216</v>
      </c>
      <c r="K10" s="49">
        <v>1</v>
      </c>
      <c r="L10" s="47"/>
      <c r="M10" s="46"/>
      <c r="N10" s="43" t="s">
        <v>19</v>
      </c>
      <c r="O10" s="50"/>
      <c r="P10" s="50"/>
      <c r="Q10" s="50"/>
    </row>
    <row r="11" spans="1:17" s="30" customFormat="1" ht="15" customHeight="1" x14ac:dyDescent="0.2">
      <c r="A11" s="42">
        <v>44756.891023634264</v>
      </c>
      <c r="B11" s="48">
        <v>2718</v>
      </c>
      <c r="C11" s="43" t="s">
        <v>39</v>
      </c>
      <c r="D11" s="44" t="s">
        <v>21</v>
      </c>
      <c r="E11" s="143" t="s">
        <v>178</v>
      </c>
      <c r="F11" s="116" t="s">
        <v>165</v>
      </c>
      <c r="G11" s="46">
        <v>500</v>
      </c>
      <c r="H11" s="44" t="s">
        <v>35</v>
      </c>
      <c r="I11" s="168">
        <v>610</v>
      </c>
      <c r="J11" s="43" t="s">
        <v>217</v>
      </c>
      <c r="K11" s="49">
        <v>1</v>
      </c>
      <c r="L11" s="47"/>
      <c r="M11" s="46"/>
      <c r="N11" s="177" t="s">
        <v>176</v>
      </c>
      <c r="O11" s="50"/>
      <c r="P11" s="50"/>
      <c r="Q11" s="50"/>
    </row>
    <row r="12" spans="1:17" s="30" customFormat="1" ht="15" customHeight="1" x14ac:dyDescent="0.2">
      <c r="A12" s="42">
        <v>44756.892340474536</v>
      </c>
      <c r="B12" s="48">
        <v>2719</v>
      </c>
      <c r="C12" s="43" t="s">
        <v>41</v>
      </c>
      <c r="D12" s="44" t="s">
        <v>15</v>
      </c>
      <c r="E12" s="143" t="s">
        <v>178</v>
      </c>
      <c r="F12" s="116" t="s">
        <v>165</v>
      </c>
      <c r="G12" s="46">
        <v>600</v>
      </c>
      <c r="H12" s="44" t="s">
        <v>35</v>
      </c>
      <c r="I12" s="168">
        <v>500</v>
      </c>
      <c r="J12" s="43" t="s">
        <v>218</v>
      </c>
      <c r="K12" s="49">
        <v>1</v>
      </c>
      <c r="L12" s="47">
        <v>500</v>
      </c>
      <c r="M12" s="46" t="s">
        <v>43</v>
      </c>
      <c r="N12" s="43" t="s">
        <v>19</v>
      </c>
      <c r="O12" s="50"/>
      <c r="P12" s="50"/>
      <c r="Q12" s="50"/>
    </row>
    <row r="13" spans="1:17" s="30" customFormat="1" ht="12.75" x14ac:dyDescent="0.2">
      <c r="A13" s="42">
        <v>44763.505064710647</v>
      </c>
      <c r="B13" s="47">
        <v>2712</v>
      </c>
      <c r="C13" s="43" t="s">
        <v>44</v>
      </c>
      <c r="D13" s="43" t="s">
        <v>15</v>
      </c>
      <c r="E13" s="143" t="s">
        <v>178</v>
      </c>
      <c r="F13" s="116" t="s">
        <v>165</v>
      </c>
      <c r="G13" s="46">
        <v>1650</v>
      </c>
      <c r="H13" s="44" t="s">
        <v>35</v>
      </c>
      <c r="I13" s="168">
        <v>1650</v>
      </c>
      <c r="J13" s="43" t="s">
        <v>219</v>
      </c>
      <c r="K13" s="46">
        <v>3</v>
      </c>
      <c r="L13" s="51"/>
      <c r="M13" s="51"/>
      <c r="N13" s="177" t="s">
        <v>176</v>
      </c>
      <c r="O13" s="50"/>
      <c r="P13" s="50"/>
      <c r="Q13" s="50"/>
    </row>
    <row r="14" spans="1:17" s="30" customFormat="1" ht="12.75" x14ac:dyDescent="0.2">
      <c r="A14" s="42">
        <v>44764.419710891205</v>
      </c>
      <c r="B14" s="47">
        <v>2715</v>
      </c>
      <c r="C14" s="43" t="s">
        <v>46</v>
      </c>
      <c r="D14" s="43" t="s">
        <v>15</v>
      </c>
      <c r="E14" s="143" t="s">
        <v>178</v>
      </c>
      <c r="F14" s="116" t="s">
        <v>165</v>
      </c>
      <c r="G14" s="46">
        <v>550</v>
      </c>
      <c r="H14" s="44" t="s">
        <v>35</v>
      </c>
      <c r="I14" s="168">
        <v>550</v>
      </c>
      <c r="J14" s="43" t="s">
        <v>220</v>
      </c>
      <c r="K14" s="46">
        <v>1</v>
      </c>
      <c r="L14" s="51"/>
      <c r="M14" s="51"/>
      <c r="N14" s="177" t="s">
        <v>176</v>
      </c>
      <c r="O14" s="50"/>
      <c r="P14" s="50"/>
      <c r="Q14" s="50"/>
    </row>
    <row r="15" spans="1:17" s="30" customFormat="1" ht="12.75" x14ac:dyDescent="0.2">
      <c r="A15" s="97">
        <v>44764.842603506942</v>
      </c>
      <c r="B15" s="56">
        <v>2714</v>
      </c>
      <c r="C15" s="52" t="s">
        <v>48</v>
      </c>
      <c r="D15" s="52" t="s">
        <v>15</v>
      </c>
      <c r="E15" s="143" t="s">
        <v>178</v>
      </c>
      <c r="F15" s="116" t="s">
        <v>165</v>
      </c>
      <c r="G15" s="54">
        <v>3300</v>
      </c>
      <c r="H15" s="55" t="s">
        <v>35</v>
      </c>
      <c r="I15" s="169">
        <v>1</v>
      </c>
      <c r="J15" s="52" t="s">
        <v>221</v>
      </c>
      <c r="K15" s="54">
        <v>3</v>
      </c>
      <c r="L15" s="53"/>
      <c r="M15" s="53"/>
      <c r="N15" s="177" t="s">
        <v>176</v>
      </c>
      <c r="O15" s="57"/>
      <c r="P15" s="57"/>
      <c r="Q15" s="57"/>
    </row>
    <row r="16" spans="1:17" s="30" customFormat="1" ht="12.75" x14ac:dyDescent="0.2">
      <c r="A16" s="42">
        <v>44766.424200706024</v>
      </c>
      <c r="B16" s="47">
        <v>2612</v>
      </c>
      <c r="C16" s="43" t="s">
        <v>50</v>
      </c>
      <c r="D16" s="43" t="s">
        <v>15</v>
      </c>
      <c r="E16" s="143" t="s">
        <v>178</v>
      </c>
      <c r="F16" s="116" t="s">
        <v>165</v>
      </c>
      <c r="G16" s="46">
        <v>1000</v>
      </c>
      <c r="H16" s="44" t="s">
        <v>35</v>
      </c>
      <c r="I16" s="168">
        <v>1200</v>
      </c>
      <c r="J16" s="43" t="s">
        <v>222</v>
      </c>
      <c r="K16" s="46">
        <v>2</v>
      </c>
      <c r="L16" s="51"/>
      <c r="M16" s="51"/>
      <c r="N16" s="177" t="s">
        <v>176</v>
      </c>
      <c r="O16" s="50"/>
      <c r="P16" s="50"/>
      <c r="Q16" s="50"/>
    </row>
    <row r="17" spans="1:17" s="30" customFormat="1" ht="12.75" x14ac:dyDescent="0.2">
      <c r="A17" s="98">
        <v>44766.514631597223</v>
      </c>
      <c r="B17" s="60">
        <v>2530</v>
      </c>
      <c r="C17" s="58" t="s">
        <v>52</v>
      </c>
      <c r="D17" s="58" t="s">
        <v>15</v>
      </c>
      <c r="E17" s="143" t="s">
        <v>178</v>
      </c>
      <c r="F17" s="116" t="s">
        <v>165</v>
      </c>
      <c r="G17" s="60">
        <v>1100</v>
      </c>
      <c r="H17" s="61" t="s">
        <v>35</v>
      </c>
      <c r="I17" s="170">
        <v>1</v>
      </c>
      <c r="J17" s="58" t="s">
        <v>223</v>
      </c>
      <c r="K17" s="62">
        <v>1</v>
      </c>
      <c r="L17" s="59"/>
      <c r="M17" s="59"/>
      <c r="N17" s="177" t="s">
        <v>176</v>
      </c>
      <c r="O17" s="63"/>
      <c r="P17" s="63"/>
      <c r="Q17" s="63"/>
    </row>
    <row r="18" spans="1:17" s="30" customFormat="1" ht="12.75" x14ac:dyDescent="0.2">
      <c r="A18" s="70">
        <v>44766.854986087958</v>
      </c>
      <c r="B18" s="67">
        <v>2535</v>
      </c>
      <c r="C18" s="64" t="s">
        <v>54</v>
      </c>
      <c r="D18" s="64" t="s">
        <v>15</v>
      </c>
      <c r="E18" s="143" t="s">
        <v>178</v>
      </c>
      <c r="F18" s="116" t="s">
        <v>165</v>
      </c>
      <c r="G18" s="67">
        <v>500</v>
      </c>
      <c r="H18" s="66" t="s">
        <v>35</v>
      </c>
      <c r="I18" s="171">
        <v>600</v>
      </c>
      <c r="J18" s="64" t="s">
        <v>224</v>
      </c>
      <c r="K18" s="68">
        <v>1</v>
      </c>
      <c r="L18" s="65"/>
      <c r="M18" s="65"/>
      <c r="N18" s="177" t="s">
        <v>176</v>
      </c>
      <c r="O18" s="69"/>
      <c r="P18" s="69"/>
      <c r="Q18" s="69"/>
    </row>
    <row r="19" spans="1:17" s="30" customFormat="1" ht="14.25" customHeight="1" x14ac:dyDescent="0.2">
      <c r="A19" s="70">
        <v>44748.507614641203</v>
      </c>
      <c r="B19" s="72">
        <v>2522</v>
      </c>
      <c r="C19" s="64" t="s">
        <v>56</v>
      </c>
      <c r="D19" s="66" t="s">
        <v>15</v>
      </c>
      <c r="E19" s="143" t="s">
        <v>178</v>
      </c>
      <c r="F19" s="116" t="s">
        <v>165</v>
      </c>
      <c r="G19" s="68">
        <v>3000</v>
      </c>
      <c r="H19" s="66" t="s">
        <v>57</v>
      </c>
      <c r="I19" s="171">
        <v>1460</v>
      </c>
      <c r="J19" s="64" t="s">
        <v>225</v>
      </c>
      <c r="K19" s="73">
        <v>4</v>
      </c>
      <c r="L19" s="67"/>
      <c r="M19" s="68"/>
      <c r="N19" s="177" t="s">
        <v>176</v>
      </c>
      <c r="O19" s="69"/>
      <c r="P19" s="69"/>
      <c r="Q19" s="69"/>
    </row>
    <row r="20" spans="1:17" s="30" customFormat="1" ht="13.5" customHeight="1" x14ac:dyDescent="0.2">
      <c r="A20" s="70">
        <v>44754.761048657412</v>
      </c>
      <c r="B20" s="72">
        <v>2514</v>
      </c>
      <c r="C20" s="64" t="s">
        <v>59</v>
      </c>
      <c r="D20" s="66" t="s">
        <v>21</v>
      </c>
      <c r="E20" s="143" t="s">
        <v>178</v>
      </c>
      <c r="F20" s="116" t="s">
        <v>165</v>
      </c>
      <c r="G20" s="68">
        <v>2200</v>
      </c>
      <c r="H20" s="66" t="s">
        <v>57</v>
      </c>
      <c r="I20" s="171">
        <v>1</v>
      </c>
      <c r="J20" s="64" t="s">
        <v>226</v>
      </c>
      <c r="K20" s="73">
        <v>2</v>
      </c>
      <c r="L20" s="67"/>
      <c r="M20" s="68"/>
      <c r="N20" s="64" t="s">
        <v>19</v>
      </c>
      <c r="O20" s="69"/>
      <c r="P20" s="69"/>
      <c r="Q20" s="69"/>
    </row>
    <row r="21" spans="1:17" s="30" customFormat="1" ht="15.75" customHeight="1" x14ac:dyDescent="0.2">
      <c r="A21" s="70">
        <v>44759.436401400468</v>
      </c>
      <c r="B21" s="72">
        <v>2613</v>
      </c>
      <c r="C21" s="64" t="s">
        <v>61</v>
      </c>
      <c r="D21" s="66" t="s">
        <v>15</v>
      </c>
      <c r="E21" s="143" t="s">
        <v>178</v>
      </c>
      <c r="F21" s="116" t="s">
        <v>165</v>
      </c>
      <c r="G21" s="68">
        <v>1000</v>
      </c>
      <c r="H21" s="66" t="s">
        <v>57</v>
      </c>
      <c r="I21" s="171">
        <v>1220</v>
      </c>
      <c r="J21" s="64" t="s">
        <v>227</v>
      </c>
      <c r="K21" s="73">
        <v>2</v>
      </c>
      <c r="L21" s="67"/>
      <c r="M21" s="68"/>
      <c r="N21" s="178" t="s">
        <v>176</v>
      </c>
      <c r="O21" s="69"/>
      <c r="P21" s="69"/>
      <c r="Q21" s="69"/>
    </row>
    <row r="22" spans="1:17" s="30" customFormat="1" ht="12.75" x14ac:dyDescent="0.2">
      <c r="A22" s="70">
        <v>44764.466852118057</v>
      </c>
      <c r="B22" s="67">
        <v>2519</v>
      </c>
      <c r="C22" s="64" t="s">
        <v>63</v>
      </c>
      <c r="D22" s="64" t="s">
        <v>21</v>
      </c>
      <c r="E22" s="143" t="s">
        <v>178</v>
      </c>
      <c r="F22" s="116" t="s">
        <v>165</v>
      </c>
      <c r="G22" s="68">
        <v>500</v>
      </c>
      <c r="H22" s="66" t="s">
        <v>57</v>
      </c>
      <c r="I22" s="171">
        <v>2800</v>
      </c>
      <c r="J22" s="64" t="s">
        <v>228</v>
      </c>
      <c r="K22" s="68">
        <v>3</v>
      </c>
      <c r="L22" s="65"/>
      <c r="M22" s="65"/>
      <c r="N22" s="178" t="s">
        <v>176</v>
      </c>
      <c r="O22" s="69"/>
      <c r="P22" s="69"/>
      <c r="Q22" s="69"/>
    </row>
    <row r="23" spans="1:17" s="30" customFormat="1" ht="12.75" x14ac:dyDescent="0.2">
      <c r="A23" s="70">
        <v>44766.416250601847</v>
      </c>
      <c r="B23" s="67">
        <v>2536</v>
      </c>
      <c r="C23" s="64" t="s">
        <v>65</v>
      </c>
      <c r="D23" s="64" t="s">
        <v>21</v>
      </c>
      <c r="E23" s="143" t="s">
        <v>178</v>
      </c>
      <c r="F23" s="116" t="s">
        <v>165</v>
      </c>
      <c r="G23" s="68">
        <v>1100</v>
      </c>
      <c r="H23" s="66" t="s">
        <v>57</v>
      </c>
      <c r="I23" s="171">
        <v>1</v>
      </c>
      <c r="J23" s="64" t="s">
        <v>66</v>
      </c>
      <c r="K23" s="68">
        <v>1</v>
      </c>
      <c r="L23" s="65"/>
      <c r="M23" s="65"/>
      <c r="N23" s="178" t="s">
        <v>176</v>
      </c>
      <c r="O23" s="69"/>
      <c r="P23" s="69"/>
      <c r="Q23" s="69"/>
    </row>
    <row r="24" spans="1:17" s="30" customFormat="1" ht="12.75" x14ac:dyDescent="0.2">
      <c r="A24" s="31">
        <v>44745.407076736112</v>
      </c>
      <c r="B24" s="37">
        <v>2640</v>
      </c>
      <c r="C24" s="36" t="s">
        <v>67</v>
      </c>
      <c r="D24" s="32" t="s">
        <v>21</v>
      </c>
      <c r="E24" s="143" t="s">
        <v>178</v>
      </c>
      <c r="F24" s="40" t="s">
        <v>68</v>
      </c>
      <c r="G24" s="34">
        <v>550</v>
      </c>
      <c r="H24" s="32" t="s">
        <v>16</v>
      </c>
      <c r="I24" s="167">
        <v>600</v>
      </c>
      <c r="J24" s="32" t="s">
        <v>229</v>
      </c>
      <c r="K24" s="38">
        <v>1</v>
      </c>
      <c r="L24" s="35"/>
      <c r="M24" s="34"/>
      <c r="N24" s="178" t="s">
        <v>176</v>
      </c>
      <c r="O24" s="39"/>
      <c r="P24" s="39"/>
      <c r="Q24" s="39"/>
    </row>
    <row r="25" spans="1:17" s="30" customFormat="1" ht="12.75" x14ac:dyDescent="0.2">
      <c r="A25" s="31">
        <v>44745.549025034721</v>
      </c>
      <c r="B25" s="37">
        <v>2638</v>
      </c>
      <c r="C25" s="36" t="s">
        <v>70</v>
      </c>
      <c r="D25" s="32" t="s">
        <v>21</v>
      </c>
      <c r="E25" s="143" t="s">
        <v>178</v>
      </c>
      <c r="F25" s="40" t="s">
        <v>68</v>
      </c>
      <c r="G25" s="34">
        <v>550</v>
      </c>
      <c r="H25" s="32" t="s">
        <v>16</v>
      </c>
      <c r="I25" s="167">
        <v>1</v>
      </c>
      <c r="J25" s="32" t="s">
        <v>240</v>
      </c>
      <c r="K25" s="38">
        <v>1</v>
      </c>
      <c r="L25" s="35"/>
      <c r="M25" s="34"/>
      <c r="N25" s="36" t="s">
        <v>19</v>
      </c>
      <c r="O25" s="39"/>
      <c r="P25" s="39"/>
      <c r="Q25" s="39"/>
    </row>
    <row r="26" spans="1:17" s="30" customFormat="1" ht="12.75" x14ac:dyDescent="0.2">
      <c r="A26" s="31">
        <v>44745.550780185185</v>
      </c>
      <c r="B26" s="37">
        <v>2639</v>
      </c>
      <c r="C26" s="36" t="s">
        <v>72</v>
      </c>
      <c r="D26" s="32" t="s">
        <v>21</v>
      </c>
      <c r="E26" s="143" t="s">
        <v>178</v>
      </c>
      <c r="F26" s="40" t="s">
        <v>68</v>
      </c>
      <c r="G26" s="34">
        <v>550</v>
      </c>
      <c r="H26" s="32" t="s">
        <v>16</v>
      </c>
      <c r="I26" s="167">
        <v>1</v>
      </c>
      <c r="J26" s="32" t="s">
        <v>242</v>
      </c>
      <c r="K26" s="38">
        <v>1</v>
      </c>
      <c r="L26" s="35"/>
      <c r="M26" s="34"/>
      <c r="N26" s="36" t="s">
        <v>19</v>
      </c>
      <c r="O26" s="39"/>
      <c r="P26" s="39"/>
      <c r="Q26" s="39"/>
    </row>
    <row r="27" spans="1:17" s="30" customFormat="1" ht="12.75" x14ac:dyDescent="0.2">
      <c r="A27" s="31">
        <v>44745.554193773147</v>
      </c>
      <c r="B27" s="37">
        <v>2621</v>
      </c>
      <c r="C27" s="36" t="s">
        <v>74</v>
      </c>
      <c r="D27" s="32" t="s">
        <v>15</v>
      </c>
      <c r="E27" s="143" t="s">
        <v>178</v>
      </c>
      <c r="F27" s="40" t="s">
        <v>68</v>
      </c>
      <c r="G27" s="34">
        <v>2500</v>
      </c>
      <c r="H27" s="32" t="s">
        <v>16</v>
      </c>
      <c r="I27" s="167">
        <v>3000</v>
      </c>
      <c r="J27" s="32" t="s">
        <v>241</v>
      </c>
      <c r="K27" s="38">
        <v>5</v>
      </c>
      <c r="L27" s="35"/>
      <c r="M27" s="34"/>
      <c r="N27" s="176" t="s">
        <v>176</v>
      </c>
      <c r="O27" s="39"/>
      <c r="P27" s="39"/>
      <c r="Q27" s="39"/>
    </row>
    <row r="28" spans="1:17" s="30" customFormat="1" ht="12.75" x14ac:dyDescent="0.2">
      <c r="A28" s="31">
        <v>44747.865969872684</v>
      </c>
      <c r="B28" s="37">
        <v>2627</v>
      </c>
      <c r="C28" s="36" t="s">
        <v>76</v>
      </c>
      <c r="D28" s="32" t="s">
        <v>15</v>
      </c>
      <c r="E28" s="143" t="s">
        <v>178</v>
      </c>
      <c r="F28" s="40" t="s">
        <v>68</v>
      </c>
      <c r="G28" s="34">
        <v>400</v>
      </c>
      <c r="H28" s="32" t="s">
        <v>16</v>
      </c>
      <c r="I28" s="167">
        <v>700</v>
      </c>
      <c r="J28" s="36" t="s">
        <v>207</v>
      </c>
      <c r="K28" s="38">
        <v>1</v>
      </c>
      <c r="L28" s="35"/>
      <c r="M28" s="34"/>
      <c r="N28" s="176" t="s">
        <v>176</v>
      </c>
      <c r="O28" s="39"/>
      <c r="P28" s="39"/>
      <c r="Q28" s="39"/>
    </row>
    <row r="29" spans="1:17" s="30" customFormat="1" ht="12.75" x14ac:dyDescent="0.2">
      <c r="A29" s="31">
        <v>44747.867053969909</v>
      </c>
      <c r="B29" s="37">
        <v>2626</v>
      </c>
      <c r="C29" s="36" t="s">
        <v>78</v>
      </c>
      <c r="D29" s="32" t="s">
        <v>21</v>
      </c>
      <c r="E29" s="143" t="s">
        <v>178</v>
      </c>
      <c r="F29" s="40" t="s">
        <v>68</v>
      </c>
      <c r="G29" s="34">
        <v>1000</v>
      </c>
      <c r="H29" s="32" t="s">
        <v>16</v>
      </c>
      <c r="I29" s="167">
        <v>1200</v>
      </c>
      <c r="J29" s="36" t="s">
        <v>239</v>
      </c>
      <c r="K29" s="38">
        <v>2</v>
      </c>
      <c r="L29" s="35"/>
      <c r="M29" s="34"/>
      <c r="N29" s="176" t="s">
        <v>176</v>
      </c>
      <c r="O29" s="39"/>
      <c r="P29" s="39"/>
      <c r="Q29" s="39"/>
    </row>
    <row r="30" spans="1:17" s="30" customFormat="1" ht="12.75" x14ac:dyDescent="0.2">
      <c r="A30" s="31">
        <v>44747.870196828706</v>
      </c>
      <c r="B30" s="37">
        <v>2625</v>
      </c>
      <c r="C30" s="36" t="s">
        <v>80</v>
      </c>
      <c r="D30" s="32" t="s">
        <v>21</v>
      </c>
      <c r="E30" s="143" t="s">
        <v>178</v>
      </c>
      <c r="F30" s="40" t="s">
        <v>68</v>
      </c>
      <c r="G30" s="34">
        <v>2000</v>
      </c>
      <c r="H30" s="32" t="s">
        <v>16</v>
      </c>
      <c r="I30" s="167">
        <v>1100</v>
      </c>
      <c r="J30" s="36" t="s">
        <v>238</v>
      </c>
      <c r="K30" s="38">
        <v>3</v>
      </c>
      <c r="L30" s="35"/>
      <c r="M30" s="34"/>
      <c r="N30" s="176" t="s">
        <v>176</v>
      </c>
      <c r="O30" s="39"/>
      <c r="P30" s="39"/>
      <c r="Q30" s="39"/>
    </row>
    <row r="31" spans="1:17" s="30" customFormat="1" ht="12.75" x14ac:dyDescent="0.2">
      <c r="A31" s="31">
        <v>44749.532188321755</v>
      </c>
      <c r="B31" s="37">
        <v>2637</v>
      </c>
      <c r="C31" s="36" t="s">
        <v>82</v>
      </c>
      <c r="D31" s="32" t="s">
        <v>21</v>
      </c>
      <c r="E31" s="143" t="s">
        <v>178</v>
      </c>
      <c r="F31" s="40" t="s">
        <v>68</v>
      </c>
      <c r="G31" s="34">
        <v>2200</v>
      </c>
      <c r="H31" s="32" t="s">
        <v>16</v>
      </c>
      <c r="I31" s="167">
        <v>1</v>
      </c>
      <c r="J31" s="36" t="s">
        <v>237</v>
      </c>
      <c r="K31" s="38">
        <v>2</v>
      </c>
      <c r="L31" s="35"/>
      <c r="M31" s="34"/>
      <c r="N31" s="36" t="s">
        <v>19</v>
      </c>
      <c r="O31" s="39"/>
      <c r="P31" s="39"/>
      <c r="Q31" s="39"/>
    </row>
    <row r="32" spans="1:17" s="30" customFormat="1" ht="15" customHeight="1" x14ac:dyDescent="0.2">
      <c r="A32" s="31">
        <v>44754.486078171292</v>
      </c>
      <c r="B32" s="37">
        <v>2618</v>
      </c>
      <c r="C32" s="32" t="s">
        <v>84</v>
      </c>
      <c r="D32" s="32" t="s">
        <v>15</v>
      </c>
      <c r="E32" s="143" t="s">
        <v>178</v>
      </c>
      <c r="F32" s="33" t="s">
        <v>68</v>
      </c>
      <c r="G32" s="34">
        <v>1000</v>
      </c>
      <c r="H32" s="32" t="s">
        <v>16</v>
      </c>
      <c r="I32" s="167">
        <v>1200</v>
      </c>
      <c r="J32" s="32" t="s">
        <v>187</v>
      </c>
      <c r="K32" s="38">
        <v>2</v>
      </c>
      <c r="L32" s="35"/>
      <c r="M32" s="34"/>
      <c r="N32" s="143" t="s">
        <v>176</v>
      </c>
      <c r="O32" s="74"/>
      <c r="P32" s="74"/>
      <c r="Q32" s="74"/>
    </row>
    <row r="33" spans="1:17" s="30" customFormat="1" ht="12.75" x14ac:dyDescent="0.2">
      <c r="A33" s="31">
        <v>44754.487319571759</v>
      </c>
      <c r="B33" s="37">
        <v>2617</v>
      </c>
      <c r="C33" s="36" t="s">
        <v>86</v>
      </c>
      <c r="D33" s="32" t="s">
        <v>15</v>
      </c>
      <c r="E33" s="143" t="s">
        <v>178</v>
      </c>
      <c r="F33" s="40" t="s">
        <v>68</v>
      </c>
      <c r="G33" s="34">
        <v>500</v>
      </c>
      <c r="H33" s="32" t="s">
        <v>16</v>
      </c>
      <c r="I33" s="167">
        <v>600</v>
      </c>
      <c r="J33" s="36" t="s">
        <v>236</v>
      </c>
      <c r="K33" s="38">
        <v>1</v>
      </c>
      <c r="L33" s="35"/>
      <c r="M33" s="34"/>
      <c r="N33" s="143" t="s">
        <v>176</v>
      </c>
      <c r="O33" s="39"/>
      <c r="P33" s="39"/>
      <c r="Q33" s="39"/>
    </row>
    <row r="34" spans="1:17" s="30" customFormat="1" ht="12.75" x14ac:dyDescent="0.2">
      <c r="A34" s="31">
        <v>44757.475705671299</v>
      </c>
      <c r="B34" s="37">
        <v>2631</v>
      </c>
      <c r="C34" s="36" t="s">
        <v>88</v>
      </c>
      <c r="D34" s="32" t="s">
        <v>21</v>
      </c>
      <c r="E34" s="143" t="s">
        <v>178</v>
      </c>
      <c r="F34" s="40" t="s">
        <v>68</v>
      </c>
      <c r="G34" s="34">
        <v>1000</v>
      </c>
      <c r="H34" s="32" t="s">
        <v>16</v>
      </c>
      <c r="I34" s="167">
        <v>1200</v>
      </c>
      <c r="J34" s="36" t="s">
        <v>235</v>
      </c>
      <c r="K34" s="38">
        <v>2</v>
      </c>
      <c r="L34" s="35"/>
      <c r="M34" s="34"/>
      <c r="N34" s="143" t="s">
        <v>176</v>
      </c>
      <c r="O34" s="39"/>
      <c r="P34" s="39"/>
      <c r="Q34" s="39"/>
    </row>
    <row r="35" spans="1:17" s="30" customFormat="1" ht="12.75" x14ac:dyDescent="0.2">
      <c r="A35" s="31">
        <v>44758.457045949079</v>
      </c>
      <c r="B35" s="37">
        <v>2635</v>
      </c>
      <c r="C35" s="36" t="s">
        <v>90</v>
      </c>
      <c r="D35" s="32" t="s">
        <v>21</v>
      </c>
      <c r="E35" s="143" t="s">
        <v>178</v>
      </c>
      <c r="F35" s="40" t="s">
        <v>68</v>
      </c>
      <c r="G35" s="34">
        <v>1000</v>
      </c>
      <c r="H35" s="32" t="s">
        <v>16</v>
      </c>
      <c r="I35" s="167">
        <v>1200</v>
      </c>
      <c r="J35" s="36" t="s">
        <v>222</v>
      </c>
      <c r="K35" s="38">
        <v>1</v>
      </c>
      <c r="L35" s="35"/>
      <c r="M35" s="34"/>
      <c r="N35" s="143" t="s">
        <v>176</v>
      </c>
      <c r="O35" s="39"/>
      <c r="P35" s="39"/>
      <c r="Q35" s="39"/>
    </row>
    <row r="36" spans="1:17" s="30" customFormat="1" ht="12.75" x14ac:dyDescent="0.2">
      <c r="A36" s="31">
        <v>44760.552869328705</v>
      </c>
      <c r="B36" s="37">
        <v>2633</v>
      </c>
      <c r="C36" s="36" t="s">
        <v>92</v>
      </c>
      <c r="D36" s="36" t="s">
        <v>21</v>
      </c>
      <c r="E36" s="143" t="s">
        <v>178</v>
      </c>
      <c r="F36" s="40" t="s">
        <v>68</v>
      </c>
      <c r="G36" s="34">
        <v>2200</v>
      </c>
      <c r="H36" s="32" t="s">
        <v>16</v>
      </c>
      <c r="I36" s="167">
        <v>1</v>
      </c>
      <c r="J36" s="36" t="s">
        <v>226</v>
      </c>
      <c r="K36" s="38">
        <v>2</v>
      </c>
      <c r="L36" s="35"/>
      <c r="M36" s="34"/>
      <c r="N36" s="36" t="s">
        <v>19</v>
      </c>
      <c r="O36" s="39"/>
      <c r="P36" s="39"/>
      <c r="Q36" s="39"/>
    </row>
    <row r="37" spans="1:17" s="30" customFormat="1" ht="12.75" x14ac:dyDescent="0.2">
      <c r="A37" s="31">
        <v>44760.651492685181</v>
      </c>
      <c r="B37" s="37">
        <v>2634</v>
      </c>
      <c r="C37" s="36" t="s">
        <v>94</v>
      </c>
      <c r="D37" s="36" t="s">
        <v>15</v>
      </c>
      <c r="E37" s="143" t="s">
        <v>178</v>
      </c>
      <c r="F37" s="40" t="s">
        <v>68</v>
      </c>
      <c r="G37" s="34">
        <v>1100</v>
      </c>
      <c r="H37" s="32" t="s">
        <v>16</v>
      </c>
      <c r="I37" s="167">
        <v>1</v>
      </c>
      <c r="J37" s="36" t="s">
        <v>234</v>
      </c>
      <c r="K37" s="38">
        <v>1</v>
      </c>
      <c r="L37" s="35"/>
      <c r="M37" s="34"/>
      <c r="N37" s="36" t="s">
        <v>19</v>
      </c>
      <c r="O37" s="39"/>
      <c r="P37" s="39"/>
      <c r="Q37" s="39"/>
    </row>
    <row r="38" spans="1:17" s="30" customFormat="1" ht="12.75" x14ac:dyDescent="0.2">
      <c r="A38" s="31">
        <v>44761.731660763893</v>
      </c>
      <c r="B38" s="37">
        <v>2614</v>
      </c>
      <c r="C38" s="36" t="s">
        <v>96</v>
      </c>
      <c r="D38" s="36" t="s">
        <v>15</v>
      </c>
      <c r="E38" s="143" t="s">
        <v>178</v>
      </c>
      <c r="F38" s="40" t="s">
        <v>68</v>
      </c>
      <c r="G38" s="75">
        <v>800</v>
      </c>
      <c r="H38" s="32" t="s">
        <v>16</v>
      </c>
      <c r="I38" s="167">
        <v>1400</v>
      </c>
      <c r="J38" s="36" t="s">
        <v>233</v>
      </c>
      <c r="K38" s="38">
        <v>2</v>
      </c>
      <c r="L38" s="35"/>
      <c r="M38" s="34"/>
      <c r="N38" s="176" t="s">
        <v>176</v>
      </c>
      <c r="O38" s="39"/>
      <c r="P38" s="39"/>
      <c r="Q38" s="39"/>
    </row>
    <row r="39" spans="1:17" s="30" customFormat="1" ht="12.75" x14ac:dyDescent="0.2">
      <c r="A39" s="31">
        <v>44762.438917326392</v>
      </c>
      <c r="B39" s="37">
        <v>2611</v>
      </c>
      <c r="C39" s="36" t="s">
        <v>98</v>
      </c>
      <c r="D39" s="36" t="s">
        <v>21</v>
      </c>
      <c r="E39" s="143" t="s">
        <v>178</v>
      </c>
      <c r="F39" s="40" t="s">
        <v>68</v>
      </c>
      <c r="G39" s="34">
        <v>500</v>
      </c>
      <c r="H39" s="32" t="s">
        <v>16</v>
      </c>
      <c r="I39" s="167">
        <v>1700</v>
      </c>
      <c r="J39" s="36" t="s">
        <v>232</v>
      </c>
      <c r="K39" s="38">
        <v>2</v>
      </c>
      <c r="L39" s="35"/>
      <c r="M39" s="34"/>
      <c r="N39" s="176" t="s">
        <v>176</v>
      </c>
      <c r="O39" s="39"/>
      <c r="P39" s="39"/>
      <c r="Q39" s="39"/>
    </row>
    <row r="40" spans="1:17" s="30" customFormat="1" ht="12.75" x14ac:dyDescent="0.2">
      <c r="A40" s="42">
        <v>44744.43926890046</v>
      </c>
      <c r="B40" s="48">
        <v>2722</v>
      </c>
      <c r="C40" s="43" t="s">
        <v>99</v>
      </c>
      <c r="D40" s="44" t="s">
        <v>15</v>
      </c>
      <c r="E40" s="143" t="s">
        <v>178</v>
      </c>
      <c r="F40" s="45" t="s">
        <v>68</v>
      </c>
      <c r="G40" s="46">
        <v>1100</v>
      </c>
      <c r="H40" s="44" t="s">
        <v>35</v>
      </c>
      <c r="I40" s="168">
        <v>0</v>
      </c>
      <c r="J40" s="44" t="s">
        <v>231</v>
      </c>
      <c r="K40" s="49">
        <v>1</v>
      </c>
      <c r="L40" s="47"/>
      <c r="M40" s="46"/>
      <c r="N40" s="43" t="s">
        <v>19</v>
      </c>
      <c r="O40" s="50"/>
      <c r="P40" s="50"/>
      <c r="Q40" s="50"/>
    </row>
    <row r="41" spans="1:17" s="30" customFormat="1" ht="12.75" x14ac:dyDescent="0.2">
      <c r="A41" s="42">
        <v>44744.440643634254</v>
      </c>
      <c r="B41" s="48">
        <v>2721</v>
      </c>
      <c r="C41" s="43" t="s">
        <v>101</v>
      </c>
      <c r="D41" s="44" t="s">
        <v>15</v>
      </c>
      <c r="E41" s="143" t="s">
        <v>178</v>
      </c>
      <c r="F41" s="45" t="s">
        <v>68</v>
      </c>
      <c r="G41" s="46">
        <v>1000</v>
      </c>
      <c r="H41" s="44" t="s">
        <v>35</v>
      </c>
      <c r="I41" s="168">
        <v>1200</v>
      </c>
      <c r="J41" s="44" t="s">
        <v>230</v>
      </c>
      <c r="K41" s="49">
        <v>2</v>
      </c>
      <c r="L41" s="47"/>
      <c r="M41" s="46"/>
      <c r="N41" s="177" t="s">
        <v>176</v>
      </c>
      <c r="O41" s="50"/>
      <c r="P41" s="50"/>
      <c r="Q41" s="50"/>
    </row>
    <row r="42" spans="1:17" s="30" customFormat="1" ht="12.75" x14ac:dyDescent="0.2">
      <c r="A42" s="42">
        <v>44745.401557962963</v>
      </c>
      <c r="B42" s="48">
        <v>2723</v>
      </c>
      <c r="C42" s="43" t="s">
        <v>103</v>
      </c>
      <c r="D42" s="44" t="s">
        <v>21</v>
      </c>
      <c r="E42" s="143" t="s">
        <v>178</v>
      </c>
      <c r="F42" s="45" t="s">
        <v>68</v>
      </c>
      <c r="G42" s="46">
        <v>1100</v>
      </c>
      <c r="H42" s="44" t="s">
        <v>35</v>
      </c>
      <c r="I42" s="168">
        <v>1</v>
      </c>
      <c r="J42" s="44" t="s">
        <v>196</v>
      </c>
      <c r="K42" s="49">
        <v>1</v>
      </c>
      <c r="L42" s="47"/>
      <c r="M42" s="46"/>
      <c r="N42" s="43" t="s">
        <v>19</v>
      </c>
      <c r="O42" s="50"/>
      <c r="P42" s="50"/>
      <c r="Q42" s="50"/>
    </row>
    <row r="43" spans="1:17" s="30" customFormat="1" ht="12.75" x14ac:dyDescent="0.2">
      <c r="A43" s="42">
        <v>44746.613851620372</v>
      </c>
      <c r="B43" s="48">
        <v>2724</v>
      </c>
      <c r="C43" s="43" t="s">
        <v>105</v>
      </c>
      <c r="D43" s="44" t="s">
        <v>21</v>
      </c>
      <c r="E43" s="143" t="s">
        <v>178</v>
      </c>
      <c r="F43" s="45" t="s">
        <v>68</v>
      </c>
      <c r="G43" s="46">
        <v>1000</v>
      </c>
      <c r="H43" s="44" t="s">
        <v>35</v>
      </c>
      <c r="I43" s="168">
        <v>1200</v>
      </c>
      <c r="J43" s="44" t="s">
        <v>209</v>
      </c>
      <c r="K43" s="49">
        <v>2</v>
      </c>
      <c r="L43" s="47"/>
      <c r="M43" s="46"/>
      <c r="N43" s="177" t="s">
        <v>176</v>
      </c>
      <c r="O43" s="50"/>
      <c r="P43" s="50"/>
      <c r="Q43" s="50"/>
    </row>
    <row r="44" spans="1:17" s="30" customFormat="1" ht="12.75" x14ac:dyDescent="0.2">
      <c r="A44" s="42">
        <v>44748.437633842594</v>
      </c>
      <c r="B44" s="48">
        <v>2725</v>
      </c>
      <c r="C44" s="43" t="s">
        <v>107</v>
      </c>
      <c r="D44" s="44" t="s">
        <v>15</v>
      </c>
      <c r="E44" s="143" t="s">
        <v>178</v>
      </c>
      <c r="F44" s="45" t="s">
        <v>68</v>
      </c>
      <c r="G44" s="46">
        <v>1100</v>
      </c>
      <c r="H44" s="44" t="s">
        <v>35</v>
      </c>
      <c r="I44" s="168">
        <v>1</v>
      </c>
      <c r="J44" s="43" t="s">
        <v>208</v>
      </c>
      <c r="K44" s="49">
        <v>1</v>
      </c>
      <c r="L44" s="47"/>
      <c r="M44" s="46"/>
      <c r="N44" s="177" t="s">
        <v>176</v>
      </c>
      <c r="O44" s="50"/>
      <c r="P44" s="50"/>
    </row>
    <row r="45" spans="1:17" s="30" customFormat="1" ht="12.75" x14ac:dyDescent="0.2">
      <c r="A45" s="42">
        <v>44748.450788981485</v>
      </c>
      <c r="B45" s="48">
        <v>2729</v>
      </c>
      <c r="C45" s="43" t="s">
        <v>109</v>
      </c>
      <c r="D45" s="44" t="s">
        <v>15</v>
      </c>
      <c r="E45" s="143" t="s">
        <v>178</v>
      </c>
      <c r="F45" s="45" t="s">
        <v>68</v>
      </c>
      <c r="G45" s="46">
        <v>550</v>
      </c>
      <c r="H45" s="44" t="s">
        <v>35</v>
      </c>
      <c r="I45" s="168">
        <v>550</v>
      </c>
      <c r="J45" s="43" t="s">
        <v>207</v>
      </c>
      <c r="K45" s="49">
        <v>1</v>
      </c>
      <c r="L45" s="47"/>
      <c r="M45" s="46"/>
      <c r="N45" s="177" t="s">
        <v>176</v>
      </c>
      <c r="O45" s="50"/>
      <c r="P45" s="50"/>
    </row>
    <row r="46" spans="1:17" s="30" customFormat="1" ht="12.75" x14ac:dyDescent="0.2">
      <c r="A46" s="42">
        <v>44748.505872789348</v>
      </c>
      <c r="B46" s="48">
        <v>2730</v>
      </c>
      <c r="C46" s="43" t="s">
        <v>111</v>
      </c>
      <c r="D46" s="44" t="s">
        <v>15</v>
      </c>
      <c r="E46" s="143" t="s">
        <v>178</v>
      </c>
      <c r="F46" s="45" t="s">
        <v>68</v>
      </c>
      <c r="G46" s="46">
        <v>600</v>
      </c>
      <c r="H46" s="44" t="s">
        <v>35</v>
      </c>
      <c r="I46" s="168">
        <v>500</v>
      </c>
      <c r="J46" s="43" t="s">
        <v>206</v>
      </c>
      <c r="K46" s="49">
        <v>1</v>
      </c>
      <c r="L46" s="47"/>
      <c r="M46" s="46"/>
      <c r="N46" s="177" t="s">
        <v>176</v>
      </c>
      <c r="O46" s="50"/>
      <c r="P46" s="50"/>
    </row>
    <row r="47" spans="1:17" s="30" customFormat="1" ht="12.75" x14ac:dyDescent="0.2">
      <c r="A47" s="42">
        <v>44749.476281863426</v>
      </c>
      <c r="B47" s="48">
        <v>2732</v>
      </c>
      <c r="C47" s="43" t="s">
        <v>113</v>
      </c>
      <c r="D47" s="44" t="s">
        <v>21</v>
      </c>
      <c r="E47" s="143" t="s">
        <v>178</v>
      </c>
      <c r="F47" s="45" t="s">
        <v>68</v>
      </c>
      <c r="G47" s="46">
        <v>1000</v>
      </c>
      <c r="H47" s="44" t="s">
        <v>35</v>
      </c>
      <c r="I47" s="168">
        <v>1200</v>
      </c>
      <c r="J47" s="43" t="s">
        <v>205</v>
      </c>
      <c r="K47" s="49">
        <v>2</v>
      </c>
      <c r="L47" s="47"/>
      <c r="M47" s="46"/>
      <c r="N47" s="177" t="s">
        <v>176</v>
      </c>
      <c r="O47" s="50"/>
      <c r="P47" s="50"/>
    </row>
    <row r="48" spans="1:17" s="30" customFormat="1" ht="12.75" x14ac:dyDescent="0.2">
      <c r="A48" s="42">
        <v>44749.544014398147</v>
      </c>
      <c r="B48" s="48">
        <v>2736</v>
      </c>
      <c r="C48" s="43" t="s">
        <v>115</v>
      </c>
      <c r="D48" s="44" t="s">
        <v>21</v>
      </c>
      <c r="E48" s="143" t="s">
        <v>178</v>
      </c>
      <c r="F48" s="45" t="s">
        <v>68</v>
      </c>
      <c r="G48" s="46">
        <v>1100</v>
      </c>
      <c r="H48" s="44" t="s">
        <v>35</v>
      </c>
      <c r="I48" s="168">
        <v>0</v>
      </c>
      <c r="J48" s="43" t="s">
        <v>204</v>
      </c>
      <c r="K48" s="49">
        <v>1</v>
      </c>
      <c r="L48" s="47"/>
      <c r="M48" s="46"/>
      <c r="N48" s="43" t="s">
        <v>19</v>
      </c>
      <c r="O48" s="50"/>
      <c r="P48" s="50"/>
    </row>
    <row r="49" spans="1:16" s="30" customFormat="1" ht="12.75" x14ac:dyDescent="0.2">
      <c r="A49" s="42">
        <v>44751.446978368054</v>
      </c>
      <c r="B49" s="48">
        <v>2720</v>
      </c>
      <c r="C49" s="43" t="s">
        <v>117</v>
      </c>
      <c r="D49" s="44" t="s">
        <v>15</v>
      </c>
      <c r="E49" s="143" t="s">
        <v>178</v>
      </c>
      <c r="F49" s="45" t="s">
        <v>68</v>
      </c>
      <c r="G49" s="46">
        <v>1000</v>
      </c>
      <c r="H49" s="44" t="s">
        <v>35</v>
      </c>
      <c r="I49" s="168">
        <v>1200</v>
      </c>
      <c r="J49" s="43" t="s">
        <v>183</v>
      </c>
      <c r="K49" s="49">
        <v>2</v>
      </c>
      <c r="L49" s="47"/>
      <c r="M49" s="46"/>
      <c r="N49" s="177" t="s">
        <v>176</v>
      </c>
      <c r="O49" s="50"/>
      <c r="P49" s="50"/>
    </row>
    <row r="50" spans="1:16" s="30" customFormat="1" ht="12.75" x14ac:dyDescent="0.2">
      <c r="A50" s="42">
        <v>44762.796208981483</v>
      </c>
      <c r="B50" s="47">
        <v>2716</v>
      </c>
      <c r="C50" s="43" t="s">
        <v>119</v>
      </c>
      <c r="D50" s="43" t="s">
        <v>15</v>
      </c>
      <c r="E50" s="143" t="s">
        <v>178</v>
      </c>
      <c r="F50" s="43" t="s">
        <v>68</v>
      </c>
      <c r="G50" s="46">
        <v>500</v>
      </c>
      <c r="H50" s="44" t="s">
        <v>35</v>
      </c>
      <c r="I50" s="168">
        <v>600</v>
      </c>
      <c r="J50" s="43" t="s">
        <v>203</v>
      </c>
      <c r="K50" s="46">
        <v>1</v>
      </c>
      <c r="L50" s="47"/>
      <c r="M50" s="46"/>
      <c r="N50" s="177" t="s">
        <v>176</v>
      </c>
      <c r="O50" s="76"/>
      <c r="P50" s="76"/>
    </row>
    <row r="51" spans="1:16" s="30" customFormat="1" ht="12.75" x14ac:dyDescent="0.2">
      <c r="A51" s="98">
        <v>44763.458698275463</v>
      </c>
      <c r="B51" s="60">
        <v>2711</v>
      </c>
      <c r="C51" s="58" t="s">
        <v>121</v>
      </c>
      <c r="D51" s="58" t="s">
        <v>21</v>
      </c>
      <c r="E51" s="143" t="s">
        <v>178</v>
      </c>
      <c r="F51" s="58" t="s">
        <v>68</v>
      </c>
      <c r="G51" s="62">
        <v>600</v>
      </c>
      <c r="H51" s="61" t="s">
        <v>35</v>
      </c>
      <c r="I51" s="170">
        <v>500</v>
      </c>
      <c r="J51" s="58" t="s">
        <v>122</v>
      </c>
      <c r="K51" s="62">
        <v>1</v>
      </c>
      <c r="L51" s="59"/>
      <c r="M51" s="59"/>
      <c r="N51" s="177" t="s">
        <v>176</v>
      </c>
      <c r="O51" s="77"/>
      <c r="P51" s="63"/>
    </row>
    <row r="52" spans="1:16" s="30" customFormat="1" ht="12.75" x14ac:dyDescent="0.2">
      <c r="A52" s="98">
        <v>44763.56625236111</v>
      </c>
      <c r="B52" s="60">
        <v>2713</v>
      </c>
      <c r="C52" s="58" t="s">
        <v>123</v>
      </c>
      <c r="D52" s="58" t="s">
        <v>21</v>
      </c>
      <c r="E52" s="143" t="s">
        <v>178</v>
      </c>
      <c r="F52" s="58" t="s">
        <v>68</v>
      </c>
      <c r="G52" s="62">
        <v>1100</v>
      </c>
      <c r="H52" s="61" t="s">
        <v>35</v>
      </c>
      <c r="I52" s="170">
        <v>1100</v>
      </c>
      <c r="J52" s="58" t="s">
        <v>202</v>
      </c>
      <c r="K52" s="62">
        <v>2</v>
      </c>
      <c r="L52" s="59"/>
      <c r="M52" s="59"/>
      <c r="N52" s="177" t="s">
        <v>176</v>
      </c>
      <c r="O52" s="63"/>
      <c r="P52" s="63"/>
    </row>
    <row r="53" spans="1:16" s="30" customFormat="1" ht="12.75" x14ac:dyDescent="0.2">
      <c r="A53" s="98">
        <v>44766.542865543983</v>
      </c>
      <c r="B53" s="60">
        <v>2534</v>
      </c>
      <c r="C53" s="58" t="s">
        <v>125</v>
      </c>
      <c r="D53" s="58" t="s">
        <v>15</v>
      </c>
      <c r="E53" s="143" t="s">
        <v>178</v>
      </c>
      <c r="F53" s="58" t="s">
        <v>68</v>
      </c>
      <c r="G53" s="60">
        <v>2200</v>
      </c>
      <c r="H53" s="61" t="s">
        <v>35</v>
      </c>
      <c r="I53" s="170">
        <v>1</v>
      </c>
      <c r="J53" s="58" t="s">
        <v>193</v>
      </c>
      <c r="K53" s="62">
        <v>2</v>
      </c>
      <c r="L53" s="59"/>
      <c r="M53" s="59"/>
      <c r="N53" s="177" t="s">
        <v>176</v>
      </c>
      <c r="O53" s="63"/>
      <c r="P53" s="63"/>
    </row>
    <row r="54" spans="1:16" s="30" customFormat="1" ht="12.75" x14ac:dyDescent="0.2">
      <c r="A54" s="70">
        <v>44744.573402453709</v>
      </c>
      <c r="B54" s="72">
        <v>2540</v>
      </c>
      <c r="C54" s="64" t="s">
        <v>127</v>
      </c>
      <c r="D54" s="66" t="s">
        <v>21</v>
      </c>
      <c r="E54" s="143" t="s">
        <v>178</v>
      </c>
      <c r="F54" s="71" t="s">
        <v>68</v>
      </c>
      <c r="G54" s="68">
        <v>500</v>
      </c>
      <c r="H54" s="66" t="s">
        <v>57</v>
      </c>
      <c r="I54" s="171">
        <v>600</v>
      </c>
      <c r="J54" s="66" t="s">
        <v>201</v>
      </c>
      <c r="K54" s="73">
        <v>1</v>
      </c>
      <c r="L54" s="67"/>
      <c r="M54" s="68"/>
      <c r="N54" s="177" t="s">
        <v>176</v>
      </c>
      <c r="O54" s="69"/>
      <c r="P54" s="69"/>
    </row>
    <row r="55" spans="1:16" s="30" customFormat="1" ht="12.75" x14ac:dyDescent="0.2">
      <c r="A55" s="70">
        <v>44746.616940335647</v>
      </c>
      <c r="B55" s="72">
        <v>2521</v>
      </c>
      <c r="C55" s="64" t="s">
        <v>129</v>
      </c>
      <c r="D55" s="66" t="s">
        <v>21</v>
      </c>
      <c r="E55" s="143" t="s">
        <v>178</v>
      </c>
      <c r="F55" s="71" t="s">
        <v>68</v>
      </c>
      <c r="G55" s="68">
        <v>800</v>
      </c>
      <c r="H55" s="66" t="s">
        <v>57</v>
      </c>
      <c r="I55" s="171">
        <v>1400</v>
      </c>
      <c r="J55" s="66" t="s">
        <v>200</v>
      </c>
      <c r="K55" s="73">
        <v>2</v>
      </c>
      <c r="L55" s="67"/>
      <c r="M55" s="68"/>
      <c r="N55" s="177" t="s">
        <v>176</v>
      </c>
      <c r="O55" s="69"/>
      <c r="P55" s="69"/>
    </row>
    <row r="56" spans="1:16" s="30" customFormat="1" ht="12.75" x14ac:dyDescent="0.2">
      <c r="A56" s="70">
        <v>44749.533597094909</v>
      </c>
      <c r="B56" s="72">
        <v>2525</v>
      </c>
      <c r="C56" s="64" t="s">
        <v>131</v>
      </c>
      <c r="D56" s="66" t="s">
        <v>21</v>
      </c>
      <c r="E56" s="143" t="s">
        <v>178</v>
      </c>
      <c r="F56" s="71" t="s">
        <v>68</v>
      </c>
      <c r="G56" s="68">
        <v>2000</v>
      </c>
      <c r="H56" s="66" t="s">
        <v>57</v>
      </c>
      <c r="I56" s="171">
        <v>200</v>
      </c>
      <c r="J56" s="64" t="s">
        <v>199</v>
      </c>
      <c r="K56" s="73">
        <v>2</v>
      </c>
      <c r="L56" s="67"/>
      <c r="M56" s="68"/>
      <c r="N56" s="177" t="s">
        <v>176</v>
      </c>
      <c r="O56" s="69"/>
      <c r="P56" s="69"/>
    </row>
    <row r="57" spans="1:16" s="30" customFormat="1" ht="12.75" x14ac:dyDescent="0.2">
      <c r="A57" s="70">
        <v>44749.53468167824</v>
      </c>
      <c r="B57" s="72">
        <v>2524</v>
      </c>
      <c r="C57" s="64" t="s">
        <v>133</v>
      </c>
      <c r="D57" s="66" t="s">
        <v>21</v>
      </c>
      <c r="E57" s="143" t="s">
        <v>178</v>
      </c>
      <c r="F57" s="71" t="s">
        <v>68</v>
      </c>
      <c r="G57" s="68">
        <v>2000</v>
      </c>
      <c r="H57" s="66" t="s">
        <v>57</v>
      </c>
      <c r="I57" s="171">
        <v>200</v>
      </c>
      <c r="J57" s="64" t="s">
        <v>198</v>
      </c>
      <c r="K57" s="73">
        <v>2</v>
      </c>
      <c r="L57" s="67"/>
      <c r="M57" s="68"/>
      <c r="N57" s="177" t="s">
        <v>176</v>
      </c>
      <c r="O57" s="69"/>
      <c r="P57" s="69"/>
    </row>
    <row r="58" spans="1:16" s="30" customFormat="1" ht="12.75" x14ac:dyDescent="0.2">
      <c r="A58" s="70">
        <v>44749.53649755787</v>
      </c>
      <c r="B58" s="72">
        <v>2523</v>
      </c>
      <c r="C58" s="64" t="s">
        <v>135</v>
      </c>
      <c r="D58" s="66" t="s">
        <v>21</v>
      </c>
      <c r="E58" s="143" t="s">
        <v>178</v>
      </c>
      <c r="F58" s="71" t="s">
        <v>68</v>
      </c>
      <c r="G58" s="68">
        <v>1000</v>
      </c>
      <c r="H58" s="66" t="s">
        <v>57</v>
      </c>
      <c r="I58" s="171">
        <v>1200</v>
      </c>
      <c r="J58" s="64" t="s">
        <v>197</v>
      </c>
      <c r="K58" s="73">
        <v>2</v>
      </c>
      <c r="L58" s="67"/>
      <c r="M58" s="68"/>
      <c r="N58" s="177" t="s">
        <v>176</v>
      </c>
      <c r="O58" s="69"/>
      <c r="P58" s="69"/>
    </row>
    <row r="59" spans="1:16" s="30" customFormat="1" ht="12.75" x14ac:dyDescent="0.2">
      <c r="A59" s="70">
        <v>44754.488811643518</v>
      </c>
      <c r="B59" s="72">
        <v>2511</v>
      </c>
      <c r="C59" s="64" t="s">
        <v>137</v>
      </c>
      <c r="D59" s="66" t="s">
        <v>15</v>
      </c>
      <c r="E59" s="143" t="s">
        <v>178</v>
      </c>
      <c r="F59" s="71" t="s">
        <v>68</v>
      </c>
      <c r="G59" s="68">
        <v>500</v>
      </c>
      <c r="H59" s="66" t="s">
        <v>57</v>
      </c>
      <c r="I59" s="171">
        <v>600</v>
      </c>
      <c r="J59" s="64" t="s">
        <v>196</v>
      </c>
      <c r="K59" s="73">
        <v>1</v>
      </c>
      <c r="L59" s="67"/>
      <c r="M59" s="68"/>
      <c r="N59" s="177" t="s">
        <v>176</v>
      </c>
      <c r="O59" s="69"/>
      <c r="P59" s="69"/>
    </row>
    <row r="60" spans="1:16" s="30" customFormat="1" ht="12.75" x14ac:dyDescent="0.2">
      <c r="A60" s="70">
        <v>44754.506855983796</v>
      </c>
      <c r="B60" s="72">
        <v>2512</v>
      </c>
      <c r="C60" s="64" t="s">
        <v>139</v>
      </c>
      <c r="D60" s="66" t="s">
        <v>21</v>
      </c>
      <c r="E60" s="143" t="s">
        <v>178</v>
      </c>
      <c r="F60" s="71" t="s">
        <v>68</v>
      </c>
      <c r="G60" s="68">
        <v>2200</v>
      </c>
      <c r="H60" s="66" t="s">
        <v>57</v>
      </c>
      <c r="I60" s="171">
        <v>1</v>
      </c>
      <c r="J60" s="64" t="s">
        <v>195</v>
      </c>
      <c r="K60" s="73">
        <v>2</v>
      </c>
      <c r="L60" s="67"/>
      <c r="M60" s="68"/>
      <c r="N60" s="64" t="s">
        <v>19</v>
      </c>
      <c r="O60" s="65"/>
      <c r="P60" s="65"/>
    </row>
    <row r="61" spans="1:16" s="30" customFormat="1" ht="12.75" x14ac:dyDescent="0.2">
      <c r="A61" s="70">
        <v>44755.502231458333</v>
      </c>
      <c r="B61" s="72">
        <v>2513</v>
      </c>
      <c r="C61" s="64" t="s">
        <v>141</v>
      </c>
      <c r="D61" s="66" t="s">
        <v>15</v>
      </c>
      <c r="E61" s="143" t="s">
        <v>178</v>
      </c>
      <c r="F61" s="71" t="s">
        <v>68</v>
      </c>
      <c r="G61" s="68">
        <v>500</v>
      </c>
      <c r="H61" s="66" t="s">
        <v>57</v>
      </c>
      <c r="I61" s="171">
        <v>600</v>
      </c>
      <c r="J61" s="64" t="s">
        <v>194</v>
      </c>
      <c r="K61" s="73">
        <v>1</v>
      </c>
      <c r="L61" s="67"/>
      <c r="M61" s="68"/>
      <c r="N61" s="178" t="s">
        <v>176</v>
      </c>
      <c r="O61" s="65"/>
      <c r="P61" s="65"/>
    </row>
    <row r="62" spans="1:16" s="30" customFormat="1" ht="12.75" x14ac:dyDescent="0.2">
      <c r="A62" s="70">
        <v>44757.504739016207</v>
      </c>
      <c r="B62" s="72">
        <v>2515</v>
      </c>
      <c r="C62" s="64" t="s">
        <v>143</v>
      </c>
      <c r="D62" s="66" t="s">
        <v>15</v>
      </c>
      <c r="E62" s="143" t="s">
        <v>178</v>
      </c>
      <c r="F62" s="71" t="s">
        <v>68</v>
      </c>
      <c r="G62" s="68">
        <v>2200</v>
      </c>
      <c r="H62" s="66" t="s">
        <v>57</v>
      </c>
      <c r="I62" s="171">
        <v>1</v>
      </c>
      <c r="J62" s="64" t="s">
        <v>193</v>
      </c>
      <c r="K62" s="73">
        <v>2</v>
      </c>
      <c r="L62" s="67"/>
      <c r="M62" s="68"/>
      <c r="N62" s="64" t="s">
        <v>19</v>
      </c>
      <c r="O62" s="65"/>
      <c r="P62" s="65"/>
    </row>
    <row r="63" spans="1:16" s="30" customFormat="1" ht="12.75" x14ac:dyDescent="0.2">
      <c r="A63" s="70">
        <v>44758.490153032406</v>
      </c>
      <c r="B63" s="72">
        <v>2516</v>
      </c>
      <c r="C63" s="64" t="s">
        <v>145</v>
      </c>
      <c r="D63" s="66" t="s">
        <v>15</v>
      </c>
      <c r="E63" s="143" t="s">
        <v>178</v>
      </c>
      <c r="F63" s="71" t="s">
        <v>68</v>
      </c>
      <c r="G63" s="68">
        <v>2000</v>
      </c>
      <c r="H63" s="66" t="s">
        <v>57</v>
      </c>
      <c r="I63" s="171">
        <v>1300</v>
      </c>
      <c r="J63" s="64" t="s">
        <v>192</v>
      </c>
      <c r="K63" s="73">
        <v>3</v>
      </c>
      <c r="L63" s="67"/>
      <c r="M63" s="68"/>
      <c r="N63" s="178" t="s">
        <v>176</v>
      </c>
      <c r="O63" s="69"/>
      <c r="P63" s="69"/>
    </row>
    <row r="64" spans="1:16" s="30" customFormat="1" ht="12.75" customHeight="1" x14ac:dyDescent="0.2">
      <c r="A64" s="70">
        <v>44758.491393009259</v>
      </c>
      <c r="B64" s="72">
        <v>2517</v>
      </c>
      <c r="C64" s="64" t="s">
        <v>147</v>
      </c>
      <c r="D64" s="66" t="s">
        <v>15</v>
      </c>
      <c r="E64" s="143" t="s">
        <v>178</v>
      </c>
      <c r="F64" s="71" t="s">
        <v>68</v>
      </c>
      <c r="G64" s="68">
        <v>1000</v>
      </c>
      <c r="H64" s="66" t="s">
        <v>57</v>
      </c>
      <c r="I64" s="171">
        <v>1200</v>
      </c>
      <c r="J64" s="64" t="s">
        <v>191</v>
      </c>
      <c r="K64" s="73">
        <v>2</v>
      </c>
      <c r="L64" s="67"/>
      <c r="M64" s="68"/>
      <c r="N64" s="178" t="s">
        <v>176</v>
      </c>
      <c r="O64" s="69"/>
      <c r="P64" s="69"/>
    </row>
    <row r="65" spans="1:16" s="30" customFormat="1" ht="12.75" x14ac:dyDescent="0.2">
      <c r="A65" s="70">
        <v>44758.499783043982</v>
      </c>
      <c r="B65" s="72">
        <v>2518</v>
      </c>
      <c r="C65" s="64" t="s">
        <v>149</v>
      </c>
      <c r="D65" s="66" t="s">
        <v>15</v>
      </c>
      <c r="E65" s="143" t="s">
        <v>178</v>
      </c>
      <c r="F65" s="71" t="s">
        <v>68</v>
      </c>
      <c r="G65" s="68">
        <v>500</v>
      </c>
      <c r="H65" s="66" t="s">
        <v>57</v>
      </c>
      <c r="I65" s="171">
        <v>600</v>
      </c>
      <c r="J65" s="64" t="s">
        <v>190</v>
      </c>
      <c r="K65" s="73">
        <v>1</v>
      </c>
      <c r="L65" s="67"/>
      <c r="M65" s="68"/>
      <c r="N65" s="178" t="s">
        <v>176</v>
      </c>
      <c r="O65" s="69"/>
      <c r="P65" s="69"/>
    </row>
    <row r="66" spans="1:16" s="30" customFormat="1" ht="12.75" x14ac:dyDescent="0.2">
      <c r="A66" s="70">
        <v>44759.472520324074</v>
      </c>
      <c r="B66" s="72">
        <v>2630</v>
      </c>
      <c r="C66" s="64" t="s">
        <v>151</v>
      </c>
      <c r="D66" s="64" t="s">
        <v>21</v>
      </c>
      <c r="E66" s="143" t="s">
        <v>178</v>
      </c>
      <c r="F66" s="71" t="s">
        <v>68</v>
      </c>
      <c r="G66" s="68">
        <v>2000</v>
      </c>
      <c r="H66" s="66" t="s">
        <v>57</v>
      </c>
      <c r="I66" s="171">
        <v>200</v>
      </c>
      <c r="J66" s="64" t="s">
        <v>189</v>
      </c>
      <c r="K66" s="73">
        <v>2</v>
      </c>
      <c r="L66" s="67"/>
      <c r="M66" s="68"/>
      <c r="N66" s="178" t="s">
        <v>176</v>
      </c>
      <c r="O66" s="65"/>
      <c r="P66" s="65"/>
    </row>
    <row r="67" spans="1:16" s="30" customFormat="1" ht="12.75" x14ac:dyDescent="0.2">
      <c r="A67" s="70">
        <v>44760.500758379625</v>
      </c>
      <c r="B67" s="72">
        <v>2632</v>
      </c>
      <c r="C67" s="64" t="s">
        <v>153</v>
      </c>
      <c r="D67" s="64" t="s">
        <v>15</v>
      </c>
      <c r="E67" s="143" t="s">
        <v>178</v>
      </c>
      <c r="F67" s="71" t="s">
        <v>68</v>
      </c>
      <c r="G67" s="68">
        <v>400</v>
      </c>
      <c r="H67" s="66" t="s">
        <v>57</v>
      </c>
      <c r="I67" s="172">
        <v>700</v>
      </c>
      <c r="J67" s="64" t="s">
        <v>188</v>
      </c>
      <c r="K67" s="73">
        <v>1</v>
      </c>
      <c r="L67" s="67"/>
      <c r="M67" s="68"/>
      <c r="N67" s="178" t="s">
        <v>176</v>
      </c>
      <c r="O67" s="65"/>
      <c r="P67" s="65"/>
    </row>
    <row r="68" spans="1:16" s="30" customFormat="1" ht="12.75" x14ac:dyDescent="0.2">
      <c r="A68" s="70">
        <v>44762.513408842591</v>
      </c>
      <c r="B68" s="72">
        <v>2520</v>
      </c>
      <c r="C68" s="64" t="s">
        <v>155</v>
      </c>
      <c r="D68" s="64" t="s">
        <v>21</v>
      </c>
      <c r="E68" s="143" t="s">
        <v>178</v>
      </c>
      <c r="F68" s="71" t="s">
        <v>68</v>
      </c>
      <c r="G68" s="68">
        <v>1200</v>
      </c>
      <c r="H68" s="66" t="s">
        <v>57</v>
      </c>
      <c r="I68" s="171">
        <v>1000</v>
      </c>
      <c r="J68" s="64" t="s">
        <v>187</v>
      </c>
      <c r="K68" s="73">
        <v>2</v>
      </c>
      <c r="L68" s="67"/>
      <c r="M68" s="68"/>
      <c r="N68" s="178" t="s">
        <v>176</v>
      </c>
      <c r="O68" s="65"/>
      <c r="P68" s="65"/>
    </row>
    <row r="69" spans="1:16" s="30" customFormat="1" ht="12.75" x14ac:dyDescent="0.2">
      <c r="A69" s="70">
        <v>44762.575656539353</v>
      </c>
      <c r="B69" s="72">
        <v>2526</v>
      </c>
      <c r="C69" s="64" t="s">
        <v>157</v>
      </c>
      <c r="D69" s="64" t="s">
        <v>21</v>
      </c>
      <c r="E69" s="143" t="s">
        <v>178</v>
      </c>
      <c r="F69" s="71" t="s">
        <v>68</v>
      </c>
      <c r="G69" s="68">
        <v>500</v>
      </c>
      <c r="H69" s="66" t="s">
        <v>57</v>
      </c>
      <c r="I69" s="171">
        <v>2800</v>
      </c>
      <c r="J69" s="64" t="s">
        <v>186</v>
      </c>
      <c r="K69" s="73">
        <v>3</v>
      </c>
      <c r="L69" s="67"/>
      <c r="M69" s="68"/>
      <c r="N69" s="178" t="s">
        <v>176</v>
      </c>
      <c r="O69" s="65"/>
      <c r="P69" s="65"/>
    </row>
    <row r="70" spans="1:16" s="30" customFormat="1" ht="12.75" x14ac:dyDescent="0.2">
      <c r="A70" s="70">
        <v>44763.441987592596</v>
      </c>
      <c r="B70" s="67">
        <v>2527</v>
      </c>
      <c r="C70" s="64" t="s">
        <v>159</v>
      </c>
      <c r="D70" s="64" t="s">
        <v>21</v>
      </c>
      <c r="E70" s="143" t="s">
        <v>178</v>
      </c>
      <c r="F70" s="64" t="s">
        <v>68</v>
      </c>
      <c r="G70" s="68">
        <v>1000</v>
      </c>
      <c r="H70" s="66" t="s">
        <v>57</v>
      </c>
      <c r="I70" s="171">
        <v>1200</v>
      </c>
      <c r="J70" s="64" t="s">
        <v>185</v>
      </c>
      <c r="K70" s="68">
        <v>2</v>
      </c>
      <c r="L70" s="65"/>
      <c r="M70" s="65"/>
      <c r="N70" s="178" t="s">
        <v>176</v>
      </c>
      <c r="O70" s="65"/>
      <c r="P70" s="65"/>
    </row>
    <row r="71" spans="1:16" s="30" customFormat="1" ht="12.75" x14ac:dyDescent="0.2">
      <c r="A71" s="70">
        <v>44765.513232708334</v>
      </c>
      <c r="B71" s="67">
        <v>2528</v>
      </c>
      <c r="C71" s="64" t="s">
        <v>161</v>
      </c>
      <c r="D71" s="64" t="s">
        <v>15</v>
      </c>
      <c r="E71" s="143" t="s">
        <v>178</v>
      </c>
      <c r="F71" s="64" t="s">
        <v>68</v>
      </c>
      <c r="G71" s="68">
        <v>2200</v>
      </c>
      <c r="H71" s="66" t="s">
        <v>57</v>
      </c>
      <c r="I71" s="171">
        <v>1</v>
      </c>
      <c r="J71" s="64" t="s">
        <v>184</v>
      </c>
      <c r="K71" s="68">
        <v>2</v>
      </c>
      <c r="L71" s="65"/>
      <c r="M71" s="65"/>
      <c r="N71" s="178" t="s">
        <v>176</v>
      </c>
      <c r="O71" s="65"/>
      <c r="P71" s="65"/>
    </row>
    <row r="72" spans="1:16" s="30" customFormat="1" ht="12.75" x14ac:dyDescent="0.2">
      <c r="A72" s="107">
        <v>44781.549893425923</v>
      </c>
      <c r="B72" s="113">
        <v>20801</v>
      </c>
      <c r="C72" s="108" t="s">
        <v>82</v>
      </c>
      <c r="D72" s="108" t="s">
        <v>21</v>
      </c>
      <c r="E72" s="143" t="s">
        <v>178</v>
      </c>
      <c r="F72" s="108" t="s">
        <v>68</v>
      </c>
      <c r="G72" s="113">
        <v>2000</v>
      </c>
      <c r="H72" s="108" t="s">
        <v>35</v>
      </c>
      <c r="I72" s="173">
        <v>1000</v>
      </c>
      <c r="J72" s="108" t="s">
        <v>183</v>
      </c>
      <c r="K72" s="113">
        <v>2</v>
      </c>
      <c r="L72" s="109"/>
      <c r="M72" s="109"/>
      <c r="N72" s="178" t="s">
        <v>176</v>
      </c>
      <c r="O72" s="109"/>
      <c r="P72" s="109"/>
    </row>
    <row r="73" spans="1:16" s="112" customFormat="1" ht="12.75" x14ac:dyDescent="0.2">
      <c r="A73" s="110">
        <v>44783.472975879631</v>
      </c>
      <c r="B73" s="114">
        <v>20820</v>
      </c>
      <c r="C73" s="111" t="s">
        <v>14</v>
      </c>
      <c r="D73" s="111" t="s">
        <v>15</v>
      </c>
      <c r="E73" s="143" t="s">
        <v>178</v>
      </c>
      <c r="F73" s="111" t="s">
        <v>68</v>
      </c>
      <c r="G73" s="114">
        <v>1000</v>
      </c>
      <c r="H73" s="111" t="s">
        <v>35</v>
      </c>
      <c r="I73" s="174">
        <v>3500</v>
      </c>
      <c r="J73" s="111" t="s">
        <v>182</v>
      </c>
      <c r="K73" s="114">
        <v>3</v>
      </c>
      <c r="N73" s="178" t="s">
        <v>176</v>
      </c>
    </row>
    <row r="74" spans="1:16" s="30" customFormat="1" ht="12.75" x14ac:dyDescent="0.2">
      <c r="A74" s="100"/>
      <c r="B74" s="102"/>
      <c r="C74" s="101"/>
      <c r="D74" s="100"/>
      <c r="E74" s="100"/>
      <c r="F74" s="102"/>
      <c r="G74" s="103"/>
      <c r="H74" s="100"/>
      <c r="I74" s="175"/>
      <c r="J74" s="101"/>
      <c r="K74" s="105"/>
      <c r="L74" s="101"/>
      <c r="M74" s="106"/>
      <c r="N74" s="104"/>
      <c r="O74" s="104"/>
      <c r="P74" s="104"/>
    </row>
    <row r="75" spans="1:16" s="30" customFormat="1" ht="12.75" x14ac:dyDescent="0.2">
      <c r="A75" s="79"/>
      <c r="B75" s="81"/>
      <c r="C75" s="80"/>
      <c r="D75" s="79"/>
      <c r="E75" s="79"/>
      <c r="F75" s="81"/>
      <c r="G75" s="15"/>
      <c r="H75" s="79"/>
      <c r="I75" s="120"/>
      <c r="J75" s="80"/>
      <c r="K75" s="82"/>
      <c r="L75" s="80"/>
      <c r="M75" s="83"/>
      <c r="N75" s="78"/>
      <c r="O75" s="78"/>
      <c r="P75" s="78"/>
    </row>
    <row r="76" spans="1:16" s="30" customFormat="1" ht="12.75" x14ac:dyDescent="0.2">
      <c r="A76" s="79"/>
      <c r="B76" s="81"/>
      <c r="C76" s="80"/>
      <c r="D76" s="79"/>
      <c r="E76" s="79"/>
      <c r="F76" s="81"/>
      <c r="G76" s="15"/>
      <c r="H76" s="79"/>
      <c r="I76" s="120"/>
      <c r="J76" s="80"/>
      <c r="K76" s="82"/>
      <c r="L76" s="80"/>
      <c r="M76" s="83"/>
      <c r="N76" s="78"/>
    </row>
    <row r="77" spans="1:16" s="30" customFormat="1" ht="12.75" x14ac:dyDescent="0.2">
      <c r="A77" s="79"/>
      <c r="B77" s="81"/>
      <c r="C77" s="80"/>
      <c r="D77" s="79"/>
      <c r="E77" s="79"/>
      <c r="F77" s="81"/>
      <c r="G77" s="15"/>
      <c r="H77" s="79"/>
      <c r="I77" s="120"/>
      <c r="J77" s="80"/>
      <c r="K77" s="82"/>
      <c r="L77" s="80"/>
      <c r="M77" s="83"/>
      <c r="N77" s="78"/>
    </row>
    <row r="78" spans="1:16" ht="12.75" x14ac:dyDescent="0.2">
      <c r="A78" s="28"/>
      <c r="B78" s="13"/>
      <c r="C78" s="12"/>
      <c r="D78" s="11"/>
      <c r="E78" s="11"/>
      <c r="F78" s="13"/>
      <c r="G78" s="15"/>
      <c r="H78" s="11"/>
      <c r="I78" s="120"/>
      <c r="J78" s="12"/>
      <c r="K78" s="16"/>
      <c r="L78" s="12"/>
      <c r="M78" s="17"/>
      <c r="N78" s="9"/>
    </row>
    <row r="79" spans="1:16" ht="12.75" x14ac:dyDescent="0.2">
      <c r="A79" s="28"/>
      <c r="B79" s="13"/>
      <c r="C79" s="12"/>
      <c r="D79" s="11"/>
      <c r="E79" s="11"/>
      <c r="F79" s="13"/>
      <c r="G79" s="15"/>
      <c r="H79" s="11"/>
      <c r="I79" s="120"/>
      <c r="J79" s="12"/>
      <c r="K79" s="16"/>
      <c r="L79" s="12"/>
      <c r="M79" s="17"/>
      <c r="N79" s="9"/>
    </row>
    <row r="80" spans="1:16" ht="12.75" x14ac:dyDescent="0.2">
      <c r="A80" s="28"/>
      <c r="B80" s="13"/>
      <c r="C80" s="12"/>
      <c r="D80" s="11"/>
      <c r="E80" s="11"/>
      <c r="F80" s="13"/>
      <c r="G80" s="15"/>
      <c r="H80" s="11"/>
      <c r="I80" s="120"/>
      <c r="J80" s="12"/>
      <c r="K80" s="16"/>
      <c r="L80" s="12"/>
      <c r="M80" s="17"/>
      <c r="N80" s="9"/>
    </row>
    <row r="81" spans="1:14" ht="12.75" x14ac:dyDescent="0.2">
      <c r="A81" s="28"/>
      <c r="B81" s="13"/>
      <c r="C81" s="12"/>
      <c r="D81" s="11"/>
      <c r="E81" s="11"/>
      <c r="F81" s="13"/>
      <c r="G81" s="15"/>
      <c r="H81" s="11"/>
      <c r="I81" s="120"/>
      <c r="J81" s="12"/>
      <c r="K81" s="16"/>
      <c r="L81" s="12"/>
      <c r="M81" s="17"/>
      <c r="N81" s="9"/>
    </row>
    <row r="82" spans="1:14" ht="12.75" x14ac:dyDescent="0.2">
      <c r="A82" s="28"/>
      <c r="B82" s="13"/>
      <c r="C82" s="12"/>
      <c r="D82" s="11"/>
      <c r="E82" s="11"/>
      <c r="F82" s="13"/>
      <c r="G82" s="15"/>
      <c r="H82" s="11"/>
      <c r="I82" s="120"/>
      <c r="J82" s="12"/>
      <c r="K82" s="16"/>
      <c r="L82" s="12"/>
      <c r="M82" s="17"/>
      <c r="N82" s="9"/>
    </row>
    <row r="83" spans="1:14" ht="12.75" x14ac:dyDescent="0.2">
      <c r="A83" s="28"/>
      <c r="B83" s="13"/>
      <c r="C83" s="12"/>
      <c r="D83" s="11"/>
      <c r="E83" s="11"/>
      <c r="F83" s="13"/>
      <c r="G83" s="15"/>
      <c r="H83" s="11"/>
      <c r="I83" s="120"/>
      <c r="J83" s="12"/>
      <c r="K83" s="16"/>
      <c r="L83" s="12"/>
      <c r="M83" s="17"/>
      <c r="N83" s="9"/>
    </row>
    <row r="84" spans="1:14" ht="12.75" x14ac:dyDescent="0.2">
      <c r="A84" s="28"/>
      <c r="B84" s="13"/>
      <c r="C84" s="18"/>
      <c r="D84" s="11"/>
      <c r="E84" s="11"/>
      <c r="F84" s="13"/>
      <c r="G84" s="15"/>
      <c r="H84" s="11"/>
      <c r="I84" s="120"/>
      <c r="J84" s="12"/>
      <c r="K84" s="16"/>
      <c r="L84" s="12"/>
      <c r="M84" s="17"/>
      <c r="N84" s="9"/>
    </row>
    <row r="85" spans="1:14" ht="12.75" x14ac:dyDescent="0.2">
      <c r="A85" s="28"/>
      <c r="B85" s="13"/>
      <c r="C85" s="12"/>
      <c r="D85" s="11"/>
      <c r="E85" s="11"/>
      <c r="F85" s="13"/>
      <c r="G85" s="15"/>
      <c r="H85" s="11"/>
      <c r="I85" s="120"/>
      <c r="J85" s="12"/>
      <c r="K85" s="16"/>
      <c r="L85" s="12"/>
      <c r="M85" s="17"/>
      <c r="N85" s="9"/>
    </row>
    <row r="86" spans="1:14" ht="12.75" x14ac:dyDescent="0.2">
      <c r="A86" s="28"/>
      <c r="B86" s="13"/>
      <c r="C86" s="12"/>
      <c r="D86" s="11"/>
      <c r="E86" s="11"/>
      <c r="F86" s="13"/>
      <c r="G86" s="15"/>
      <c r="H86" s="11"/>
      <c r="I86" s="120"/>
      <c r="J86" s="12"/>
      <c r="K86" s="16"/>
      <c r="L86" s="12"/>
      <c r="M86" s="17"/>
      <c r="N86" s="9"/>
    </row>
    <row r="87" spans="1:14" ht="12.75" x14ac:dyDescent="0.2">
      <c r="A87" s="28"/>
      <c r="B87" s="13"/>
      <c r="C87" s="12"/>
      <c r="D87" s="11"/>
      <c r="E87" s="11"/>
      <c r="F87" s="13"/>
      <c r="G87" s="15"/>
      <c r="H87" s="11"/>
      <c r="I87" s="120"/>
      <c r="J87" s="12"/>
      <c r="K87" s="16"/>
      <c r="L87" s="12"/>
      <c r="M87" s="17"/>
      <c r="N87" s="9"/>
    </row>
    <row r="88" spans="1:14" ht="12.75" x14ac:dyDescent="0.2">
      <c r="A88" s="28"/>
      <c r="B88" s="13"/>
      <c r="C88" s="12"/>
      <c r="D88" s="11"/>
      <c r="E88" s="11"/>
      <c r="F88" s="13"/>
      <c r="G88" s="15"/>
      <c r="H88" s="11"/>
      <c r="I88" s="120"/>
      <c r="J88" s="12"/>
      <c r="K88" s="16"/>
      <c r="L88" s="12"/>
      <c r="M88" s="17"/>
      <c r="N88" s="9"/>
    </row>
    <row r="89" spans="1:14" ht="12.75" x14ac:dyDescent="0.2">
      <c r="A89" s="28"/>
      <c r="B89" s="13"/>
      <c r="C89" s="12"/>
      <c r="D89" s="11"/>
      <c r="E89" s="11"/>
      <c r="F89" s="13"/>
      <c r="G89" s="15"/>
      <c r="H89" s="11"/>
      <c r="I89" s="120"/>
      <c r="J89" s="12"/>
      <c r="K89" s="16"/>
      <c r="L89" s="12"/>
      <c r="M89" s="17"/>
      <c r="N89" s="9"/>
    </row>
    <row r="90" spans="1:14" ht="12.75" x14ac:dyDescent="0.2">
      <c r="A90" s="28"/>
      <c r="B90" s="13"/>
      <c r="C90" s="12"/>
      <c r="D90" s="11"/>
      <c r="E90" s="11"/>
      <c r="F90" s="13"/>
      <c r="G90" s="15"/>
      <c r="H90" s="11"/>
      <c r="I90" s="120"/>
      <c r="J90" s="12"/>
      <c r="K90" s="16"/>
      <c r="L90" s="12"/>
      <c r="M90" s="17"/>
      <c r="N90" s="9"/>
    </row>
    <row r="91" spans="1:14" ht="12.75" x14ac:dyDescent="0.2">
      <c r="A91" s="28"/>
      <c r="B91" s="13"/>
      <c r="C91" s="12"/>
      <c r="D91" s="11"/>
      <c r="E91" s="11"/>
      <c r="F91" s="13"/>
      <c r="G91" s="15"/>
      <c r="H91" s="11"/>
      <c r="I91" s="120"/>
      <c r="J91" s="12"/>
      <c r="K91" s="16"/>
      <c r="L91" s="12"/>
      <c r="M91" s="17"/>
      <c r="N91" s="9"/>
    </row>
    <row r="92" spans="1:14" ht="12.75" x14ac:dyDescent="0.2">
      <c r="A92" s="28"/>
      <c r="B92" s="13"/>
      <c r="C92" s="12"/>
      <c r="D92" s="11"/>
      <c r="E92" s="11"/>
      <c r="F92" s="13"/>
      <c r="G92" s="15"/>
      <c r="H92" s="11"/>
      <c r="I92" s="120"/>
      <c r="J92" s="12"/>
      <c r="K92" s="16"/>
      <c r="L92" s="12"/>
      <c r="M92" s="17"/>
      <c r="N92" s="9"/>
    </row>
    <row r="93" spans="1:14" ht="12.75" x14ac:dyDescent="0.2">
      <c r="A93" s="28"/>
      <c r="B93" s="13"/>
      <c r="C93" s="12"/>
      <c r="D93" s="11"/>
      <c r="E93" s="11"/>
      <c r="F93" s="13"/>
      <c r="G93" s="15"/>
      <c r="H93" s="11"/>
      <c r="I93" s="120"/>
      <c r="J93" s="12"/>
      <c r="K93" s="16"/>
      <c r="L93" s="12"/>
      <c r="M93" s="17"/>
      <c r="N93" s="9"/>
    </row>
    <row r="94" spans="1:14" ht="12.75" x14ac:dyDescent="0.2">
      <c r="A94" s="28"/>
      <c r="B94" s="13"/>
      <c r="C94" s="12"/>
      <c r="D94" s="11"/>
      <c r="E94" s="11"/>
      <c r="F94" s="13"/>
      <c r="G94" s="15"/>
      <c r="H94" s="11"/>
      <c r="I94" s="120"/>
      <c r="J94" s="12"/>
      <c r="K94" s="16"/>
      <c r="L94" s="12"/>
      <c r="M94" s="17"/>
      <c r="N94" s="9"/>
    </row>
    <row r="95" spans="1:14" ht="12.75" x14ac:dyDescent="0.2">
      <c r="A95" s="28"/>
      <c r="B95" s="13"/>
      <c r="C95" s="12"/>
      <c r="D95" s="11"/>
      <c r="E95" s="11"/>
      <c r="F95" s="13"/>
      <c r="G95" s="15"/>
      <c r="H95" s="11"/>
      <c r="I95" s="120"/>
      <c r="J95" s="12"/>
      <c r="K95" s="16"/>
      <c r="L95" s="12"/>
      <c r="M95" s="17"/>
      <c r="N95" s="9"/>
    </row>
    <row r="96" spans="1:14" ht="12.75" x14ac:dyDescent="0.2">
      <c r="A96" s="28"/>
      <c r="B96" s="13"/>
      <c r="C96" s="12"/>
      <c r="D96" s="11"/>
      <c r="E96" s="11"/>
      <c r="F96" s="13"/>
      <c r="G96" s="15"/>
      <c r="H96" s="11"/>
      <c r="I96" s="120"/>
      <c r="J96" s="12"/>
      <c r="K96" s="16"/>
      <c r="L96" s="12"/>
      <c r="M96" s="17"/>
      <c r="N96" s="9"/>
    </row>
    <row r="97" spans="1:14" ht="12.75" x14ac:dyDescent="0.2">
      <c r="A97" s="28"/>
      <c r="B97" s="13"/>
      <c r="C97" s="12"/>
      <c r="D97" s="11"/>
      <c r="E97" s="11"/>
      <c r="F97" s="13"/>
      <c r="G97" s="15"/>
      <c r="H97" s="11"/>
      <c r="I97" s="120"/>
      <c r="J97" s="12"/>
      <c r="K97" s="16"/>
      <c r="L97" s="12"/>
      <c r="M97" s="17"/>
      <c r="N97" s="9"/>
    </row>
    <row r="98" spans="1:14" ht="12.75" x14ac:dyDescent="0.2">
      <c r="A98" s="28"/>
      <c r="B98" s="13"/>
      <c r="C98" s="12"/>
      <c r="D98" s="11"/>
      <c r="E98" s="11"/>
      <c r="F98" s="13"/>
      <c r="G98" s="15"/>
      <c r="H98" s="11"/>
      <c r="I98" s="120"/>
      <c r="J98" s="12"/>
      <c r="K98" s="16"/>
      <c r="L98" s="12"/>
      <c r="M98" s="17"/>
      <c r="N98" s="9"/>
    </row>
    <row r="99" spans="1:14" ht="12.75" x14ac:dyDescent="0.2">
      <c r="A99" s="28"/>
      <c r="B99" s="13"/>
      <c r="C99" s="12"/>
      <c r="D99" s="11"/>
      <c r="E99" s="11"/>
      <c r="F99" s="13"/>
      <c r="G99" s="15"/>
      <c r="H99" s="11"/>
      <c r="I99" s="120"/>
      <c r="J99" s="12"/>
      <c r="K99" s="16"/>
      <c r="L99" s="12"/>
      <c r="M99" s="17"/>
      <c r="N99" s="9"/>
    </row>
    <row r="100" spans="1:14" ht="12.75" x14ac:dyDescent="0.2">
      <c r="A100" s="28"/>
      <c r="B100" s="13"/>
      <c r="C100" s="12"/>
      <c r="D100" s="11"/>
      <c r="E100" s="11"/>
      <c r="F100" s="13"/>
      <c r="G100" s="15"/>
      <c r="H100" s="11"/>
      <c r="I100" s="120"/>
      <c r="J100" s="12"/>
      <c r="K100" s="16"/>
      <c r="L100" s="12"/>
      <c r="M100" s="17"/>
      <c r="N100" s="9"/>
    </row>
    <row r="101" spans="1:14" ht="12.75" x14ac:dyDescent="0.2">
      <c r="A101" s="28"/>
      <c r="B101" s="13"/>
      <c r="C101" s="12"/>
      <c r="D101" s="11"/>
      <c r="E101" s="11"/>
      <c r="F101" s="13"/>
      <c r="G101" s="15"/>
      <c r="H101" s="11"/>
      <c r="I101" s="120"/>
      <c r="J101" s="12"/>
      <c r="K101" s="16"/>
      <c r="L101" s="12"/>
      <c r="M101" s="17"/>
      <c r="N101" s="9"/>
    </row>
    <row r="102" spans="1:14" ht="12.75" x14ac:dyDescent="0.2">
      <c r="A102" s="28"/>
      <c r="B102" s="13"/>
      <c r="C102" s="12"/>
      <c r="D102" s="11"/>
      <c r="E102" s="11"/>
      <c r="F102" s="13"/>
      <c r="G102" s="15"/>
      <c r="H102" s="11"/>
      <c r="I102" s="120"/>
      <c r="J102" s="12"/>
      <c r="K102" s="16"/>
      <c r="L102" s="12"/>
      <c r="M102" s="17"/>
      <c r="N102" s="9"/>
    </row>
    <row r="103" spans="1:14" ht="12.75" x14ac:dyDescent="0.2">
      <c r="A103" s="28"/>
      <c r="B103" s="13"/>
      <c r="C103" s="12"/>
      <c r="D103" s="11"/>
      <c r="E103" s="11"/>
      <c r="F103" s="13"/>
      <c r="G103" s="15"/>
      <c r="H103" s="11"/>
      <c r="I103" s="120"/>
      <c r="J103" s="12"/>
      <c r="K103" s="16"/>
      <c r="L103" s="12"/>
      <c r="M103" s="17"/>
      <c r="N103" s="9"/>
    </row>
    <row r="104" spans="1:14" ht="12.75" x14ac:dyDescent="0.2">
      <c r="A104" s="28"/>
      <c r="B104" s="13"/>
      <c r="C104" s="12"/>
      <c r="D104" s="11"/>
      <c r="E104" s="11"/>
      <c r="F104" s="13"/>
      <c r="G104" s="15"/>
      <c r="H104" s="11"/>
      <c r="I104" s="120"/>
      <c r="J104" s="12"/>
      <c r="K104" s="16"/>
      <c r="L104" s="12"/>
      <c r="M104" s="17"/>
      <c r="N104" s="9"/>
    </row>
    <row r="105" spans="1:14" ht="12.75" x14ac:dyDescent="0.2">
      <c r="A105" s="28"/>
      <c r="B105" s="13"/>
      <c r="C105" s="12"/>
      <c r="D105" s="11"/>
      <c r="E105" s="11"/>
      <c r="F105" s="13"/>
      <c r="G105" s="15"/>
      <c r="H105" s="11"/>
      <c r="I105" s="120"/>
      <c r="J105" s="12"/>
      <c r="K105" s="16"/>
      <c r="L105" s="12"/>
      <c r="M105" s="17"/>
      <c r="N105" s="9"/>
    </row>
    <row r="106" spans="1:14" ht="12.75" x14ac:dyDescent="0.2">
      <c r="A106" s="28"/>
      <c r="B106" s="13"/>
      <c r="C106" s="12"/>
      <c r="D106" s="11"/>
      <c r="E106" s="11"/>
      <c r="F106" s="13"/>
      <c r="G106" s="15"/>
      <c r="H106" s="11"/>
      <c r="I106" s="120"/>
      <c r="J106" s="12"/>
      <c r="K106" s="16"/>
      <c r="L106" s="12"/>
      <c r="M106" s="17"/>
      <c r="N106" s="9"/>
    </row>
    <row r="107" spans="1:14" ht="12.75" x14ac:dyDescent="0.2">
      <c r="A107" s="28"/>
      <c r="B107" s="13"/>
      <c r="C107" s="12"/>
      <c r="D107" s="11"/>
      <c r="E107" s="11"/>
      <c r="F107" s="13"/>
      <c r="G107" s="15"/>
      <c r="H107" s="11"/>
      <c r="I107" s="120"/>
      <c r="J107" s="12"/>
      <c r="K107" s="16"/>
      <c r="L107" s="12"/>
      <c r="M107" s="17"/>
      <c r="N107" s="9"/>
    </row>
    <row r="108" spans="1:14" ht="12.75" x14ac:dyDescent="0.2">
      <c r="A108" s="28"/>
      <c r="B108" s="13"/>
      <c r="C108" s="12"/>
      <c r="D108" s="11"/>
      <c r="E108" s="11"/>
      <c r="F108" s="13"/>
      <c r="G108" s="15"/>
      <c r="H108" s="11"/>
      <c r="I108" s="120"/>
      <c r="J108" s="12"/>
      <c r="K108" s="16"/>
      <c r="L108" s="12"/>
      <c r="M108" s="17"/>
      <c r="N108" s="9"/>
    </row>
    <row r="109" spans="1:14" ht="12.75" x14ac:dyDescent="0.2">
      <c r="A109" s="28"/>
      <c r="B109" s="13"/>
      <c r="C109" s="12"/>
      <c r="D109" s="11"/>
      <c r="E109" s="11"/>
      <c r="F109" s="13"/>
      <c r="G109" s="15"/>
      <c r="H109" s="11"/>
      <c r="I109" s="120"/>
      <c r="J109" s="12"/>
      <c r="K109" s="16"/>
      <c r="L109" s="12"/>
      <c r="M109" s="17"/>
      <c r="N109" s="9"/>
    </row>
    <row r="110" spans="1:14" ht="12.75" x14ac:dyDescent="0.2">
      <c r="A110" s="28"/>
      <c r="B110" s="13"/>
      <c r="C110" s="12"/>
      <c r="D110" s="11"/>
      <c r="E110" s="11"/>
      <c r="F110" s="13"/>
      <c r="G110" s="15"/>
      <c r="H110" s="11"/>
      <c r="I110" s="120"/>
      <c r="J110" s="12"/>
      <c r="K110" s="16"/>
      <c r="L110" s="12"/>
      <c r="M110" s="17"/>
      <c r="N110" s="9"/>
    </row>
    <row r="111" spans="1:14" ht="12.75" x14ac:dyDescent="0.2">
      <c r="A111" s="28"/>
      <c r="B111" s="13"/>
      <c r="C111" s="12"/>
      <c r="D111" s="11"/>
      <c r="E111" s="11"/>
      <c r="F111" s="13"/>
      <c r="G111" s="15"/>
      <c r="H111" s="11"/>
      <c r="I111" s="120"/>
      <c r="J111" s="12"/>
      <c r="K111" s="16"/>
      <c r="L111" s="12"/>
      <c r="M111" s="17"/>
      <c r="N111" s="9"/>
    </row>
    <row r="112" spans="1:14" ht="12.75" x14ac:dyDescent="0.2">
      <c r="A112" s="28"/>
      <c r="B112" s="13"/>
      <c r="C112" s="12"/>
      <c r="D112" s="11"/>
      <c r="E112" s="11"/>
      <c r="F112" s="13"/>
      <c r="G112" s="15"/>
      <c r="H112" s="11"/>
      <c r="I112" s="120"/>
      <c r="J112" s="12"/>
      <c r="K112" s="16"/>
      <c r="L112" s="12"/>
      <c r="M112" s="17"/>
      <c r="N112" s="9"/>
    </row>
    <row r="113" spans="1:14" ht="12.75" x14ac:dyDescent="0.2">
      <c r="A113" s="28"/>
      <c r="B113" s="13"/>
      <c r="C113" s="12"/>
      <c r="D113" s="11"/>
      <c r="E113" s="11"/>
      <c r="F113" s="13"/>
      <c r="G113" s="15"/>
      <c r="H113" s="11"/>
      <c r="I113" s="120"/>
      <c r="J113" s="12"/>
      <c r="K113" s="16"/>
      <c r="L113" s="12"/>
      <c r="M113" s="17"/>
      <c r="N113" s="9"/>
    </row>
    <row r="114" spans="1:14" ht="12.75" x14ac:dyDescent="0.2">
      <c r="A114" s="28"/>
      <c r="B114" s="13"/>
      <c r="C114" s="12"/>
      <c r="D114" s="11"/>
      <c r="E114" s="11"/>
      <c r="F114" s="13"/>
      <c r="G114" s="15"/>
      <c r="H114" s="11"/>
      <c r="I114" s="120"/>
      <c r="J114" s="12"/>
      <c r="K114" s="16"/>
      <c r="L114" s="12"/>
      <c r="M114" s="17"/>
      <c r="N114" s="9"/>
    </row>
    <row r="115" spans="1:14" ht="12.75" x14ac:dyDescent="0.2">
      <c r="A115" s="28"/>
      <c r="B115" s="13"/>
      <c r="C115" s="12"/>
      <c r="D115" s="11"/>
      <c r="E115" s="11"/>
      <c r="F115" s="13"/>
      <c r="G115" s="15"/>
      <c r="H115" s="11"/>
      <c r="I115" s="120"/>
      <c r="J115" s="12"/>
      <c r="K115" s="16"/>
      <c r="L115" s="12"/>
      <c r="M115" s="17"/>
      <c r="N115" s="9"/>
    </row>
    <row r="116" spans="1:14" ht="12.75" x14ac:dyDescent="0.2">
      <c r="A116" s="28"/>
      <c r="B116" s="13"/>
      <c r="C116" s="12"/>
      <c r="D116" s="11"/>
      <c r="E116" s="11"/>
      <c r="F116" s="13"/>
      <c r="G116" s="15"/>
      <c r="H116" s="11"/>
      <c r="I116" s="120"/>
      <c r="J116" s="12"/>
      <c r="K116" s="16"/>
      <c r="L116" s="12"/>
      <c r="M116" s="17"/>
      <c r="N116" s="9"/>
    </row>
    <row r="117" spans="1:14" ht="12.75" x14ac:dyDescent="0.2">
      <c r="A117" s="28"/>
      <c r="B117" s="13"/>
      <c r="C117" s="12"/>
      <c r="D117" s="11"/>
      <c r="E117" s="11"/>
      <c r="F117" s="13"/>
      <c r="G117" s="15"/>
      <c r="H117" s="11"/>
      <c r="I117" s="120"/>
      <c r="J117" s="12"/>
      <c r="K117" s="16"/>
      <c r="L117" s="12"/>
      <c r="M117" s="17"/>
      <c r="N117" s="9"/>
    </row>
    <row r="118" spans="1:14" ht="12.75" x14ac:dyDescent="0.2">
      <c r="A118" s="28"/>
      <c r="B118" s="13"/>
      <c r="C118" s="12"/>
      <c r="D118" s="11"/>
      <c r="E118" s="11"/>
      <c r="F118" s="13"/>
      <c r="G118" s="15"/>
      <c r="H118" s="11"/>
      <c r="I118" s="120"/>
      <c r="J118" s="12"/>
      <c r="K118" s="16"/>
      <c r="L118" s="12"/>
      <c r="M118" s="17"/>
      <c r="N118" s="9"/>
    </row>
    <row r="119" spans="1:14" ht="12.75" x14ac:dyDescent="0.2">
      <c r="A119" s="28"/>
      <c r="B119" s="13"/>
      <c r="C119" s="12"/>
      <c r="D119" s="11"/>
      <c r="E119" s="11"/>
      <c r="F119" s="13"/>
      <c r="G119" s="15"/>
      <c r="H119" s="11"/>
      <c r="I119" s="120"/>
      <c r="J119" s="12"/>
      <c r="K119" s="16"/>
      <c r="L119" s="12"/>
      <c r="M119" s="17"/>
      <c r="N119" s="9"/>
    </row>
    <row r="120" spans="1:14" ht="12.75" x14ac:dyDescent="0.2">
      <c r="A120" s="28"/>
      <c r="B120" s="13"/>
      <c r="C120" s="12"/>
      <c r="D120" s="11"/>
      <c r="E120" s="11"/>
      <c r="F120" s="13"/>
      <c r="G120" s="15"/>
      <c r="H120" s="11"/>
      <c r="I120" s="120"/>
      <c r="J120" s="12"/>
      <c r="K120" s="16"/>
      <c r="L120" s="12"/>
      <c r="M120" s="17"/>
      <c r="N120" s="9"/>
    </row>
    <row r="121" spans="1:14" ht="12.75" x14ac:dyDescent="0.2">
      <c r="A121" s="28"/>
      <c r="B121" s="13"/>
      <c r="C121" s="12"/>
      <c r="D121" s="11"/>
      <c r="E121" s="11"/>
      <c r="F121" s="13"/>
      <c r="G121" s="15"/>
      <c r="H121" s="11"/>
      <c r="I121" s="120"/>
      <c r="J121" s="12"/>
      <c r="K121" s="16"/>
      <c r="L121" s="12"/>
      <c r="M121" s="17"/>
      <c r="N121" s="9"/>
    </row>
    <row r="122" spans="1:14" ht="12.75" x14ac:dyDescent="0.2">
      <c r="A122" s="28"/>
      <c r="B122" s="13"/>
      <c r="C122" s="12"/>
      <c r="D122" s="11"/>
      <c r="E122" s="11"/>
      <c r="F122" s="13"/>
      <c r="G122" s="15"/>
      <c r="H122" s="11"/>
      <c r="I122" s="120"/>
      <c r="J122" s="12"/>
      <c r="K122" s="16"/>
      <c r="L122" s="12"/>
      <c r="M122" s="17"/>
      <c r="N122" s="9"/>
    </row>
    <row r="123" spans="1:14" ht="12.75" x14ac:dyDescent="0.2">
      <c r="A123" s="28"/>
      <c r="B123" s="13"/>
      <c r="C123" s="12"/>
      <c r="D123" s="11"/>
      <c r="E123" s="11"/>
      <c r="F123" s="13"/>
      <c r="G123" s="15"/>
      <c r="H123" s="11"/>
      <c r="I123" s="120"/>
      <c r="J123" s="12"/>
      <c r="K123" s="16"/>
      <c r="L123" s="12"/>
      <c r="M123" s="17"/>
      <c r="N123" s="9"/>
    </row>
    <row r="124" spans="1:14" ht="12.75" x14ac:dyDescent="0.2">
      <c r="A124" s="28"/>
      <c r="B124" s="13"/>
      <c r="C124" s="12"/>
      <c r="D124" s="11"/>
      <c r="E124" s="11"/>
      <c r="F124" s="13"/>
      <c r="G124" s="15"/>
      <c r="H124" s="11"/>
      <c r="I124" s="120"/>
      <c r="J124" s="12"/>
      <c r="K124" s="16"/>
      <c r="L124" s="12"/>
      <c r="M124" s="17"/>
      <c r="N124" s="9"/>
    </row>
    <row r="125" spans="1:14" ht="12.75" x14ac:dyDescent="0.2">
      <c r="A125" s="28"/>
      <c r="B125" s="13"/>
      <c r="C125" s="12"/>
      <c r="D125" s="11"/>
      <c r="E125" s="11"/>
      <c r="F125" s="13"/>
      <c r="G125" s="15"/>
      <c r="H125" s="11"/>
      <c r="I125" s="120"/>
      <c r="J125" s="12"/>
      <c r="K125" s="16"/>
      <c r="L125" s="12"/>
      <c r="M125" s="17"/>
      <c r="N125" s="9"/>
    </row>
    <row r="126" spans="1:14" ht="12.75" x14ac:dyDescent="0.2">
      <c r="A126" s="28"/>
      <c r="B126" s="13"/>
      <c r="C126" s="12"/>
      <c r="D126" s="11"/>
      <c r="E126" s="11"/>
      <c r="F126" s="13"/>
      <c r="G126" s="15"/>
      <c r="H126" s="11"/>
      <c r="I126" s="120"/>
      <c r="J126" s="12"/>
      <c r="K126" s="16"/>
      <c r="L126" s="12"/>
      <c r="M126" s="17"/>
      <c r="N126" s="9"/>
    </row>
    <row r="127" spans="1:14" ht="12.75" x14ac:dyDescent="0.2">
      <c r="A127" s="28"/>
      <c r="B127" s="13"/>
      <c r="C127" s="12"/>
      <c r="D127" s="11"/>
      <c r="E127" s="11"/>
      <c r="F127" s="13"/>
      <c r="G127" s="15"/>
      <c r="H127" s="11"/>
      <c r="I127" s="120"/>
      <c r="J127" s="12"/>
      <c r="K127" s="16"/>
      <c r="L127" s="12"/>
      <c r="M127" s="17"/>
      <c r="N127" s="9"/>
    </row>
    <row r="128" spans="1:14" ht="12.75" x14ac:dyDescent="0.2">
      <c r="A128" s="28"/>
      <c r="B128" s="13"/>
      <c r="C128" s="12"/>
      <c r="D128" s="11"/>
      <c r="E128" s="11"/>
      <c r="F128" s="13"/>
      <c r="G128" s="15"/>
      <c r="H128" s="11"/>
      <c r="I128" s="120"/>
      <c r="J128" s="12"/>
      <c r="K128" s="16"/>
      <c r="L128" s="12"/>
      <c r="M128" s="17"/>
      <c r="N128" s="9"/>
    </row>
    <row r="129" spans="1:14" ht="12.75" x14ac:dyDescent="0.2">
      <c r="A129" s="28"/>
      <c r="B129" s="13"/>
      <c r="C129" s="12"/>
      <c r="D129" s="11"/>
      <c r="E129" s="11"/>
      <c r="F129" s="13"/>
      <c r="G129" s="15"/>
      <c r="H129" s="11"/>
      <c r="I129" s="120"/>
      <c r="J129" s="12"/>
      <c r="K129" s="16"/>
      <c r="L129" s="12"/>
      <c r="M129" s="17"/>
      <c r="N129" s="9"/>
    </row>
    <row r="130" spans="1:14" ht="12.75" x14ac:dyDescent="0.2">
      <c r="A130" s="28"/>
      <c r="B130" s="13"/>
      <c r="C130" s="12"/>
      <c r="D130" s="11"/>
      <c r="E130" s="11"/>
      <c r="F130" s="13"/>
      <c r="G130" s="15"/>
      <c r="H130" s="11"/>
      <c r="I130" s="120"/>
      <c r="J130" s="12"/>
      <c r="K130" s="16"/>
      <c r="L130" s="12"/>
      <c r="M130" s="17"/>
      <c r="N130" s="9"/>
    </row>
    <row r="131" spans="1:14" ht="12.75" x14ac:dyDescent="0.2">
      <c r="A131" s="28"/>
      <c r="B131" s="13"/>
      <c r="C131" s="12"/>
      <c r="D131" s="11"/>
      <c r="E131" s="11"/>
      <c r="F131" s="13"/>
      <c r="G131" s="15"/>
      <c r="H131" s="11"/>
      <c r="I131" s="120"/>
      <c r="J131" s="12"/>
      <c r="K131" s="16"/>
      <c r="L131" s="12"/>
      <c r="M131" s="17"/>
      <c r="N131" s="9"/>
    </row>
    <row r="132" spans="1:14" ht="12.75" x14ac:dyDescent="0.2">
      <c r="A132" s="28"/>
      <c r="B132" s="13"/>
      <c r="C132" s="12"/>
      <c r="D132" s="11"/>
      <c r="E132" s="11"/>
      <c r="F132" s="13"/>
      <c r="G132" s="15"/>
      <c r="H132" s="11"/>
      <c r="I132" s="120"/>
      <c r="J132" s="12"/>
      <c r="K132" s="16"/>
      <c r="L132" s="12"/>
      <c r="M132" s="17"/>
      <c r="N132" s="9"/>
    </row>
    <row r="133" spans="1:14" ht="12.75" x14ac:dyDescent="0.2">
      <c r="A133" s="28"/>
      <c r="B133" s="13"/>
      <c r="C133" s="12"/>
      <c r="D133" s="11"/>
      <c r="E133" s="11"/>
      <c r="F133" s="13"/>
      <c r="G133" s="15"/>
      <c r="H133" s="11"/>
      <c r="I133" s="120"/>
      <c r="J133" s="12"/>
      <c r="K133" s="16"/>
      <c r="L133" s="12"/>
      <c r="M133" s="17"/>
      <c r="N133" s="9"/>
    </row>
    <row r="134" spans="1:14" ht="12.75" x14ac:dyDescent="0.2">
      <c r="A134" s="28"/>
      <c r="B134" s="13"/>
      <c r="C134" s="12"/>
      <c r="D134" s="11"/>
      <c r="E134" s="11"/>
      <c r="F134" s="13"/>
      <c r="G134" s="15"/>
      <c r="H134" s="11"/>
      <c r="I134" s="120"/>
      <c r="J134" s="12"/>
      <c r="K134" s="16"/>
      <c r="L134" s="12"/>
      <c r="M134" s="17"/>
      <c r="N134" s="9"/>
    </row>
    <row r="135" spans="1:14" ht="12.75" x14ac:dyDescent="0.2">
      <c r="A135" s="28"/>
      <c r="B135" s="13"/>
      <c r="C135" s="12"/>
      <c r="D135" s="11"/>
      <c r="E135" s="11"/>
      <c r="F135" s="13"/>
      <c r="G135" s="15"/>
      <c r="H135" s="11"/>
      <c r="I135" s="120"/>
      <c r="J135" s="12"/>
      <c r="K135" s="16"/>
      <c r="L135" s="12"/>
      <c r="M135" s="17"/>
      <c r="N135" s="9"/>
    </row>
    <row r="136" spans="1:14" ht="12.75" x14ac:dyDescent="0.2">
      <c r="A136" s="28"/>
      <c r="B136" s="13"/>
      <c r="C136" s="12"/>
      <c r="D136" s="11"/>
      <c r="E136" s="11"/>
      <c r="F136" s="13"/>
      <c r="G136" s="15"/>
      <c r="H136" s="11"/>
      <c r="I136" s="120"/>
      <c r="J136" s="12"/>
      <c r="K136" s="16"/>
      <c r="L136" s="12"/>
      <c r="M136" s="17"/>
      <c r="N136" s="9"/>
    </row>
    <row r="137" spans="1:14" ht="12.75" x14ac:dyDescent="0.2">
      <c r="A137" s="28"/>
      <c r="B137" s="13"/>
      <c r="C137" s="12"/>
      <c r="D137" s="11"/>
      <c r="E137" s="11"/>
      <c r="F137" s="13"/>
      <c r="G137" s="15"/>
      <c r="H137" s="11"/>
      <c r="I137" s="120"/>
      <c r="J137" s="12"/>
      <c r="K137" s="16"/>
      <c r="L137" s="12"/>
      <c r="M137" s="17"/>
      <c r="N137" s="9"/>
    </row>
    <row r="138" spans="1:14" ht="12.75" x14ac:dyDescent="0.2">
      <c r="A138" s="28"/>
      <c r="B138" s="13"/>
      <c r="C138" s="12"/>
      <c r="D138" s="11"/>
      <c r="E138" s="11"/>
      <c r="F138" s="13"/>
      <c r="G138" s="15"/>
      <c r="H138" s="11"/>
      <c r="I138" s="120"/>
      <c r="J138" s="12"/>
      <c r="K138" s="16"/>
      <c r="L138" s="12"/>
      <c r="M138" s="17"/>
      <c r="N138" s="9"/>
    </row>
    <row r="139" spans="1:14" ht="12.75" x14ac:dyDescent="0.2">
      <c r="A139" s="28"/>
      <c r="B139" s="13"/>
      <c r="C139" s="12"/>
      <c r="D139" s="11"/>
      <c r="E139" s="11"/>
      <c r="F139" s="13"/>
      <c r="G139" s="15"/>
      <c r="H139" s="11"/>
      <c r="I139" s="120"/>
      <c r="J139" s="12"/>
      <c r="K139" s="16"/>
      <c r="L139" s="12"/>
      <c r="M139" s="17"/>
      <c r="N139" s="9"/>
    </row>
    <row r="140" spans="1:14" ht="12.75" x14ac:dyDescent="0.2">
      <c r="A140" s="28"/>
      <c r="B140" s="13"/>
      <c r="C140" s="12"/>
      <c r="D140" s="11"/>
      <c r="E140" s="11"/>
      <c r="F140" s="13"/>
      <c r="G140" s="15"/>
      <c r="H140" s="11"/>
      <c r="I140" s="120"/>
      <c r="J140" s="12"/>
      <c r="K140" s="16"/>
      <c r="L140" s="12"/>
      <c r="M140" s="17"/>
      <c r="N140" s="9"/>
    </row>
    <row r="141" spans="1:14" ht="12.75" x14ac:dyDescent="0.2">
      <c r="A141" s="28"/>
      <c r="B141" s="13"/>
      <c r="C141" s="12"/>
      <c r="D141" s="11"/>
      <c r="E141" s="11"/>
      <c r="F141" s="13"/>
      <c r="G141" s="15"/>
      <c r="H141" s="11"/>
      <c r="I141" s="120"/>
      <c r="J141" s="12"/>
      <c r="K141" s="16"/>
      <c r="L141" s="12"/>
      <c r="M141" s="17"/>
      <c r="N141" s="9"/>
    </row>
    <row r="142" spans="1:14" ht="12.75" x14ac:dyDescent="0.2">
      <c r="A142" s="28"/>
      <c r="B142" s="13"/>
      <c r="C142" s="12"/>
      <c r="D142" s="11"/>
      <c r="E142" s="11"/>
      <c r="F142" s="13"/>
      <c r="G142" s="15"/>
      <c r="H142" s="11"/>
      <c r="I142" s="120"/>
      <c r="J142" s="12"/>
      <c r="K142" s="16"/>
      <c r="L142" s="12"/>
      <c r="M142" s="17"/>
      <c r="N142" s="9"/>
    </row>
    <row r="143" spans="1:14" ht="12.75" x14ac:dyDescent="0.2">
      <c r="A143" s="28"/>
      <c r="B143" s="13"/>
      <c r="C143" s="12"/>
      <c r="D143" s="11"/>
      <c r="E143" s="11"/>
      <c r="F143" s="13"/>
      <c r="G143" s="15"/>
      <c r="H143" s="11"/>
      <c r="I143" s="120"/>
      <c r="J143" s="12"/>
      <c r="K143" s="16"/>
      <c r="L143" s="12"/>
      <c r="M143" s="17"/>
      <c r="N143" s="9"/>
    </row>
    <row r="144" spans="1:14" ht="12.75" x14ac:dyDescent="0.2">
      <c r="A144" s="28"/>
      <c r="B144" s="13"/>
      <c r="C144" s="12"/>
      <c r="D144" s="11"/>
      <c r="E144" s="11"/>
      <c r="F144" s="13"/>
      <c r="G144" s="15"/>
      <c r="H144" s="11"/>
      <c r="I144" s="120"/>
      <c r="J144" s="12"/>
      <c r="K144" s="16"/>
      <c r="L144" s="12"/>
      <c r="M144" s="17"/>
      <c r="N144" s="9"/>
    </row>
    <row r="145" spans="1:14" ht="12.75" x14ac:dyDescent="0.2">
      <c r="A145" s="28"/>
      <c r="B145" s="13"/>
      <c r="C145" s="12"/>
      <c r="D145" s="11"/>
      <c r="E145" s="11"/>
      <c r="F145" s="13"/>
      <c r="G145" s="15"/>
      <c r="H145" s="11"/>
      <c r="I145" s="120"/>
      <c r="J145" s="12"/>
      <c r="K145" s="16"/>
      <c r="L145" s="12"/>
      <c r="M145" s="17"/>
      <c r="N145" s="9"/>
    </row>
    <row r="146" spans="1:14" ht="12.75" x14ac:dyDescent="0.2">
      <c r="A146" s="28"/>
      <c r="B146" s="13"/>
      <c r="C146" s="12"/>
      <c r="D146" s="11"/>
      <c r="E146" s="11"/>
      <c r="F146" s="13"/>
      <c r="G146" s="15"/>
      <c r="H146" s="11"/>
      <c r="I146" s="120"/>
      <c r="J146" s="12"/>
      <c r="K146" s="16"/>
      <c r="L146" s="12"/>
      <c r="M146" s="17"/>
      <c r="N146" s="9"/>
    </row>
    <row r="147" spans="1:14" ht="12.75" x14ac:dyDescent="0.2">
      <c r="A147" s="28"/>
      <c r="B147" s="13"/>
      <c r="C147" s="12"/>
      <c r="D147" s="11"/>
      <c r="E147" s="11"/>
      <c r="F147" s="13"/>
      <c r="G147" s="15"/>
      <c r="H147" s="11"/>
      <c r="I147" s="120"/>
      <c r="J147" s="12"/>
      <c r="K147" s="16"/>
      <c r="L147" s="12"/>
      <c r="M147" s="17"/>
      <c r="N147" s="9"/>
    </row>
    <row r="148" spans="1:14" ht="12.75" x14ac:dyDescent="0.2">
      <c r="A148" s="28"/>
      <c r="B148" s="13"/>
      <c r="C148" s="12"/>
      <c r="D148" s="11"/>
      <c r="E148" s="11"/>
      <c r="F148" s="13"/>
      <c r="G148" s="15"/>
      <c r="H148" s="11"/>
      <c r="I148" s="120"/>
      <c r="J148" s="12"/>
      <c r="K148" s="16"/>
      <c r="L148" s="12"/>
      <c r="M148" s="17"/>
      <c r="N148" s="9"/>
    </row>
    <row r="149" spans="1:14" ht="12.75" x14ac:dyDescent="0.2">
      <c r="A149" s="28"/>
      <c r="B149" s="13"/>
      <c r="C149" s="12"/>
      <c r="D149" s="11"/>
      <c r="E149" s="11"/>
      <c r="F149" s="13"/>
      <c r="G149" s="15"/>
      <c r="H149" s="11"/>
      <c r="I149" s="120"/>
      <c r="J149" s="12"/>
      <c r="K149" s="16"/>
      <c r="L149" s="12"/>
      <c r="M149" s="17"/>
      <c r="N149" s="9"/>
    </row>
    <row r="150" spans="1:14" ht="12.75" x14ac:dyDescent="0.2">
      <c r="A150" s="28"/>
      <c r="B150" s="13"/>
      <c r="C150" s="12"/>
      <c r="D150" s="11"/>
      <c r="E150" s="11"/>
      <c r="F150" s="13"/>
      <c r="G150" s="15"/>
      <c r="H150" s="11"/>
      <c r="I150" s="120"/>
      <c r="J150" s="12"/>
      <c r="K150" s="16"/>
      <c r="L150" s="12"/>
      <c r="M150" s="17"/>
      <c r="N150" s="9"/>
    </row>
    <row r="151" spans="1:14" ht="12.75" x14ac:dyDescent="0.2">
      <c r="A151" s="28"/>
      <c r="B151" s="13"/>
      <c r="C151" s="12"/>
      <c r="D151" s="11"/>
      <c r="E151" s="11"/>
      <c r="F151" s="13"/>
      <c r="G151" s="15"/>
      <c r="H151" s="11"/>
      <c r="I151" s="120"/>
      <c r="J151" s="12"/>
      <c r="K151" s="16"/>
      <c r="L151" s="12"/>
      <c r="M151" s="17"/>
      <c r="N151" s="9"/>
    </row>
    <row r="152" spans="1:14" ht="12.75" x14ac:dyDescent="0.2">
      <c r="A152" s="28"/>
      <c r="B152" s="13"/>
      <c r="C152" s="12"/>
      <c r="D152" s="11"/>
      <c r="E152" s="11"/>
      <c r="F152" s="13"/>
      <c r="G152" s="15"/>
      <c r="H152" s="11"/>
      <c r="I152" s="120"/>
      <c r="J152" s="12"/>
      <c r="K152" s="16"/>
      <c r="L152" s="12"/>
      <c r="M152" s="17"/>
      <c r="N152" s="9"/>
    </row>
    <row r="153" spans="1:14" ht="12.75" x14ac:dyDescent="0.2">
      <c r="A153" s="28"/>
      <c r="B153" s="13"/>
      <c r="C153" s="12"/>
      <c r="D153" s="11"/>
      <c r="E153" s="11"/>
      <c r="F153" s="13"/>
      <c r="G153" s="15"/>
      <c r="H153" s="11"/>
      <c r="I153" s="120"/>
      <c r="J153" s="12"/>
      <c r="K153" s="16"/>
      <c r="L153" s="12"/>
      <c r="M153" s="17"/>
      <c r="N153" s="9"/>
    </row>
    <row r="154" spans="1:14" ht="12.75" x14ac:dyDescent="0.2">
      <c r="A154" s="28"/>
      <c r="B154" s="13"/>
      <c r="C154" s="12"/>
      <c r="D154" s="11"/>
      <c r="E154" s="11"/>
      <c r="F154" s="13"/>
      <c r="G154" s="15"/>
      <c r="H154" s="11"/>
      <c r="I154" s="120"/>
      <c r="J154" s="12"/>
      <c r="K154" s="16"/>
      <c r="L154" s="12"/>
      <c r="M154" s="17"/>
      <c r="N154" s="9"/>
    </row>
    <row r="155" spans="1:14" ht="12.75" x14ac:dyDescent="0.2">
      <c r="A155" s="28"/>
      <c r="B155" s="13"/>
      <c r="C155" s="12"/>
      <c r="D155" s="11"/>
      <c r="E155" s="11"/>
      <c r="F155" s="13"/>
      <c r="G155" s="15"/>
      <c r="H155" s="11"/>
      <c r="I155" s="120"/>
      <c r="J155" s="12"/>
      <c r="K155" s="16"/>
      <c r="L155" s="12"/>
      <c r="M155" s="17"/>
      <c r="N155" s="9"/>
    </row>
    <row r="156" spans="1:14" ht="12.75" x14ac:dyDescent="0.2">
      <c r="A156" s="28"/>
      <c r="B156" s="13"/>
      <c r="C156" s="12"/>
      <c r="D156" s="11"/>
      <c r="E156" s="11"/>
      <c r="F156" s="13"/>
      <c r="G156" s="15"/>
      <c r="H156" s="11"/>
      <c r="I156" s="120"/>
      <c r="J156" s="12"/>
      <c r="K156" s="16"/>
      <c r="L156" s="12"/>
      <c r="M156" s="17"/>
      <c r="N156" s="9"/>
    </row>
    <row r="157" spans="1:14" ht="12.75" x14ac:dyDescent="0.2">
      <c r="A157" s="28"/>
      <c r="B157" s="13"/>
      <c r="C157" s="12"/>
      <c r="D157" s="11"/>
      <c r="E157" s="11"/>
      <c r="F157" s="13"/>
      <c r="G157" s="15"/>
      <c r="H157" s="11"/>
      <c r="I157" s="120"/>
      <c r="J157" s="12"/>
      <c r="K157" s="16"/>
      <c r="L157" s="12"/>
      <c r="M157" s="17"/>
      <c r="N157" s="9"/>
    </row>
    <row r="158" spans="1:14" ht="12.75" x14ac:dyDescent="0.2">
      <c r="A158" s="28"/>
      <c r="B158" s="13"/>
      <c r="C158" s="12"/>
      <c r="D158" s="11"/>
      <c r="E158" s="11"/>
      <c r="F158" s="13"/>
      <c r="G158" s="15"/>
      <c r="H158" s="11"/>
      <c r="I158" s="120"/>
      <c r="J158" s="12"/>
      <c r="K158" s="16"/>
      <c r="L158" s="12"/>
      <c r="M158" s="17"/>
      <c r="N158" s="9"/>
    </row>
    <row r="159" spans="1:14" ht="12.75" x14ac:dyDescent="0.2">
      <c r="A159" s="28"/>
      <c r="B159" s="13"/>
      <c r="C159" s="12"/>
      <c r="D159" s="11"/>
      <c r="E159" s="11"/>
      <c r="F159" s="13"/>
      <c r="G159" s="15"/>
      <c r="H159" s="11"/>
      <c r="I159" s="120"/>
      <c r="J159" s="12"/>
      <c r="K159" s="16"/>
      <c r="L159" s="12"/>
      <c r="M159" s="17"/>
      <c r="N159" s="9"/>
    </row>
    <row r="160" spans="1:14" ht="12.75" x14ac:dyDescent="0.2">
      <c r="A160" s="28"/>
      <c r="B160" s="13"/>
      <c r="C160" s="12"/>
      <c r="D160" s="11"/>
      <c r="E160" s="11"/>
      <c r="F160" s="13"/>
      <c r="G160" s="15"/>
      <c r="H160" s="11"/>
      <c r="I160" s="120"/>
      <c r="J160" s="12"/>
      <c r="K160" s="16"/>
      <c r="L160" s="12"/>
      <c r="M160" s="17"/>
      <c r="N160" s="9"/>
    </row>
    <row r="161" spans="1:14" ht="12.75" x14ac:dyDescent="0.2">
      <c r="A161" s="28"/>
      <c r="B161" s="13"/>
      <c r="C161" s="12"/>
      <c r="D161" s="11"/>
      <c r="E161" s="11"/>
      <c r="F161" s="13"/>
      <c r="G161" s="15"/>
      <c r="H161" s="11"/>
      <c r="I161" s="120"/>
      <c r="J161" s="12"/>
      <c r="K161" s="16"/>
      <c r="L161" s="12"/>
      <c r="M161" s="17"/>
      <c r="N161" s="9"/>
    </row>
    <row r="162" spans="1:14" ht="12.75" x14ac:dyDescent="0.2">
      <c r="A162" s="28"/>
      <c r="B162" s="13"/>
      <c r="C162" s="12"/>
      <c r="D162" s="11"/>
      <c r="E162" s="11"/>
      <c r="F162" s="13"/>
      <c r="G162" s="15"/>
      <c r="H162" s="11"/>
      <c r="I162" s="120"/>
      <c r="J162" s="12"/>
      <c r="K162" s="16"/>
      <c r="L162" s="12"/>
      <c r="M162" s="17"/>
      <c r="N162" s="9"/>
    </row>
    <row r="163" spans="1:14" ht="12.75" x14ac:dyDescent="0.2">
      <c r="A163" s="28"/>
      <c r="B163" s="13"/>
      <c r="C163" s="12"/>
      <c r="D163" s="11"/>
      <c r="E163" s="11"/>
      <c r="F163" s="13"/>
      <c r="G163" s="15"/>
      <c r="H163" s="11"/>
      <c r="I163" s="120"/>
      <c r="J163" s="12"/>
      <c r="K163" s="16"/>
      <c r="L163" s="12"/>
      <c r="M163" s="17"/>
      <c r="N163" s="9"/>
    </row>
    <row r="164" spans="1:14" ht="12.75" x14ac:dyDescent="0.2">
      <c r="A164" s="28"/>
      <c r="B164" s="13"/>
      <c r="C164" s="12"/>
      <c r="D164" s="11"/>
      <c r="E164" s="11"/>
      <c r="F164" s="13"/>
      <c r="G164" s="15"/>
      <c r="H164" s="11"/>
      <c r="I164" s="120"/>
      <c r="J164" s="12"/>
      <c r="K164" s="16"/>
      <c r="L164" s="12"/>
      <c r="M164" s="17"/>
      <c r="N164" s="9"/>
    </row>
    <row r="165" spans="1:14" ht="12.75" x14ac:dyDescent="0.2">
      <c r="A165" s="28"/>
      <c r="B165" s="13"/>
      <c r="C165" s="12"/>
      <c r="D165" s="11"/>
      <c r="E165" s="11"/>
      <c r="F165" s="13"/>
      <c r="G165" s="15"/>
      <c r="H165" s="11"/>
      <c r="I165" s="120"/>
      <c r="J165" s="12"/>
      <c r="K165" s="16"/>
      <c r="L165" s="12"/>
      <c r="M165" s="17"/>
      <c r="N165" s="9"/>
    </row>
    <row r="166" spans="1:14" ht="12.75" x14ac:dyDescent="0.2">
      <c r="A166" s="28"/>
      <c r="B166" s="13"/>
      <c r="C166" s="12"/>
      <c r="D166" s="11"/>
      <c r="E166" s="11"/>
      <c r="F166" s="13"/>
      <c r="G166" s="15"/>
      <c r="H166" s="11"/>
      <c r="I166" s="120"/>
      <c r="J166" s="12"/>
      <c r="K166" s="16"/>
      <c r="L166" s="12"/>
      <c r="M166" s="17"/>
      <c r="N166" s="9"/>
    </row>
    <row r="167" spans="1:14" ht="12.75" x14ac:dyDescent="0.2">
      <c r="A167" s="28"/>
      <c r="B167" s="13"/>
      <c r="C167" s="12"/>
      <c r="D167" s="11"/>
      <c r="E167" s="11"/>
      <c r="F167" s="13"/>
      <c r="G167" s="15"/>
      <c r="H167" s="11"/>
      <c r="I167" s="120"/>
      <c r="J167" s="12"/>
      <c r="K167" s="16"/>
      <c r="L167" s="12"/>
      <c r="M167" s="17"/>
      <c r="N167" s="9"/>
    </row>
    <row r="168" spans="1:14" ht="12.75" x14ac:dyDescent="0.2">
      <c r="A168" s="28"/>
      <c r="B168" s="13"/>
      <c r="C168" s="12"/>
      <c r="D168" s="11"/>
      <c r="E168" s="11"/>
      <c r="F168" s="13"/>
      <c r="G168" s="15"/>
      <c r="H168" s="11"/>
      <c r="I168" s="120"/>
      <c r="J168" s="12"/>
      <c r="K168" s="16"/>
      <c r="L168" s="12"/>
      <c r="M168" s="17"/>
      <c r="N168" s="9"/>
    </row>
    <row r="169" spans="1:14" ht="12.75" x14ac:dyDescent="0.2">
      <c r="A169" s="28"/>
      <c r="B169" s="13"/>
      <c r="C169" s="12"/>
      <c r="D169" s="11"/>
      <c r="E169" s="11"/>
      <c r="F169" s="13"/>
      <c r="G169" s="15"/>
      <c r="H169" s="11"/>
      <c r="I169" s="120"/>
      <c r="J169" s="12"/>
      <c r="K169" s="16"/>
      <c r="L169" s="12"/>
      <c r="M169" s="17"/>
      <c r="N169" s="9"/>
    </row>
    <row r="170" spans="1:14" ht="12.75" x14ac:dyDescent="0.2">
      <c r="A170" s="28"/>
      <c r="B170" s="13"/>
      <c r="C170" s="12"/>
      <c r="D170" s="11"/>
      <c r="E170" s="11"/>
      <c r="F170" s="13"/>
      <c r="G170" s="15"/>
      <c r="H170" s="11"/>
      <c r="I170" s="120"/>
      <c r="J170" s="12"/>
      <c r="K170" s="16"/>
      <c r="L170" s="12"/>
      <c r="M170" s="17"/>
      <c r="N170" s="9"/>
    </row>
    <row r="171" spans="1:14" ht="12.75" x14ac:dyDescent="0.2">
      <c r="A171" s="28"/>
      <c r="B171" s="13"/>
      <c r="C171" s="12"/>
      <c r="D171" s="11"/>
      <c r="E171" s="11"/>
      <c r="F171" s="13"/>
      <c r="G171" s="15"/>
      <c r="H171" s="11"/>
      <c r="I171" s="120"/>
      <c r="J171" s="12"/>
      <c r="K171" s="16"/>
      <c r="L171" s="12"/>
      <c r="M171" s="17"/>
      <c r="N171" s="9"/>
    </row>
    <row r="172" spans="1:14" ht="12.75" x14ac:dyDescent="0.2">
      <c r="A172" s="28"/>
      <c r="B172" s="13"/>
      <c r="C172" s="12"/>
      <c r="D172" s="11"/>
      <c r="E172" s="11"/>
      <c r="F172" s="13"/>
      <c r="G172" s="15"/>
      <c r="H172" s="11"/>
      <c r="I172" s="120"/>
      <c r="J172" s="12"/>
      <c r="K172" s="16"/>
      <c r="L172" s="12"/>
      <c r="M172" s="17"/>
      <c r="N172" s="9"/>
    </row>
    <row r="173" spans="1:14" ht="12.75" x14ac:dyDescent="0.2">
      <c r="A173" s="28"/>
      <c r="B173" s="13"/>
      <c r="C173" s="12"/>
      <c r="D173" s="11"/>
      <c r="E173" s="11"/>
      <c r="F173" s="13"/>
      <c r="G173" s="15"/>
      <c r="H173" s="11"/>
      <c r="I173" s="120"/>
      <c r="J173" s="12"/>
      <c r="K173" s="16"/>
      <c r="L173" s="12"/>
      <c r="M173" s="17"/>
      <c r="N173" s="9"/>
    </row>
    <row r="174" spans="1:14" ht="12.75" x14ac:dyDescent="0.2">
      <c r="A174" s="28"/>
      <c r="B174" s="13"/>
      <c r="C174" s="12"/>
      <c r="D174" s="11"/>
      <c r="E174" s="11"/>
      <c r="F174" s="13"/>
      <c r="G174" s="15"/>
      <c r="H174" s="11"/>
      <c r="I174" s="120"/>
      <c r="J174" s="12"/>
      <c r="K174" s="16"/>
      <c r="L174" s="12"/>
      <c r="M174" s="17"/>
      <c r="N174" s="9"/>
    </row>
    <row r="175" spans="1:14" ht="12.75" x14ac:dyDescent="0.2">
      <c r="A175" s="28"/>
      <c r="B175" s="13"/>
      <c r="C175" s="12"/>
      <c r="D175" s="11"/>
      <c r="E175" s="11"/>
      <c r="F175" s="13"/>
      <c r="G175" s="15"/>
      <c r="H175" s="11"/>
      <c r="I175" s="120"/>
      <c r="J175" s="12"/>
      <c r="K175" s="16"/>
      <c r="L175" s="12"/>
      <c r="M175" s="17"/>
      <c r="N175" s="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04"/>
  <sheetViews>
    <sheetView zoomScale="85" zoomScaleNormal="85" workbookViewId="0">
      <selection activeCell="C20" sqref="C20"/>
    </sheetView>
  </sheetViews>
  <sheetFormatPr defaultColWidth="12.5703125" defaultRowHeight="15.75" customHeight="1" x14ac:dyDescent="0.2"/>
  <cols>
    <col min="1" max="1" width="42" customWidth="1"/>
    <col min="2" max="2" width="14.5703125" customWidth="1"/>
    <col min="3" max="3" width="39.5703125" customWidth="1"/>
    <col min="4" max="4" width="28.140625" customWidth="1"/>
    <col min="5" max="5" width="11.42578125" style="123" customWidth="1"/>
    <col min="6" max="6" width="14.7109375" customWidth="1"/>
    <col min="7" max="7" width="4.85546875" customWidth="1"/>
    <col min="8" max="8" width="22.42578125" customWidth="1"/>
    <col min="9" max="9" width="11.42578125" customWidth="1"/>
    <col min="10" max="10" width="11.28515625" customWidth="1"/>
    <col min="11" max="11" width="18.85546875" customWidth="1"/>
    <col min="12" max="12" width="15" style="130" customWidth="1"/>
    <col min="13" max="13" width="3.140625" style="130" customWidth="1"/>
    <col min="14" max="14" width="29.42578125" style="128" customWidth="1"/>
    <col min="15" max="15" width="16.42578125" customWidth="1"/>
    <col min="16" max="16" width="25.7109375" customWidth="1"/>
    <col min="17" max="17" width="17.42578125" customWidth="1"/>
    <col min="20" max="20" width="18.42578125" customWidth="1"/>
    <col min="21" max="21" width="25.140625" customWidth="1"/>
    <col min="23" max="23" width="16.5703125" customWidth="1"/>
  </cols>
  <sheetData>
    <row r="1" spans="1:14" ht="45" customHeight="1" x14ac:dyDescent="0.2">
      <c r="A1" s="135" t="s">
        <v>172</v>
      </c>
      <c r="B1" s="136" t="s">
        <v>6</v>
      </c>
      <c r="C1" s="137" t="s">
        <v>173</v>
      </c>
      <c r="D1" s="138" t="s">
        <v>174</v>
      </c>
      <c r="E1"/>
      <c r="H1" s="163" t="s">
        <v>179</v>
      </c>
      <c r="I1" s="164" t="s">
        <v>180</v>
      </c>
      <c r="J1" s="164" t="s">
        <v>181</v>
      </c>
    </row>
    <row r="2" spans="1:14" ht="22.5" customHeight="1" thickBot="1" x14ac:dyDescent="0.35">
      <c r="A2" s="142" t="s">
        <v>159</v>
      </c>
      <c r="B2" s="139" t="str">
        <f>VLOOKUP(A2,A7:K77,7,)</f>
        <v>C</v>
      </c>
      <c r="C2" s="140" t="str">
        <f>VLOOKUP(A2,A7:L77,8,FALSE)</f>
        <v>J3,J4(Total------2)</v>
      </c>
      <c r="D2" s="141" t="str">
        <f>VLOOKUP(A2,A7:L77,11,TRUE)</f>
        <v>Paid</v>
      </c>
      <c r="E2"/>
      <c r="H2" s="165" t="s">
        <v>16</v>
      </c>
      <c r="I2" s="165">
        <f>SUM(J7:J29)</f>
        <v>41</v>
      </c>
      <c r="J2" s="166">
        <v>45</v>
      </c>
    </row>
    <row r="3" spans="1:14" ht="15.75" customHeight="1" x14ac:dyDescent="0.3">
      <c r="D3" s="133"/>
      <c r="E3" s="131"/>
      <c r="F3" s="132"/>
      <c r="G3" s="132"/>
      <c r="H3" s="165" t="s">
        <v>35</v>
      </c>
      <c r="I3" s="165">
        <f>SUM(J30:J54)</f>
        <v>37</v>
      </c>
      <c r="J3" s="166">
        <v>45</v>
      </c>
    </row>
    <row r="4" spans="1:14" ht="15.75" customHeight="1" x14ac:dyDescent="0.3">
      <c r="D4" s="133"/>
      <c r="E4" s="131"/>
      <c r="F4" s="132"/>
      <c r="G4" s="132"/>
      <c r="H4" s="165" t="s">
        <v>57</v>
      </c>
      <c r="I4" s="165">
        <f>SUM(J55:J77)</f>
        <v>45</v>
      </c>
      <c r="J4" s="166">
        <v>45</v>
      </c>
    </row>
    <row r="5" spans="1:14" ht="15.75" customHeight="1" x14ac:dyDescent="0.3">
      <c r="D5" s="133"/>
      <c r="E5" s="131"/>
      <c r="F5" s="132"/>
      <c r="G5" s="132"/>
      <c r="H5" s="154"/>
      <c r="I5" s="154"/>
      <c r="J5" s="153"/>
    </row>
    <row r="6" spans="1:14" ht="23.25" customHeight="1" x14ac:dyDescent="0.2">
      <c r="A6" s="2" t="s">
        <v>1</v>
      </c>
      <c r="B6" s="3" t="s">
        <v>3</v>
      </c>
      <c r="C6" s="3" t="s">
        <v>2</v>
      </c>
      <c r="D6" s="4" t="s">
        <v>5</v>
      </c>
      <c r="E6" s="119" t="s">
        <v>7</v>
      </c>
      <c r="F6" s="4" t="s">
        <v>170</v>
      </c>
      <c r="G6" s="5" t="s">
        <v>6</v>
      </c>
      <c r="H6" s="19" t="s">
        <v>8</v>
      </c>
      <c r="I6" s="6" t="s">
        <v>9</v>
      </c>
      <c r="J6" s="7" t="s">
        <v>10</v>
      </c>
      <c r="K6" s="124" t="s">
        <v>13</v>
      </c>
      <c r="L6" s="126" t="s">
        <v>171</v>
      </c>
      <c r="M6" s="129"/>
      <c r="N6"/>
    </row>
    <row r="7" spans="1:14" ht="12.75" x14ac:dyDescent="0.2">
      <c r="A7" s="20" t="s">
        <v>14</v>
      </c>
      <c r="B7" s="134" t="s">
        <v>177</v>
      </c>
      <c r="C7" s="27" t="s">
        <v>167</v>
      </c>
      <c r="D7" s="14">
        <v>1000</v>
      </c>
      <c r="E7" s="120">
        <v>1220</v>
      </c>
      <c r="F7" s="15">
        <f>L10*J7</f>
        <v>3300</v>
      </c>
      <c r="G7" s="20" t="s">
        <v>16</v>
      </c>
      <c r="H7" s="20" t="s">
        <v>17</v>
      </c>
      <c r="I7" s="22">
        <v>2622</v>
      </c>
      <c r="J7" s="23">
        <v>3</v>
      </c>
      <c r="K7" s="125" t="str">
        <f t="shared" ref="K7:K38" si="0">IF(D7+E7&gt;F7,"Bonus",IF(F7=D7+E7,"Paid","Due"))</f>
        <v>Due</v>
      </c>
      <c r="L7" s="127">
        <v>1100</v>
      </c>
      <c r="N7"/>
    </row>
    <row r="8" spans="1:14" ht="12.75" x14ac:dyDescent="0.2">
      <c r="A8" s="21" t="s">
        <v>20</v>
      </c>
      <c r="B8" s="134" t="s">
        <v>177</v>
      </c>
      <c r="C8" s="24" t="s">
        <v>166</v>
      </c>
      <c r="D8" s="14">
        <v>1100</v>
      </c>
      <c r="E8" s="120">
        <v>0</v>
      </c>
      <c r="F8" s="15">
        <f>L10*J8</f>
        <v>1100</v>
      </c>
      <c r="G8" s="20" t="s">
        <v>16</v>
      </c>
      <c r="H8" s="20" t="s">
        <v>22</v>
      </c>
      <c r="I8" s="22">
        <v>2623</v>
      </c>
      <c r="J8" s="23">
        <v>1</v>
      </c>
      <c r="K8" s="125" t="str">
        <f t="shared" si="0"/>
        <v>Paid</v>
      </c>
      <c r="L8" s="127">
        <v>1100</v>
      </c>
    </row>
    <row r="9" spans="1:14" ht="12.75" x14ac:dyDescent="0.2">
      <c r="A9" s="21" t="s">
        <v>23</v>
      </c>
      <c r="B9" s="134" t="s">
        <v>177</v>
      </c>
      <c r="C9" s="24" t="s">
        <v>166</v>
      </c>
      <c r="D9" s="14">
        <v>1100</v>
      </c>
      <c r="E9" s="120">
        <v>0</v>
      </c>
      <c r="F9" s="15">
        <f>L10*J9</f>
        <v>1100</v>
      </c>
      <c r="G9" s="20" t="s">
        <v>16</v>
      </c>
      <c r="H9" s="20" t="s">
        <v>24</v>
      </c>
      <c r="I9" s="22">
        <v>2624</v>
      </c>
      <c r="J9" s="23">
        <v>1</v>
      </c>
      <c r="K9" s="125" t="str">
        <f t="shared" si="0"/>
        <v>Paid</v>
      </c>
      <c r="L9" s="127">
        <v>1100</v>
      </c>
    </row>
    <row r="10" spans="1:14" ht="15.75" customHeight="1" x14ac:dyDescent="0.2">
      <c r="A10" s="21" t="s">
        <v>25</v>
      </c>
      <c r="B10" s="134" t="s">
        <v>177</v>
      </c>
      <c r="C10" s="24" t="s">
        <v>167</v>
      </c>
      <c r="D10" s="14">
        <v>1100</v>
      </c>
      <c r="E10" s="121" t="s">
        <v>26</v>
      </c>
      <c r="F10" s="15">
        <f t="shared" ref="F10:F41" si="1">L10*J10</f>
        <v>1100</v>
      </c>
      <c r="G10" s="20" t="s">
        <v>16</v>
      </c>
      <c r="H10" s="20" t="s">
        <v>27</v>
      </c>
      <c r="I10" s="22">
        <v>2629</v>
      </c>
      <c r="J10" s="23">
        <v>1</v>
      </c>
      <c r="K10" s="125" t="str">
        <f t="shared" si="0"/>
        <v>Paid</v>
      </c>
      <c r="L10" s="127">
        <v>1100</v>
      </c>
    </row>
    <row r="11" spans="1:14" ht="12.75" x14ac:dyDescent="0.2">
      <c r="A11" s="21" t="s">
        <v>28</v>
      </c>
      <c r="B11" s="134" t="s">
        <v>177</v>
      </c>
      <c r="C11" s="24" t="s">
        <v>166</v>
      </c>
      <c r="D11" s="14">
        <v>2000</v>
      </c>
      <c r="E11" s="120">
        <v>2400</v>
      </c>
      <c r="F11" s="15">
        <f t="shared" si="1"/>
        <v>4400</v>
      </c>
      <c r="G11" s="20" t="s">
        <v>16</v>
      </c>
      <c r="H11" s="20" t="s">
        <v>29</v>
      </c>
      <c r="I11" s="22">
        <v>2628</v>
      </c>
      <c r="J11" s="23">
        <v>4</v>
      </c>
      <c r="K11" s="125" t="str">
        <f t="shared" si="0"/>
        <v>Paid</v>
      </c>
      <c r="L11" s="127">
        <v>1100</v>
      </c>
    </row>
    <row r="12" spans="1:14" ht="12.75" x14ac:dyDescent="0.2">
      <c r="A12" s="21" t="s">
        <v>30</v>
      </c>
      <c r="B12" s="134" t="s">
        <v>177</v>
      </c>
      <c r="C12" s="24" t="s">
        <v>167</v>
      </c>
      <c r="D12" s="14">
        <v>500</v>
      </c>
      <c r="E12" s="120">
        <v>600</v>
      </c>
      <c r="F12" s="15">
        <f t="shared" si="1"/>
        <v>1100</v>
      </c>
      <c r="G12" s="20" t="s">
        <v>16</v>
      </c>
      <c r="H12" s="20" t="s">
        <v>31</v>
      </c>
      <c r="I12" s="25">
        <v>2615</v>
      </c>
      <c r="J12" s="14">
        <v>1</v>
      </c>
      <c r="K12" s="125" t="str">
        <f t="shared" si="0"/>
        <v>Paid</v>
      </c>
      <c r="L12" s="127">
        <v>1100</v>
      </c>
    </row>
    <row r="13" spans="1:14" ht="12.75" x14ac:dyDescent="0.2">
      <c r="A13" s="21" t="s">
        <v>32</v>
      </c>
      <c r="B13" s="134" t="s">
        <v>177</v>
      </c>
      <c r="C13" s="24" t="s">
        <v>167</v>
      </c>
      <c r="D13" s="14">
        <v>500</v>
      </c>
      <c r="E13" s="120">
        <v>600</v>
      </c>
      <c r="F13" s="15">
        <f t="shared" si="1"/>
        <v>1100</v>
      </c>
      <c r="G13" s="20" t="s">
        <v>16</v>
      </c>
      <c r="H13" s="20" t="s">
        <v>33</v>
      </c>
      <c r="I13" s="25">
        <v>2616</v>
      </c>
      <c r="J13" s="14">
        <v>1</v>
      </c>
      <c r="K13" s="125" t="str">
        <f t="shared" si="0"/>
        <v>Paid</v>
      </c>
      <c r="L13" s="127">
        <v>1100</v>
      </c>
    </row>
    <row r="14" spans="1:14" ht="12.75" x14ac:dyDescent="0.2">
      <c r="A14" s="21" t="s">
        <v>67</v>
      </c>
      <c r="B14" s="134" t="s">
        <v>177</v>
      </c>
      <c r="C14" s="24" t="s">
        <v>166</v>
      </c>
      <c r="D14" s="14">
        <v>550</v>
      </c>
      <c r="E14" s="120">
        <v>600</v>
      </c>
      <c r="F14" s="15">
        <f t="shared" si="1"/>
        <v>1100</v>
      </c>
      <c r="G14" s="20" t="s">
        <v>16</v>
      </c>
      <c r="H14" s="20" t="s">
        <v>69</v>
      </c>
      <c r="I14" s="22">
        <v>2640</v>
      </c>
      <c r="J14" s="23">
        <v>1</v>
      </c>
      <c r="K14" s="125" t="str">
        <f t="shared" si="0"/>
        <v>Bonus</v>
      </c>
      <c r="L14" s="127">
        <v>1100</v>
      </c>
    </row>
    <row r="15" spans="1:14" ht="12.75" x14ac:dyDescent="0.2">
      <c r="A15" s="21" t="s">
        <v>70</v>
      </c>
      <c r="B15" s="134" t="s">
        <v>177</v>
      </c>
      <c r="C15" s="24" t="s">
        <v>166</v>
      </c>
      <c r="D15" s="14">
        <v>550</v>
      </c>
      <c r="E15" s="120">
        <v>0</v>
      </c>
      <c r="F15" s="15">
        <f t="shared" si="1"/>
        <v>1100</v>
      </c>
      <c r="G15" s="20" t="s">
        <v>16</v>
      </c>
      <c r="H15" s="20" t="s">
        <v>71</v>
      </c>
      <c r="I15" s="22">
        <v>2638</v>
      </c>
      <c r="J15" s="23">
        <v>1</v>
      </c>
      <c r="K15" s="125" t="str">
        <f t="shared" si="0"/>
        <v>Due</v>
      </c>
      <c r="L15" s="127">
        <v>1100</v>
      </c>
    </row>
    <row r="16" spans="1:14" ht="12.75" x14ac:dyDescent="0.2">
      <c r="A16" s="21" t="s">
        <v>72</v>
      </c>
      <c r="B16" s="134" t="s">
        <v>177</v>
      </c>
      <c r="C16" s="24" t="s">
        <v>166</v>
      </c>
      <c r="D16" s="14">
        <v>550</v>
      </c>
      <c r="E16" s="120">
        <v>0</v>
      </c>
      <c r="F16" s="15">
        <f t="shared" si="1"/>
        <v>1100</v>
      </c>
      <c r="G16" s="20" t="s">
        <v>16</v>
      </c>
      <c r="H16" s="20" t="s">
        <v>73</v>
      </c>
      <c r="I16" s="22">
        <v>2639</v>
      </c>
      <c r="J16" s="23">
        <v>1</v>
      </c>
      <c r="K16" s="125" t="str">
        <f t="shared" si="0"/>
        <v>Due</v>
      </c>
      <c r="L16" s="127">
        <v>1100</v>
      </c>
    </row>
    <row r="17" spans="1:12" ht="12.75" x14ac:dyDescent="0.2">
      <c r="A17" s="21" t="s">
        <v>74</v>
      </c>
      <c r="B17" s="134" t="s">
        <v>177</v>
      </c>
      <c r="C17" s="24" t="s">
        <v>167</v>
      </c>
      <c r="D17" s="14">
        <v>2500</v>
      </c>
      <c r="E17" s="120">
        <v>3000</v>
      </c>
      <c r="F17" s="15">
        <f t="shared" si="1"/>
        <v>5500</v>
      </c>
      <c r="G17" s="20" t="s">
        <v>16</v>
      </c>
      <c r="H17" s="20" t="s">
        <v>75</v>
      </c>
      <c r="I17" s="22">
        <v>2621</v>
      </c>
      <c r="J17" s="23">
        <v>5</v>
      </c>
      <c r="K17" s="125" t="str">
        <f t="shared" si="0"/>
        <v>Paid</v>
      </c>
      <c r="L17" s="127">
        <v>1100</v>
      </c>
    </row>
    <row r="18" spans="1:12" ht="12.75" x14ac:dyDescent="0.2">
      <c r="A18" s="21" t="s">
        <v>76</v>
      </c>
      <c r="B18" s="134" t="s">
        <v>177</v>
      </c>
      <c r="C18" s="24" t="s">
        <v>167</v>
      </c>
      <c r="D18" s="14">
        <v>400</v>
      </c>
      <c r="E18" s="120">
        <v>700</v>
      </c>
      <c r="F18" s="15">
        <f t="shared" si="1"/>
        <v>1100</v>
      </c>
      <c r="G18" s="20" t="s">
        <v>16</v>
      </c>
      <c r="H18" s="20" t="s">
        <v>77</v>
      </c>
      <c r="I18" s="22">
        <v>2627</v>
      </c>
      <c r="J18" s="23">
        <v>1</v>
      </c>
      <c r="K18" s="125" t="str">
        <f t="shared" si="0"/>
        <v>Paid</v>
      </c>
      <c r="L18" s="127">
        <v>1100</v>
      </c>
    </row>
    <row r="19" spans="1:12" ht="12.75" x14ac:dyDescent="0.2">
      <c r="A19" s="21" t="s">
        <v>78</v>
      </c>
      <c r="B19" s="134" t="s">
        <v>177</v>
      </c>
      <c r="C19" s="24" t="s">
        <v>166</v>
      </c>
      <c r="D19" s="14">
        <v>1000</v>
      </c>
      <c r="E19" s="120">
        <v>1200</v>
      </c>
      <c r="F19" s="15">
        <f t="shared" si="1"/>
        <v>2200</v>
      </c>
      <c r="G19" s="20" t="s">
        <v>16</v>
      </c>
      <c r="H19" s="20" t="s">
        <v>79</v>
      </c>
      <c r="I19" s="22">
        <v>2626</v>
      </c>
      <c r="J19" s="23">
        <v>2</v>
      </c>
      <c r="K19" s="125" t="str">
        <f t="shared" si="0"/>
        <v>Paid</v>
      </c>
      <c r="L19" s="127">
        <v>1100</v>
      </c>
    </row>
    <row r="20" spans="1:12" ht="12.75" x14ac:dyDescent="0.2">
      <c r="A20" s="21" t="s">
        <v>80</v>
      </c>
      <c r="B20" s="134" t="s">
        <v>177</v>
      </c>
      <c r="C20" s="24" t="s">
        <v>166</v>
      </c>
      <c r="D20" s="14">
        <v>2000</v>
      </c>
      <c r="E20" s="120">
        <v>1100</v>
      </c>
      <c r="F20" s="15">
        <f t="shared" si="1"/>
        <v>3300</v>
      </c>
      <c r="G20" s="20" t="s">
        <v>16</v>
      </c>
      <c r="H20" s="20" t="s">
        <v>81</v>
      </c>
      <c r="I20" s="22">
        <v>2625</v>
      </c>
      <c r="J20" s="23">
        <v>3</v>
      </c>
      <c r="K20" s="125" t="str">
        <f t="shared" si="0"/>
        <v>Due</v>
      </c>
      <c r="L20" s="127">
        <v>1100</v>
      </c>
    </row>
    <row r="21" spans="1:12" ht="12.75" x14ac:dyDescent="0.2">
      <c r="A21" s="21" t="s">
        <v>82</v>
      </c>
      <c r="B21" s="134" t="s">
        <v>177</v>
      </c>
      <c r="C21" s="24" t="s">
        <v>166</v>
      </c>
      <c r="D21" s="14">
        <v>2200</v>
      </c>
      <c r="E21" s="120">
        <v>0</v>
      </c>
      <c r="F21" s="15">
        <f t="shared" si="1"/>
        <v>2200</v>
      </c>
      <c r="G21" s="20" t="s">
        <v>16</v>
      </c>
      <c r="H21" s="20" t="s">
        <v>83</v>
      </c>
      <c r="I21" s="22">
        <v>2637</v>
      </c>
      <c r="J21" s="23">
        <v>2</v>
      </c>
      <c r="K21" s="125" t="str">
        <f t="shared" si="0"/>
        <v>Paid</v>
      </c>
      <c r="L21" s="127">
        <v>1100</v>
      </c>
    </row>
    <row r="22" spans="1:12" ht="12.75" x14ac:dyDescent="0.2">
      <c r="A22" s="27" t="s">
        <v>84</v>
      </c>
      <c r="B22" s="134" t="s">
        <v>177</v>
      </c>
      <c r="C22" s="26" t="s">
        <v>167</v>
      </c>
      <c r="D22" s="15">
        <v>1000</v>
      </c>
      <c r="E22" s="120">
        <v>1200</v>
      </c>
      <c r="F22" s="15">
        <f t="shared" si="1"/>
        <v>2200</v>
      </c>
      <c r="G22" s="20" t="s">
        <v>16</v>
      </c>
      <c r="H22" s="20" t="s">
        <v>85</v>
      </c>
      <c r="I22" s="22">
        <v>2618</v>
      </c>
      <c r="J22" s="23">
        <v>2</v>
      </c>
      <c r="K22" s="125" t="str">
        <f t="shared" si="0"/>
        <v>Paid</v>
      </c>
      <c r="L22" s="127">
        <v>1100</v>
      </c>
    </row>
    <row r="23" spans="1:12" ht="12.75" x14ac:dyDescent="0.2">
      <c r="A23" s="21" t="s">
        <v>86</v>
      </c>
      <c r="B23" s="134" t="s">
        <v>177</v>
      </c>
      <c r="C23" s="24" t="s">
        <v>167</v>
      </c>
      <c r="D23" s="15">
        <v>500</v>
      </c>
      <c r="E23" s="120">
        <v>600</v>
      </c>
      <c r="F23" s="15">
        <f t="shared" si="1"/>
        <v>1100</v>
      </c>
      <c r="G23" s="20" t="s">
        <v>16</v>
      </c>
      <c r="H23" s="20" t="s">
        <v>87</v>
      </c>
      <c r="I23" s="22">
        <v>2617</v>
      </c>
      <c r="J23" s="23">
        <v>1</v>
      </c>
      <c r="K23" s="125" t="str">
        <f t="shared" si="0"/>
        <v>Paid</v>
      </c>
      <c r="L23" s="127">
        <v>1100</v>
      </c>
    </row>
    <row r="24" spans="1:12" ht="12.75" x14ac:dyDescent="0.2">
      <c r="A24" s="21" t="s">
        <v>88</v>
      </c>
      <c r="B24" s="134" t="s">
        <v>177</v>
      </c>
      <c r="C24" s="24" t="s">
        <v>166</v>
      </c>
      <c r="D24" s="14">
        <v>1000</v>
      </c>
      <c r="E24" s="120">
        <v>1200</v>
      </c>
      <c r="F24" s="15">
        <f t="shared" si="1"/>
        <v>2200</v>
      </c>
      <c r="G24" s="20" t="s">
        <v>16</v>
      </c>
      <c r="H24" s="20" t="s">
        <v>89</v>
      </c>
      <c r="I24" s="22">
        <v>2631</v>
      </c>
      <c r="J24" s="23">
        <v>2</v>
      </c>
      <c r="K24" s="125" t="str">
        <f t="shared" si="0"/>
        <v>Paid</v>
      </c>
      <c r="L24" s="127">
        <v>1100</v>
      </c>
    </row>
    <row r="25" spans="1:12" ht="12.75" x14ac:dyDescent="0.2">
      <c r="A25" s="21" t="s">
        <v>90</v>
      </c>
      <c r="B25" s="134" t="s">
        <v>177</v>
      </c>
      <c r="C25" s="24" t="s">
        <v>166</v>
      </c>
      <c r="D25" s="14">
        <v>1000</v>
      </c>
      <c r="E25" s="120">
        <v>1200</v>
      </c>
      <c r="F25" s="15">
        <f t="shared" si="1"/>
        <v>1100</v>
      </c>
      <c r="G25" s="20" t="s">
        <v>16</v>
      </c>
      <c r="H25" s="20" t="s">
        <v>91</v>
      </c>
      <c r="I25" s="22">
        <v>2635</v>
      </c>
      <c r="J25" s="23">
        <v>1</v>
      </c>
      <c r="K25" s="125" t="str">
        <f t="shared" si="0"/>
        <v>Bonus</v>
      </c>
      <c r="L25" s="127">
        <v>1100</v>
      </c>
    </row>
    <row r="26" spans="1:12" ht="12.75" x14ac:dyDescent="0.2">
      <c r="A26" s="21" t="s">
        <v>92</v>
      </c>
      <c r="B26" s="134" t="s">
        <v>177</v>
      </c>
      <c r="C26" s="24" t="s">
        <v>166</v>
      </c>
      <c r="D26" s="14">
        <v>2200</v>
      </c>
      <c r="E26" s="120">
        <v>0</v>
      </c>
      <c r="F26" s="15">
        <f t="shared" si="1"/>
        <v>2200</v>
      </c>
      <c r="G26" s="20" t="s">
        <v>16</v>
      </c>
      <c r="H26" s="20" t="s">
        <v>93</v>
      </c>
      <c r="I26" s="22">
        <v>2633</v>
      </c>
      <c r="J26" s="23">
        <v>2</v>
      </c>
      <c r="K26" s="125" t="str">
        <f t="shared" si="0"/>
        <v>Paid</v>
      </c>
      <c r="L26" s="127">
        <v>1100</v>
      </c>
    </row>
    <row r="27" spans="1:12" ht="12.75" x14ac:dyDescent="0.2">
      <c r="A27" s="21" t="s">
        <v>94</v>
      </c>
      <c r="B27" s="134" t="s">
        <v>177</v>
      </c>
      <c r="C27" s="24" t="s">
        <v>167</v>
      </c>
      <c r="D27" s="14">
        <v>1100</v>
      </c>
      <c r="E27" s="120">
        <v>0</v>
      </c>
      <c r="F27" s="15">
        <f t="shared" si="1"/>
        <v>1100</v>
      </c>
      <c r="G27" s="20" t="s">
        <v>16</v>
      </c>
      <c r="H27" s="20" t="s">
        <v>95</v>
      </c>
      <c r="I27" s="22">
        <v>2634</v>
      </c>
      <c r="J27" s="23">
        <v>1</v>
      </c>
      <c r="K27" s="125" t="str">
        <f t="shared" si="0"/>
        <v>Paid</v>
      </c>
      <c r="L27" s="127">
        <v>1100</v>
      </c>
    </row>
    <row r="28" spans="1:12" ht="12.75" x14ac:dyDescent="0.2">
      <c r="A28" s="21" t="s">
        <v>96</v>
      </c>
      <c r="B28" s="134" t="s">
        <v>177</v>
      </c>
      <c r="C28" s="24" t="s">
        <v>167</v>
      </c>
      <c r="D28" s="14">
        <v>800</v>
      </c>
      <c r="E28" s="120">
        <v>1400</v>
      </c>
      <c r="F28" s="15">
        <f t="shared" si="1"/>
        <v>2200</v>
      </c>
      <c r="G28" s="20" t="s">
        <v>16</v>
      </c>
      <c r="H28" s="20" t="s">
        <v>97</v>
      </c>
      <c r="I28" s="22">
        <v>2614</v>
      </c>
      <c r="J28" s="23">
        <v>2</v>
      </c>
      <c r="K28" s="125" t="str">
        <f t="shared" si="0"/>
        <v>Paid</v>
      </c>
      <c r="L28" s="127">
        <v>1100</v>
      </c>
    </row>
    <row r="29" spans="1:12" ht="12.75" x14ac:dyDescent="0.2">
      <c r="A29" s="21" t="s">
        <v>98</v>
      </c>
      <c r="B29" s="134" t="s">
        <v>177</v>
      </c>
      <c r="C29" s="24" t="s">
        <v>166</v>
      </c>
      <c r="D29" s="14">
        <v>500</v>
      </c>
      <c r="E29" s="120">
        <v>1700</v>
      </c>
      <c r="F29" s="15">
        <f t="shared" si="1"/>
        <v>2200</v>
      </c>
      <c r="G29" s="20" t="s">
        <v>16</v>
      </c>
      <c r="H29" s="134" t="s">
        <v>175</v>
      </c>
      <c r="I29" s="22">
        <v>2611</v>
      </c>
      <c r="J29" s="23">
        <v>2</v>
      </c>
      <c r="K29" s="125" t="str">
        <f t="shared" si="0"/>
        <v>Paid</v>
      </c>
      <c r="L29" s="127">
        <v>1100</v>
      </c>
    </row>
    <row r="30" spans="1:12" ht="12.75" x14ac:dyDescent="0.2">
      <c r="A30" s="21" t="s">
        <v>34</v>
      </c>
      <c r="B30" s="134" t="s">
        <v>177</v>
      </c>
      <c r="C30" s="26" t="s">
        <v>167</v>
      </c>
      <c r="D30" s="14">
        <v>1100</v>
      </c>
      <c r="E30" s="120">
        <v>0</v>
      </c>
      <c r="F30" s="15">
        <f t="shared" si="1"/>
        <v>1100</v>
      </c>
      <c r="G30" s="20" t="s">
        <v>35</v>
      </c>
      <c r="H30" s="20" t="s">
        <v>36</v>
      </c>
      <c r="I30" s="22">
        <v>2731</v>
      </c>
      <c r="J30" s="23">
        <v>1</v>
      </c>
      <c r="K30" s="125" t="str">
        <f t="shared" si="0"/>
        <v>Paid</v>
      </c>
      <c r="L30" s="127">
        <v>1100</v>
      </c>
    </row>
    <row r="31" spans="1:12" ht="12.75" x14ac:dyDescent="0.2">
      <c r="A31" s="21" t="s">
        <v>37</v>
      </c>
      <c r="B31" s="134" t="s">
        <v>177</v>
      </c>
      <c r="C31" s="24" t="s">
        <v>167</v>
      </c>
      <c r="D31" s="14">
        <v>1100</v>
      </c>
      <c r="E31" s="120">
        <v>0</v>
      </c>
      <c r="F31" s="15">
        <f t="shared" si="1"/>
        <v>1100</v>
      </c>
      <c r="G31" s="20" t="s">
        <v>35</v>
      </c>
      <c r="H31" s="20" t="s">
        <v>38</v>
      </c>
      <c r="I31" s="22">
        <v>2728</v>
      </c>
      <c r="J31" s="23">
        <v>1</v>
      </c>
      <c r="K31" s="125" t="str">
        <f t="shared" si="0"/>
        <v>Paid</v>
      </c>
      <c r="L31" s="127">
        <v>1100</v>
      </c>
    </row>
    <row r="32" spans="1:12" ht="12.75" x14ac:dyDescent="0.2">
      <c r="A32" s="21" t="s">
        <v>39</v>
      </c>
      <c r="B32" s="134" t="s">
        <v>177</v>
      </c>
      <c r="C32" s="24" t="s">
        <v>166</v>
      </c>
      <c r="D32" s="14">
        <v>500</v>
      </c>
      <c r="E32" s="120">
        <v>610</v>
      </c>
      <c r="F32" s="15">
        <f t="shared" si="1"/>
        <v>1100</v>
      </c>
      <c r="G32" s="20" t="s">
        <v>35</v>
      </c>
      <c r="H32" s="20" t="s">
        <v>40</v>
      </c>
      <c r="I32" s="22">
        <v>2718</v>
      </c>
      <c r="J32" s="23">
        <v>1</v>
      </c>
      <c r="K32" s="125" t="str">
        <f t="shared" si="0"/>
        <v>Bonus</v>
      </c>
      <c r="L32" s="127">
        <v>1100</v>
      </c>
    </row>
    <row r="33" spans="1:12" ht="12.75" x14ac:dyDescent="0.2">
      <c r="A33" s="21" t="s">
        <v>41</v>
      </c>
      <c r="B33" s="134" t="s">
        <v>177</v>
      </c>
      <c r="C33" s="24" t="s">
        <v>167</v>
      </c>
      <c r="D33" s="14">
        <v>600</v>
      </c>
      <c r="E33" s="120">
        <v>500</v>
      </c>
      <c r="F33" s="15">
        <f t="shared" si="1"/>
        <v>1100</v>
      </c>
      <c r="G33" s="20" t="s">
        <v>35</v>
      </c>
      <c r="H33" s="20" t="s">
        <v>42</v>
      </c>
      <c r="I33" s="22">
        <v>2719</v>
      </c>
      <c r="J33" s="23">
        <v>1</v>
      </c>
      <c r="K33" s="125" t="str">
        <f t="shared" si="0"/>
        <v>Paid</v>
      </c>
      <c r="L33" s="127">
        <v>1100</v>
      </c>
    </row>
    <row r="34" spans="1:12" ht="12.75" x14ac:dyDescent="0.2">
      <c r="A34" s="21" t="s">
        <v>44</v>
      </c>
      <c r="B34" s="134" t="s">
        <v>177</v>
      </c>
      <c r="C34" s="24" t="s">
        <v>167</v>
      </c>
      <c r="D34" s="14">
        <v>1650</v>
      </c>
      <c r="E34" s="120">
        <v>1650</v>
      </c>
      <c r="F34" s="15">
        <f t="shared" si="1"/>
        <v>3300</v>
      </c>
      <c r="G34" s="20" t="s">
        <v>35</v>
      </c>
      <c r="H34" s="20" t="s">
        <v>45</v>
      </c>
      <c r="I34" s="25">
        <v>2712</v>
      </c>
      <c r="J34" s="15">
        <v>3</v>
      </c>
      <c r="K34" s="125" t="str">
        <f t="shared" si="0"/>
        <v>Paid</v>
      </c>
      <c r="L34" s="127">
        <v>1100</v>
      </c>
    </row>
    <row r="35" spans="1:12" ht="12.75" x14ac:dyDescent="0.2">
      <c r="A35" s="21" t="s">
        <v>46</v>
      </c>
      <c r="B35" s="134" t="s">
        <v>177</v>
      </c>
      <c r="C35" s="24" t="s">
        <v>167</v>
      </c>
      <c r="D35" s="14">
        <v>550</v>
      </c>
      <c r="E35" s="120">
        <v>550</v>
      </c>
      <c r="F35" s="15">
        <f t="shared" si="1"/>
        <v>1100</v>
      </c>
      <c r="G35" s="20" t="s">
        <v>35</v>
      </c>
      <c r="H35" s="20" t="s">
        <v>47</v>
      </c>
      <c r="I35" s="25">
        <v>2715</v>
      </c>
      <c r="J35" s="15">
        <v>1</v>
      </c>
      <c r="K35" s="125" t="str">
        <f t="shared" si="0"/>
        <v>Paid</v>
      </c>
      <c r="L35" s="127">
        <v>1100</v>
      </c>
    </row>
    <row r="36" spans="1:12" ht="12.75" x14ac:dyDescent="0.2">
      <c r="A36" s="21" t="s">
        <v>48</v>
      </c>
      <c r="B36" s="134" t="s">
        <v>177</v>
      </c>
      <c r="C36" s="24" t="s">
        <v>167</v>
      </c>
      <c r="D36" s="14">
        <v>3300</v>
      </c>
      <c r="E36" s="120">
        <v>0</v>
      </c>
      <c r="F36" s="15">
        <f t="shared" si="1"/>
        <v>3300</v>
      </c>
      <c r="G36" s="20" t="s">
        <v>35</v>
      </c>
      <c r="H36" s="20" t="s">
        <v>49</v>
      </c>
      <c r="I36" s="25">
        <v>2714</v>
      </c>
      <c r="J36" s="15">
        <v>3</v>
      </c>
      <c r="K36" s="125" t="str">
        <f t="shared" si="0"/>
        <v>Paid</v>
      </c>
      <c r="L36" s="127">
        <v>1100</v>
      </c>
    </row>
    <row r="37" spans="1:12" ht="12.75" x14ac:dyDescent="0.2">
      <c r="A37" s="21" t="s">
        <v>50</v>
      </c>
      <c r="B37" s="134" t="s">
        <v>177</v>
      </c>
      <c r="C37" s="24" t="s">
        <v>167</v>
      </c>
      <c r="D37" s="14">
        <v>1000</v>
      </c>
      <c r="E37" s="120">
        <v>1200</v>
      </c>
      <c r="F37" s="15">
        <f t="shared" si="1"/>
        <v>2200</v>
      </c>
      <c r="G37" s="20" t="s">
        <v>35</v>
      </c>
      <c r="H37" s="20" t="s">
        <v>51</v>
      </c>
      <c r="I37" s="25">
        <v>2621</v>
      </c>
      <c r="J37" s="15">
        <v>2</v>
      </c>
      <c r="K37" s="125" t="str">
        <f t="shared" si="0"/>
        <v>Paid</v>
      </c>
      <c r="L37" s="127">
        <v>1100</v>
      </c>
    </row>
    <row r="38" spans="1:12" ht="12.75" x14ac:dyDescent="0.2">
      <c r="A38" s="21" t="s">
        <v>52</v>
      </c>
      <c r="B38" s="134" t="s">
        <v>177</v>
      </c>
      <c r="C38" s="24" t="s">
        <v>167</v>
      </c>
      <c r="D38" s="25">
        <v>1100</v>
      </c>
      <c r="E38" s="120">
        <v>0</v>
      </c>
      <c r="F38" s="15">
        <f t="shared" si="1"/>
        <v>1100</v>
      </c>
      <c r="G38" s="20" t="s">
        <v>35</v>
      </c>
      <c r="H38" s="20" t="s">
        <v>53</v>
      </c>
      <c r="I38" s="25">
        <v>2530</v>
      </c>
      <c r="J38" s="15">
        <v>1</v>
      </c>
      <c r="K38" s="125" t="str">
        <f t="shared" si="0"/>
        <v>Paid</v>
      </c>
      <c r="L38" s="127">
        <v>1100</v>
      </c>
    </row>
    <row r="39" spans="1:12" ht="12.75" x14ac:dyDescent="0.2">
      <c r="A39" s="21" t="s">
        <v>54</v>
      </c>
      <c r="B39" s="134" t="s">
        <v>177</v>
      </c>
      <c r="C39" s="24" t="s">
        <v>167</v>
      </c>
      <c r="D39" s="25">
        <v>500</v>
      </c>
      <c r="E39" s="120">
        <v>600</v>
      </c>
      <c r="F39" s="15">
        <f t="shared" si="1"/>
        <v>1100</v>
      </c>
      <c r="G39" s="20" t="s">
        <v>35</v>
      </c>
      <c r="H39" s="20" t="s">
        <v>55</v>
      </c>
      <c r="I39" s="25">
        <v>2535</v>
      </c>
      <c r="J39" s="15">
        <v>1</v>
      </c>
      <c r="K39" s="125" t="str">
        <f t="shared" ref="K39:K70" si="2">IF(D39+E39&gt;F39,"Bonus",IF(F39=D39+E39,"Paid","Due"))</f>
        <v>Paid</v>
      </c>
      <c r="L39" s="127">
        <v>1100</v>
      </c>
    </row>
    <row r="40" spans="1:12" ht="12.75" x14ac:dyDescent="0.2">
      <c r="A40" s="21" t="s">
        <v>99</v>
      </c>
      <c r="B40" s="134" t="s">
        <v>177</v>
      </c>
      <c r="C40" s="26" t="s">
        <v>167</v>
      </c>
      <c r="D40" s="14">
        <v>1100</v>
      </c>
      <c r="E40" s="120">
        <v>0</v>
      </c>
      <c r="F40" s="15">
        <f t="shared" si="1"/>
        <v>1100</v>
      </c>
      <c r="G40" s="20" t="s">
        <v>35</v>
      </c>
      <c r="H40" s="20" t="s">
        <v>100</v>
      </c>
      <c r="I40" s="22">
        <v>2722</v>
      </c>
      <c r="J40" s="23">
        <v>1</v>
      </c>
      <c r="K40" s="125" t="str">
        <f t="shared" si="2"/>
        <v>Paid</v>
      </c>
      <c r="L40" s="127">
        <v>1100</v>
      </c>
    </row>
    <row r="41" spans="1:12" ht="12.75" x14ac:dyDescent="0.2">
      <c r="A41" s="21" t="s">
        <v>101</v>
      </c>
      <c r="B41" s="134" t="s">
        <v>177</v>
      </c>
      <c r="C41" s="26" t="s">
        <v>167</v>
      </c>
      <c r="D41" s="14">
        <v>1000</v>
      </c>
      <c r="E41" s="120">
        <v>1200</v>
      </c>
      <c r="F41" s="15">
        <f t="shared" si="1"/>
        <v>2200</v>
      </c>
      <c r="G41" s="20" t="s">
        <v>35</v>
      </c>
      <c r="H41" s="20" t="s">
        <v>102</v>
      </c>
      <c r="I41" s="22">
        <v>2721</v>
      </c>
      <c r="J41" s="23">
        <v>2</v>
      </c>
      <c r="K41" s="125" t="str">
        <f t="shared" si="2"/>
        <v>Paid</v>
      </c>
      <c r="L41" s="127">
        <v>1100</v>
      </c>
    </row>
    <row r="42" spans="1:12" ht="12.75" x14ac:dyDescent="0.2">
      <c r="A42" s="21" t="s">
        <v>103</v>
      </c>
      <c r="B42" s="134" t="s">
        <v>177</v>
      </c>
      <c r="C42" s="24" t="s">
        <v>166</v>
      </c>
      <c r="D42" s="14">
        <v>1100</v>
      </c>
      <c r="E42" s="120">
        <v>0</v>
      </c>
      <c r="F42" s="15">
        <f t="shared" ref="F42:F77" si="3">L42*J42</f>
        <v>1100</v>
      </c>
      <c r="G42" s="20" t="s">
        <v>35</v>
      </c>
      <c r="H42" s="20" t="s">
        <v>104</v>
      </c>
      <c r="I42" s="22">
        <v>2723</v>
      </c>
      <c r="J42" s="23">
        <v>1</v>
      </c>
      <c r="K42" s="125" t="str">
        <f t="shared" si="2"/>
        <v>Paid</v>
      </c>
      <c r="L42" s="127">
        <v>1100</v>
      </c>
    </row>
    <row r="43" spans="1:12" ht="12.75" x14ac:dyDescent="0.2">
      <c r="A43" s="21" t="s">
        <v>105</v>
      </c>
      <c r="B43" s="134" t="s">
        <v>177</v>
      </c>
      <c r="C43" s="24" t="s">
        <v>166</v>
      </c>
      <c r="D43" s="14">
        <v>1000</v>
      </c>
      <c r="E43" s="120">
        <v>1200</v>
      </c>
      <c r="F43" s="15">
        <f t="shared" si="3"/>
        <v>2200</v>
      </c>
      <c r="G43" s="20" t="s">
        <v>35</v>
      </c>
      <c r="H43" s="20" t="s">
        <v>106</v>
      </c>
      <c r="I43" s="22">
        <v>2724</v>
      </c>
      <c r="J43" s="23">
        <v>2</v>
      </c>
      <c r="K43" s="125" t="str">
        <f t="shared" si="2"/>
        <v>Paid</v>
      </c>
      <c r="L43" s="127">
        <v>1100</v>
      </c>
    </row>
    <row r="44" spans="1:12" ht="12.75" x14ac:dyDescent="0.2">
      <c r="A44" s="21" t="s">
        <v>107</v>
      </c>
      <c r="B44" s="134" t="s">
        <v>177</v>
      </c>
      <c r="C44" s="24" t="s">
        <v>167</v>
      </c>
      <c r="D44" s="14">
        <v>1100</v>
      </c>
      <c r="E44" s="120">
        <v>0</v>
      </c>
      <c r="F44" s="15">
        <f t="shared" si="3"/>
        <v>1100</v>
      </c>
      <c r="G44" s="20" t="s">
        <v>35</v>
      </c>
      <c r="H44" s="27" t="s">
        <v>108</v>
      </c>
      <c r="I44" s="22">
        <v>2725</v>
      </c>
      <c r="J44" s="23">
        <v>1</v>
      </c>
      <c r="K44" s="125" t="str">
        <f t="shared" si="2"/>
        <v>Paid</v>
      </c>
      <c r="L44" s="127">
        <v>1100</v>
      </c>
    </row>
    <row r="45" spans="1:12" ht="12.75" x14ac:dyDescent="0.2">
      <c r="A45" s="21" t="s">
        <v>109</v>
      </c>
      <c r="B45" s="134" t="s">
        <v>177</v>
      </c>
      <c r="C45" s="24" t="s">
        <v>167</v>
      </c>
      <c r="D45" s="14">
        <v>550</v>
      </c>
      <c r="E45" s="120">
        <v>550</v>
      </c>
      <c r="F45" s="15">
        <f t="shared" si="3"/>
        <v>1100</v>
      </c>
      <c r="G45" s="20" t="s">
        <v>35</v>
      </c>
      <c r="H45" s="20" t="s">
        <v>110</v>
      </c>
      <c r="I45" s="22">
        <v>2729</v>
      </c>
      <c r="J45" s="23">
        <v>1</v>
      </c>
      <c r="K45" s="125" t="str">
        <f t="shared" si="2"/>
        <v>Paid</v>
      </c>
      <c r="L45" s="127">
        <v>1100</v>
      </c>
    </row>
    <row r="46" spans="1:12" ht="12.75" x14ac:dyDescent="0.2">
      <c r="A46" s="21" t="s">
        <v>111</v>
      </c>
      <c r="B46" s="134" t="s">
        <v>177</v>
      </c>
      <c r="C46" s="24" t="s">
        <v>167</v>
      </c>
      <c r="D46" s="14">
        <v>600</v>
      </c>
      <c r="E46" s="120">
        <v>500</v>
      </c>
      <c r="F46" s="15">
        <f t="shared" si="3"/>
        <v>1100</v>
      </c>
      <c r="G46" s="20" t="s">
        <v>35</v>
      </c>
      <c r="H46" s="20" t="s">
        <v>112</v>
      </c>
      <c r="I46" s="22">
        <v>2730</v>
      </c>
      <c r="J46" s="23">
        <v>1</v>
      </c>
      <c r="K46" s="125" t="str">
        <f t="shared" si="2"/>
        <v>Paid</v>
      </c>
      <c r="L46" s="127">
        <v>1100</v>
      </c>
    </row>
    <row r="47" spans="1:12" ht="12.75" x14ac:dyDescent="0.2">
      <c r="A47" s="21" t="s">
        <v>113</v>
      </c>
      <c r="B47" s="134" t="s">
        <v>177</v>
      </c>
      <c r="C47" s="24" t="s">
        <v>166</v>
      </c>
      <c r="D47" s="14">
        <v>1000</v>
      </c>
      <c r="E47" s="120">
        <v>1200</v>
      </c>
      <c r="F47" s="15">
        <f t="shared" si="3"/>
        <v>2200</v>
      </c>
      <c r="G47" s="20" t="s">
        <v>35</v>
      </c>
      <c r="H47" s="20" t="s">
        <v>114</v>
      </c>
      <c r="I47" s="22">
        <v>2732</v>
      </c>
      <c r="J47" s="23">
        <v>2</v>
      </c>
      <c r="K47" s="125" t="str">
        <f t="shared" si="2"/>
        <v>Paid</v>
      </c>
      <c r="L47" s="127">
        <v>1100</v>
      </c>
    </row>
    <row r="48" spans="1:12" ht="12.75" x14ac:dyDescent="0.2">
      <c r="A48" s="21" t="s">
        <v>115</v>
      </c>
      <c r="B48" s="134" t="s">
        <v>177</v>
      </c>
      <c r="C48" s="24" t="s">
        <v>166</v>
      </c>
      <c r="D48" s="14">
        <v>1100</v>
      </c>
      <c r="E48" s="120">
        <v>0</v>
      </c>
      <c r="F48" s="15">
        <f t="shared" si="3"/>
        <v>1100</v>
      </c>
      <c r="G48" s="20" t="s">
        <v>35</v>
      </c>
      <c r="H48" s="20" t="s">
        <v>116</v>
      </c>
      <c r="I48" s="22">
        <v>2736</v>
      </c>
      <c r="J48" s="23">
        <v>1</v>
      </c>
      <c r="K48" s="125" t="str">
        <f t="shared" si="2"/>
        <v>Paid</v>
      </c>
      <c r="L48" s="127">
        <v>1100</v>
      </c>
    </row>
    <row r="49" spans="1:12" ht="12.75" x14ac:dyDescent="0.2">
      <c r="A49" s="21" t="s">
        <v>117</v>
      </c>
      <c r="B49" s="134" t="s">
        <v>177</v>
      </c>
      <c r="C49" s="24" t="s">
        <v>167</v>
      </c>
      <c r="D49" s="14">
        <v>1000</v>
      </c>
      <c r="E49" s="120">
        <v>1200</v>
      </c>
      <c r="F49" s="15">
        <f t="shared" si="3"/>
        <v>2200</v>
      </c>
      <c r="G49" s="20" t="s">
        <v>35</v>
      </c>
      <c r="H49" s="20" t="s">
        <v>118</v>
      </c>
      <c r="I49" s="22">
        <v>2720</v>
      </c>
      <c r="J49" s="23">
        <v>2</v>
      </c>
      <c r="K49" s="125" t="str">
        <f t="shared" si="2"/>
        <v>Paid</v>
      </c>
      <c r="L49" s="127">
        <v>1100</v>
      </c>
    </row>
    <row r="50" spans="1:12" ht="12.75" x14ac:dyDescent="0.2">
      <c r="A50" s="21" t="s">
        <v>119</v>
      </c>
      <c r="B50" s="134" t="s">
        <v>177</v>
      </c>
      <c r="C50" s="24" t="s">
        <v>167</v>
      </c>
      <c r="D50" s="14">
        <v>500</v>
      </c>
      <c r="E50" s="120">
        <v>600</v>
      </c>
      <c r="F50" s="15">
        <f t="shared" si="3"/>
        <v>1100</v>
      </c>
      <c r="G50" s="20" t="s">
        <v>35</v>
      </c>
      <c r="H50" s="20" t="s">
        <v>120</v>
      </c>
      <c r="I50" s="25">
        <v>2716</v>
      </c>
      <c r="J50" s="15">
        <v>1</v>
      </c>
      <c r="K50" s="125" t="str">
        <f t="shared" si="2"/>
        <v>Paid</v>
      </c>
      <c r="L50" s="127">
        <v>1100</v>
      </c>
    </row>
    <row r="51" spans="1:12" ht="12.75" x14ac:dyDescent="0.2">
      <c r="A51" s="21" t="s">
        <v>121</v>
      </c>
      <c r="B51" s="134" t="s">
        <v>177</v>
      </c>
      <c r="C51" s="24" t="s">
        <v>166</v>
      </c>
      <c r="D51" s="14">
        <v>600</v>
      </c>
      <c r="E51" s="120">
        <v>500</v>
      </c>
      <c r="F51" s="15">
        <f t="shared" si="3"/>
        <v>1100</v>
      </c>
      <c r="G51" s="20" t="s">
        <v>35</v>
      </c>
      <c r="H51" s="20" t="s">
        <v>122</v>
      </c>
      <c r="I51" s="25">
        <v>2711</v>
      </c>
      <c r="J51" s="15">
        <v>1</v>
      </c>
      <c r="K51" s="125" t="str">
        <f t="shared" si="2"/>
        <v>Paid</v>
      </c>
      <c r="L51" s="127">
        <v>1100</v>
      </c>
    </row>
    <row r="52" spans="1:12" ht="12.75" x14ac:dyDescent="0.2">
      <c r="A52" s="21" t="s">
        <v>123</v>
      </c>
      <c r="B52" s="134" t="s">
        <v>177</v>
      </c>
      <c r="C52" s="24" t="s">
        <v>166</v>
      </c>
      <c r="D52" s="14">
        <v>1100</v>
      </c>
      <c r="E52" s="120">
        <v>1100</v>
      </c>
      <c r="F52" s="15">
        <f t="shared" si="3"/>
        <v>2200</v>
      </c>
      <c r="G52" s="20" t="s">
        <v>35</v>
      </c>
      <c r="H52" s="20" t="s">
        <v>124</v>
      </c>
      <c r="I52" s="25">
        <v>2713</v>
      </c>
      <c r="J52" s="15">
        <v>2</v>
      </c>
      <c r="K52" s="125" t="str">
        <f t="shared" si="2"/>
        <v>Paid</v>
      </c>
      <c r="L52" s="127">
        <v>1100</v>
      </c>
    </row>
    <row r="53" spans="1:12" ht="12.75" x14ac:dyDescent="0.2">
      <c r="A53" s="21" t="s">
        <v>125</v>
      </c>
      <c r="B53" s="134" t="s">
        <v>177</v>
      </c>
      <c r="C53" s="24" t="s">
        <v>167</v>
      </c>
      <c r="D53" s="25">
        <v>2200</v>
      </c>
      <c r="E53" s="120">
        <v>0</v>
      </c>
      <c r="F53" s="15">
        <f t="shared" si="3"/>
        <v>2200</v>
      </c>
      <c r="G53" s="20" t="s">
        <v>35</v>
      </c>
      <c r="H53" s="20" t="s">
        <v>126</v>
      </c>
      <c r="I53" s="25">
        <v>2534</v>
      </c>
      <c r="J53" s="15">
        <v>2</v>
      </c>
      <c r="K53" s="125" t="str">
        <f t="shared" si="2"/>
        <v>Paid</v>
      </c>
      <c r="L53" s="127">
        <v>1100</v>
      </c>
    </row>
    <row r="54" spans="1:12" ht="12.75" x14ac:dyDescent="0.2">
      <c r="A54" s="8" t="s">
        <v>82</v>
      </c>
      <c r="B54" s="134" t="s">
        <v>177</v>
      </c>
      <c r="C54" s="10" t="s">
        <v>166</v>
      </c>
      <c r="D54" s="18">
        <v>2000</v>
      </c>
      <c r="E54" s="122">
        <v>1000</v>
      </c>
      <c r="F54" s="15">
        <f t="shared" si="3"/>
        <v>2200</v>
      </c>
      <c r="G54" s="8" t="s">
        <v>35</v>
      </c>
      <c r="H54" s="28" t="s">
        <v>163</v>
      </c>
      <c r="I54" s="8">
        <v>20801</v>
      </c>
      <c r="J54" s="18">
        <v>2</v>
      </c>
      <c r="K54" s="125" t="str">
        <f t="shared" si="2"/>
        <v>Bonus</v>
      </c>
      <c r="L54" s="127">
        <v>1100</v>
      </c>
    </row>
    <row r="55" spans="1:12" ht="12.75" x14ac:dyDescent="0.2">
      <c r="A55" s="21" t="s">
        <v>56</v>
      </c>
      <c r="B55" s="134" t="s">
        <v>177</v>
      </c>
      <c r="C55" s="24" t="s">
        <v>167</v>
      </c>
      <c r="D55" s="14">
        <v>3000</v>
      </c>
      <c r="E55" s="120">
        <v>1460</v>
      </c>
      <c r="F55" s="15">
        <f t="shared" si="3"/>
        <v>4400</v>
      </c>
      <c r="G55" s="20" t="s">
        <v>57</v>
      </c>
      <c r="H55" s="20" t="s">
        <v>58</v>
      </c>
      <c r="I55" s="22">
        <v>2522</v>
      </c>
      <c r="J55" s="23">
        <v>4</v>
      </c>
      <c r="K55" s="125" t="str">
        <f t="shared" si="2"/>
        <v>Bonus</v>
      </c>
      <c r="L55" s="127">
        <v>1100</v>
      </c>
    </row>
    <row r="56" spans="1:12" ht="12.75" x14ac:dyDescent="0.2">
      <c r="A56" s="21" t="s">
        <v>59</v>
      </c>
      <c r="B56" s="134" t="s">
        <v>177</v>
      </c>
      <c r="C56" s="24" t="s">
        <v>166</v>
      </c>
      <c r="D56" s="14">
        <v>2200</v>
      </c>
      <c r="E56" s="120">
        <v>0</v>
      </c>
      <c r="F56" s="15">
        <f t="shared" si="3"/>
        <v>2200</v>
      </c>
      <c r="G56" s="20" t="s">
        <v>57</v>
      </c>
      <c r="H56" s="20" t="s">
        <v>60</v>
      </c>
      <c r="I56" s="22">
        <v>2514</v>
      </c>
      <c r="J56" s="23">
        <v>2</v>
      </c>
      <c r="K56" s="125" t="str">
        <f t="shared" si="2"/>
        <v>Paid</v>
      </c>
      <c r="L56" s="127">
        <v>1100</v>
      </c>
    </row>
    <row r="57" spans="1:12" ht="12.75" x14ac:dyDescent="0.2">
      <c r="A57" s="21" t="s">
        <v>61</v>
      </c>
      <c r="B57" s="134" t="s">
        <v>177</v>
      </c>
      <c r="C57" s="24" t="s">
        <v>167</v>
      </c>
      <c r="D57" s="14">
        <v>1000</v>
      </c>
      <c r="E57" s="120">
        <v>1220</v>
      </c>
      <c r="F57" s="15">
        <f t="shared" si="3"/>
        <v>2200</v>
      </c>
      <c r="G57" s="20" t="s">
        <v>57</v>
      </c>
      <c r="H57" s="20" t="s">
        <v>62</v>
      </c>
      <c r="I57" s="22">
        <v>2613</v>
      </c>
      <c r="J57" s="23">
        <v>2</v>
      </c>
      <c r="K57" s="125" t="str">
        <f t="shared" si="2"/>
        <v>Bonus</v>
      </c>
      <c r="L57" s="127">
        <v>1100</v>
      </c>
    </row>
    <row r="58" spans="1:12" ht="12.75" x14ac:dyDescent="0.2">
      <c r="A58" s="21" t="s">
        <v>63</v>
      </c>
      <c r="B58" s="134" t="s">
        <v>177</v>
      </c>
      <c r="C58" s="24" t="s">
        <v>166</v>
      </c>
      <c r="D58" s="15">
        <v>500</v>
      </c>
      <c r="E58" s="120">
        <v>2800</v>
      </c>
      <c r="F58" s="15">
        <f t="shared" si="3"/>
        <v>3300</v>
      </c>
      <c r="G58" s="20" t="s">
        <v>57</v>
      </c>
      <c r="H58" s="20" t="s">
        <v>64</v>
      </c>
      <c r="I58" s="25">
        <v>2519</v>
      </c>
      <c r="J58" s="14">
        <v>3</v>
      </c>
      <c r="K58" s="125" t="str">
        <f t="shared" si="2"/>
        <v>Paid</v>
      </c>
      <c r="L58" s="127">
        <v>1100</v>
      </c>
    </row>
    <row r="59" spans="1:12" ht="12.75" x14ac:dyDescent="0.2">
      <c r="A59" s="21" t="s">
        <v>65</v>
      </c>
      <c r="B59" s="134" t="s">
        <v>177</v>
      </c>
      <c r="C59" s="24" t="s">
        <v>166</v>
      </c>
      <c r="D59" s="14">
        <v>1100</v>
      </c>
      <c r="E59" s="120">
        <v>0</v>
      </c>
      <c r="F59" s="15">
        <f t="shared" si="3"/>
        <v>1100</v>
      </c>
      <c r="G59" s="20" t="s">
        <v>57</v>
      </c>
      <c r="H59" s="20" t="s">
        <v>66</v>
      </c>
      <c r="I59" s="25">
        <v>2536</v>
      </c>
      <c r="J59" s="15">
        <v>1</v>
      </c>
      <c r="K59" s="125" t="str">
        <f t="shared" si="2"/>
        <v>Paid</v>
      </c>
      <c r="L59" s="127">
        <v>1100</v>
      </c>
    </row>
    <row r="60" spans="1:12" ht="12.75" x14ac:dyDescent="0.2">
      <c r="A60" s="21" t="s">
        <v>127</v>
      </c>
      <c r="B60" s="134" t="s">
        <v>177</v>
      </c>
      <c r="C60" s="24" t="s">
        <v>166</v>
      </c>
      <c r="D60" s="14">
        <v>500</v>
      </c>
      <c r="E60" s="120">
        <v>600</v>
      </c>
      <c r="F60" s="15">
        <f t="shared" si="3"/>
        <v>1100</v>
      </c>
      <c r="G60" s="20" t="s">
        <v>57</v>
      </c>
      <c r="H60" s="20" t="s">
        <v>128</v>
      </c>
      <c r="I60" s="22">
        <v>2540</v>
      </c>
      <c r="J60" s="23">
        <v>1</v>
      </c>
      <c r="K60" s="125" t="str">
        <f t="shared" si="2"/>
        <v>Paid</v>
      </c>
      <c r="L60" s="127">
        <v>1100</v>
      </c>
    </row>
    <row r="61" spans="1:12" ht="12.75" x14ac:dyDescent="0.2">
      <c r="A61" s="21" t="s">
        <v>129</v>
      </c>
      <c r="B61" s="134" t="s">
        <v>177</v>
      </c>
      <c r="C61" s="24" t="s">
        <v>166</v>
      </c>
      <c r="D61" s="14">
        <v>800</v>
      </c>
      <c r="E61" s="120">
        <v>1400</v>
      </c>
      <c r="F61" s="15">
        <f t="shared" si="3"/>
        <v>2200</v>
      </c>
      <c r="G61" s="20" t="s">
        <v>57</v>
      </c>
      <c r="H61" s="20" t="s">
        <v>130</v>
      </c>
      <c r="I61" s="22">
        <v>2521</v>
      </c>
      <c r="J61" s="23">
        <v>2</v>
      </c>
      <c r="K61" s="125" t="str">
        <f t="shared" si="2"/>
        <v>Paid</v>
      </c>
      <c r="L61" s="127">
        <v>1100</v>
      </c>
    </row>
    <row r="62" spans="1:12" ht="12.75" x14ac:dyDescent="0.2">
      <c r="A62" s="21" t="s">
        <v>131</v>
      </c>
      <c r="B62" s="134" t="s">
        <v>177</v>
      </c>
      <c r="C62" s="24" t="s">
        <v>166</v>
      </c>
      <c r="D62" s="14">
        <v>2000</v>
      </c>
      <c r="E62" s="120">
        <v>200</v>
      </c>
      <c r="F62" s="15">
        <f t="shared" si="3"/>
        <v>2200</v>
      </c>
      <c r="G62" s="20" t="s">
        <v>57</v>
      </c>
      <c r="H62" s="20" t="s">
        <v>132</v>
      </c>
      <c r="I62" s="22">
        <v>2525</v>
      </c>
      <c r="J62" s="23">
        <v>2</v>
      </c>
      <c r="K62" s="125" t="str">
        <f t="shared" si="2"/>
        <v>Paid</v>
      </c>
      <c r="L62" s="127">
        <v>1100</v>
      </c>
    </row>
    <row r="63" spans="1:12" ht="12.75" x14ac:dyDescent="0.2">
      <c r="A63" s="21" t="s">
        <v>133</v>
      </c>
      <c r="B63" s="134" t="s">
        <v>177</v>
      </c>
      <c r="C63" s="24" t="s">
        <v>166</v>
      </c>
      <c r="D63" s="14">
        <v>2000</v>
      </c>
      <c r="E63" s="120">
        <v>200</v>
      </c>
      <c r="F63" s="15">
        <f t="shared" si="3"/>
        <v>2200</v>
      </c>
      <c r="G63" s="20" t="s">
        <v>57</v>
      </c>
      <c r="H63" s="20" t="s">
        <v>134</v>
      </c>
      <c r="I63" s="22">
        <v>2524</v>
      </c>
      <c r="J63" s="23">
        <v>2</v>
      </c>
      <c r="K63" s="125" t="str">
        <f t="shared" si="2"/>
        <v>Paid</v>
      </c>
      <c r="L63" s="127">
        <v>1100</v>
      </c>
    </row>
    <row r="64" spans="1:12" ht="12.75" x14ac:dyDescent="0.2">
      <c r="A64" s="21" t="s">
        <v>135</v>
      </c>
      <c r="B64" s="134" t="s">
        <v>177</v>
      </c>
      <c r="C64" s="24" t="s">
        <v>166</v>
      </c>
      <c r="D64" s="14">
        <v>1000</v>
      </c>
      <c r="E64" s="120">
        <v>1200</v>
      </c>
      <c r="F64" s="15">
        <f t="shared" si="3"/>
        <v>2200</v>
      </c>
      <c r="G64" s="20" t="s">
        <v>57</v>
      </c>
      <c r="H64" s="20" t="s">
        <v>136</v>
      </c>
      <c r="I64" s="22">
        <v>2523</v>
      </c>
      <c r="J64" s="23">
        <v>2</v>
      </c>
      <c r="K64" s="125" t="str">
        <f t="shared" si="2"/>
        <v>Paid</v>
      </c>
      <c r="L64" s="127">
        <v>1100</v>
      </c>
    </row>
    <row r="65" spans="1:14" ht="12.75" x14ac:dyDescent="0.2">
      <c r="A65" s="21" t="s">
        <v>137</v>
      </c>
      <c r="B65" s="134" t="s">
        <v>177</v>
      </c>
      <c r="C65" s="24" t="s">
        <v>167</v>
      </c>
      <c r="D65" s="14">
        <v>500</v>
      </c>
      <c r="E65" s="120">
        <v>600</v>
      </c>
      <c r="F65" s="15">
        <f t="shared" si="3"/>
        <v>1100</v>
      </c>
      <c r="G65" s="20" t="s">
        <v>57</v>
      </c>
      <c r="H65" s="20" t="s">
        <v>138</v>
      </c>
      <c r="I65" s="22">
        <v>2511</v>
      </c>
      <c r="J65" s="23">
        <v>1</v>
      </c>
      <c r="K65" s="125" t="str">
        <f t="shared" si="2"/>
        <v>Paid</v>
      </c>
      <c r="L65" s="127">
        <v>1100</v>
      </c>
    </row>
    <row r="66" spans="1:14" ht="12.75" x14ac:dyDescent="0.2">
      <c r="A66" s="21" t="s">
        <v>139</v>
      </c>
      <c r="B66" s="134" t="s">
        <v>177</v>
      </c>
      <c r="C66" s="24" t="s">
        <v>166</v>
      </c>
      <c r="D66" s="14">
        <v>2200</v>
      </c>
      <c r="E66" s="120">
        <v>0</v>
      </c>
      <c r="F66" s="15">
        <f t="shared" si="3"/>
        <v>2200</v>
      </c>
      <c r="G66" s="20" t="s">
        <v>57</v>
      </c>
      <c r="H66" s="20" t="s">
        <v>140</v>
      </c>
      <c r="I66" s="22">
        <v>2512</v>
      </c>
      <c r="J66" s="23">
        <v>2</v>
      </c>
      <c r="K66" s="125" t="str">
        <f t="shared" si="2"/>
        <v>Paid</v>
      </c>
      <c r="L66" s="127">
        <v>1100</v>
      </c>
    </row>
    <row r="67" spans="1:14" ht="12.75" x14ac:dyDescent="0.2">
      <c r="A67" s="21" t="s">
        <v>141</v>
      </c>
      <c r="B67" s="134" t="s">
        <v>177</v>
      </c>
      <c r="C67" s="24" t="s">
        <v>167</v>
      </c>
      <c r="D67" s="14">
        <v>500</v>
      </c>
      <c r="E67" s="120">
        <v>600</v>
      </c>
      <c r="F67" s="15">
        <f t="shared" si="3"/>
        <v>1100</v>
      </c>
      <c r="G67" s="20" t="s">
        <v>57</v>
      </c>
      <c r="H67" s="20" t="s">
        <v>142</v>
      </c>
      <c r="I67" s="22">
        <v>2513</v>
      </c>
      <c r="J67" s="23">
        <v>1</v>
      </c>
      <c r="K67" s="125" t="str">
        <f t="shared" si="2"/>
        <v>Paid</v>
      </c>
      <c r="L67" s="127">
        <v>1100</v>
      </c>
    </row>
    <row r="68" spans="1:14" ht="12.75" x14ac:dyDescent="0.2">
      <c r="A68" s="21" t="s">
        <v>143</v>
      </c>
      <c r="B68" s="134" t="s">
        <v>177</v>
      </c>
      <c r="C68" s="24" t="s">
        <v>167</v>
      </c>
      <c r="D68" s="14">
        <v>2200</v>
      </c>
      <c r="E68" s="120">
        <v>0</v>
      </c>
      <c r="F68" s="15">
        <f t="shared" si="3"/>
        <v>2200</v>
      </c>
      <c r="G68" s="20" t="s">
        <v>57</v>
      </c>
      <c r="H68" s="20" t="s">
        <v>144</v>
      </c>
      <c r="I68" s="22">
        <v>2515</v>
      </c>
      <c r="J68" s="23">
        <v>2</v>
      </c>
      <c r="K68" s="125" t="str">
        <f t="shared" si="2"/>
        <v>Paid</v>
      </c>
      <c r="L68" s="127">
        <v>1100</v>
      </c>
    </row>
    <row r="69" spans="1:14" ht="12.75" x14ac:dyDescent="0.2">
      <c r="A69" s="21" t="s">
        <v>145</v>
      </c>
      <c r="B69" s="134" t="s">
        <v>177</v>
      </c>
      <c r="C69" s="24" t="s">
        <v>166</v>
      </c>
      <c r="D69" s="14">
        <v>2000</v>
      </c>
      <c r="E69" s="120">
        <v>1300</v>
      </c>
      <c r="F69" s="15">
        <f t="shared" si="3"/>
        <v>3300</v>
      </c>
      <c r="G69" s="20" t="s">
        <v>57</v>
      </c>
      <c r="H69" s="20" t="s">
        <v>146</v>
      </c>
      <c r="I69" s="22">
        <v>2516</v>
      </c>
      <c r="J69" s="23">
        <v>3</v>
      </c>
      <c r="K69" s="125" t="str">
        <f t="shared" si="2"/>
        <v>Paid</v>
      </c>
      <c r="L69" s="127">
        <v>1100</v>
      </c>
    </row>
    <row r="70" spans="1:14" ht="12.75" x14ac:dyDescent="0.2">
      <c r="A70" s="21" t="s">
        <v>147</v>
      </c>
      <c r="B70" s="134" t="s">
        <v>177</v>
      </c>
      <c r="C70" s="24" t="s">
        <v>167</v>
      </c>
      <c r="D70" s="14">
        <v>1000</v>
      </c>
      <c r="E70" s="120">
        <v>1200</v>
      </c>
      <c r="F70" s="15">
        <f t="shared" si="3"/>
        <v>2200</v>
      </c>
      <c r="G70" s="20" t="s">
        <v>57</v>
      </c>
      <c r="H70" s="20" t="s">
        <v>148</v>
      </c>
      <c r="I70" s="22">
        <v>2517</v>
      </c>
      <c r="J70" s="23">
        <v>2</v>
      </c>
      <c r="K70" s="125" t="str">
        <f t="shared" si="2"/>
        <v>Paid</v>
      </c>
      <c r="L70" s="127">
        <v>1100</v>
      </c>
    </row>
    <row r="71" spans="1:14" ht="12.75" x14ac:dyDescent="0.2">
      <c r="A71" s="21" t="s">
        <v>149</v>
      </c>
      <c r="B71" s="134" t="s">
        <v>177</v>
      </c>
      <c r="C71" s="24" t="s">
        <v>167</v>
      </c>
      <c r="D71" s="14">
        <v>500</v>
      </c>
      <c r="E71" s="120">
        <v>600</v>
      </c>
      <c r="F71" s="15">
        <f t="shared" si="3"/>
        <v>1100</v>
      </c>
      <c r="G71" s="20" t="s">
        <v>57</v>
      </c>
      <c r="H71" s="20" t="s">
        <v>150</v>
      </c>
      <c r="I71" s="22">
        <v>2518</v>
      </c>
      <c r="J71" s="23">
        <v>1</v>
      </c>
      <c r="K71" s="125" t="str">
        <f t="shared" ref="K71:K77" si="4">IF(D71+E71&gt;F71,"Bonus",IF(F71=D71+E71,"Paid","Due"))</f>
        <v>Paid</v>
      </c>
      <c r="L71" s="127">
        <v>1100</v>
      </c>
    </row>
    <row r="72" spans="1:14" ht="12.75" x14ac:dyDescent="0.2">
      <c r="A72" s="21" t="s">
        <v>151</v>
      </c>
      <c r="B72" s="134" t="s">
        <v>177</v>
      </c>
      <c r="C72" s="24" t="s">
        <v>166</v>
      </c>
      <c r="D72" s="14">
        <v>2000</v>
      </c>
      <c r="E72" s="120">
        <v>200</v>
      </c>
      <c r="F72" s="15">
        <f t="shared" si="3"/>
        <v>2200</v>
      </c>
      <c r="G72" s="20" t="s">
        <v>57</v>
      </c>
      <c r="H72" s="20" t="s">
        <v>152</v>
      </c>
      <c r="I72" s="22">
        <v>2630</v>
      </c>
      <c r="J72" s="23">
        <v>2</v>
      </c>
      <c r="K72" s="125" t="str">
        <f t="shared" si="4"/>
        <v>Paid</v>
      </c>
      <c r="L72" s="127">
        <v>1100</v>
      </c>
    </row>
    <row r="73" spans="1:14" ht="12.75" x14ac:dyDescent="0.2">
      <c r="A73" s="21" t="s">
        <v>153</v>
      </c>
      <c r="B73" s="134" t="s">
        <v>177</v>
      </c>
      <c r="C73" s="24" t="s">
        <v>167</v>
      </c>
      <c r="D73" s="14">
        <v>400</v>
      </c>
      <c r="E73" s="120">
        <v>700</v>
      </c>
      <c r="F73" s="15">
        <f t="shared" si="3"/>
        <v>1100</v>
      </c>
      <c r="G73" s="20" t="s">
        <v>57</v>
      </c>
      <c r="H73" s="20" t="s">
        <v>154</v>
      </c>
      <c r="I73" s="22">
        <v>2632</v>
      </c>
      <c r="J73" s="23">
        <v>1</v>
      </c>
      <c r="K73" s="125" t="str">
        <f t="shared" si="4"/>
        <v>Paid</v>
      </c>
      <c r="L73" s="127">
        <v>1100</v>
      </c>
    </row>
    <row r="74" spans="1:14" ht="12.75" x14ac:dyDescent="0.2">
      <c r="A74" s="21" t="s">
        <v>155</v>
      </c>
      <c r="B74" s="134" t="s">
        <v>177</v>
      </c>
      <c r="C74" s="24" t="s">
        <v>166</v>
      </c>
      <c r="D74" s="14">
        <v>1200</v>
      </c>
      <c r="E74" s="120">
        <v>1000</v>
      </c>
      <c r="F74" s="15">
        <f t="shared" si="3"/>
        <v>2200</v>
      </c>
      <c r="G74" s="20" t="s">
        <v>57</v>
      </c>
      <c r="H74" s="20" t="s">
        <v>156</v>
      </c>
      <c r="I74" s="22">
        <v>2520</v>
      </c>
      <c r="J74" s="23">
        <v>2</v>
      </c>
      <c r="K74" s="125" t="str">
        <f t="shared" si="4"/>
        <v>Paid</v>
      </c>
      <c r="L74" s="127">
        <v>1100</v>
      </c>
    </row>
    <row r="75" spans="1:14" ht="12.75" x14ac:dyDescent="0.2">
      <c r="A75" s="21" t="s">
        <v>157</v>
      </c>
      <c r="B75" s="134" t="s">
        <v>177</v>
      </c>
      <c r="C75" s="24" t="s">
        <v>166</v>
      </c>
      <c r="D75" s="14">
        <v>500</v>
      </c>
      <c r="E75" s="120">
        <v>2800</v>
      </c>
      <c r="F75" s="15">
        <f t="shared" si="3"/>
        <v>3300</v>
      </c>
      <c r="G75" s="20" t="s">
        <v>57</v>
      </c>
      <c r="H75" s="20" t="s">
        <v>158</v>
      </c>
      <c r="I75" s="22">
        <v>2526</v>
      </c>
      <c r="J75" s="23">
        <v>3</v>
      </c>
      <c r="K75" s="125" t="str">
        <f t="shared" si="4"/>
        <v>Paid</v>
      </c>
      <c r="L75" s="127">
        <v>1100</v>
      </c>
    </row>
    <row r="76" spans="1:14" ht="12.75" x14ac:dyDescent="0.2">
      <c r="A76" s="21" t="s">
        <v>159</v>
      </c>
      <c r="B76" s="134" t="s">
        <v>177</v>
      </c>
      <c r="C76" s="24" t="s">
        <v>166</v>
      </c>
      <c r="D76" s="14">
        <v>1000</v>
      </c>
      <c r="E76" s="120">
        <v>1200</v>
      </c>
      <c r="F76" s="15">
        <f t="shared" si="3"/>
        <v>2200</v>
      </c>
      <c r="G76" s="20" t="s">
        <v>57</v>
      </c>
      <c r="H76" s="20" t="s">
        <v>160</v>
      </c>
      <c r="I76" s="25">
        <v>2527</v>
      </c>
      <c r="J76" s="14">
        <v>2</v>
      </c>
      <c r="K76" s="125" t="str">
        <f t="shared" si="4"/>
        <v>Paid</v>
      </c>
      <c r="L76" s="127">
        <v>1100</v>
      </c>
    </row>
    <row r="77" spans="1:14" ht="12.75" x14ac:dyDescent="0.2">
      <c r="A77" s="21" t="s">
        <v>161</v>
      </c>
      <c r="B77" s="134" t="s">
        <v>177</v>
      </c>
      <c r="C77" s="24" t="s">
        <v>167</v>
      </c>
      <c r="D77" s="15">
        <v>2200</v>
      </c>
      <c r="E77" s="120">
        <v>0</v>
      </c>
      <c r="F77" s="15">
        <f t="shared" si="3"/>
        <v>2200</v>
      </c>
      <c r="G77" s="27" t="s">
        <v>57</v>
      </c>
      <c r="H77" s="27" t="s">
        <v>162</v>
      </c>
      <c r="I77" s="25">
        <v>2528</v>
      </c>
      <c r="J77" s="15">
        <v>2</v>
      </c>
      <c r="K77" s="125" t="str">
        <f t="shared" si="4"/>
        <v>Paid</v>
      </c>
      <c r="L77" s="127">
        <v>1100</v>
      </c>
    </row>
    <row r="78" spans="1:14" ht="12.75" x14ac:dyDescent="0.2">
      <c r="A78" s="144"/>
      <c r="B78" s="145"/>
      <c r="C78" s="145"/>
      <c r="D78" s="146"/>
      <c r="E78" s="147"/>
      <c r="F78" s="146"/>
      <c r="G78" s="145"/>
      <c r="H78" s="145"/>
      <c r="I78" s="148"/>
      <c r="J78" s="149"/>
      <c r="K78" s="150"/>
    </row>
    <row r="79" spans="1:14" ht="12.75" x14ac:dyDescent="0.2">
      <c r="A79" s="151"/>
      <c r="B79" s="152"/>
      <c r="C79" s="152"/>
      <c r="D79" s="153"/>
      <c r="E79" s="154"/>
      <c r="F79" s="153"/>
      <c r="G79" s="152"/>
      <c r="H79" s="152"/>
      <c r="I79" s="155"/>
      <c r="J79" s="156"/>
      <c r="K79" s="157"/>
    </row>
    <row r="80" spans="1:14" ht="12.75" x14ac:dyDescent="0.2">
      <c r="A80" s="161"/>
      <c r="B80" s="162"/>
      <c r="C80" s="152"/>
      <c r="D80" s="153"/>
      <c r="E80" s="154"/>
      <c r="F80" s="153"/>
      <c r="G80" s="152"/>
      <c r="H80" s="152"/>
      <c r="I80" s="155"/>
      <c r="J80" s="156"/>
      <c r="K80" s="157"/>
      <c r="N80" s="158"/>
    </row>
    <row r="81" spans="1:15" ht="12.75" x14ac:dyDescent="0.2">
      <c r="A81" s="151"/>
      <c r="B81" s="152"/>
      <c r="C81" s="152"/>
      <c r="G81" s="152"/>
      <c r="H81" s="152"/>
      <c r="I81" s="155"/>
      <c r="J81" s="156"/>
      <c r="K81" s="157"/>
      <c r="N81" s="158"/>
    </row>
    <row r="82" spans="1:15" ht="12.75" x14ac:dyDescent="0.2">
      <c r="A82" s="151"/>
      <c r="B82" s="152"/>
      <c r="C82" s="152"/>
      <c r="G82" s="152"/>
      <c r="H82" s="152"/>
      <c r="I82" s="155"/>
      <c r="J82" s="156"/>
      <c r="K82" s="157"/>
      <c r="N82" s="158"/>
    </row>
    <row r="83" spans="1:15" ht="12.75" x14ac:dyDescent="0.2">
      <c r="A83" s="151"/>
      <c r="B83" s="152"/>
      <c r="C83" s="152"/>
      <c r="G83" s="152"/>
      <c r="H83" s="152"/>
      <c r="I83" s="155"/>
      <c r="J83" s="156"/>
      <c r="K83" s="157"/>
      <c r="N83" s="158"/>
    </row>
    <row r="84" spans="1:15" ht="12.75" x14ac:dyDescent="0.2">
      <c r="A84" s="151"/>
      <c r="B84" s="152"/>
      <c r="C84" s="152"/>
      <c r="G84" s="152"/>
      <c r="H84" s="152"/>
      <c r="I84" s="155"/>
      <c r="J84" s="156"/>
      <c r="K84" s="157"/>
      <c r="N84" s="158"/>
    </row>
    <row r="85" spans="1:15" ht="12.75" x14ac:dyDescent="0.2">
      <c r="A85" s="151"/>
      <c r="B85" s="152"/>
      <c r="C85" s="152"/>
      <c r="D85" s="153"/>
      <c r="E85" s="154"/>
      <c r="F85" s="153"/>
      <c r="G85" s="152"/>
      <c r="H85" s="152"/>
      <c r="I85" s="155"/>
      <c r="J85" s="156"/>
      <c r="K85" s="157"/>
      <c r="N85" s="158"/>
    </row>
    <row r="86" spans="1:15" ht="12.75" x14ac:dyDescent="0.2">
      <c r="A86" s="151"/>
      <c r="B86" s="152"/>
      <c r="C86" s="152"/>
      <c r="D86" s="153"/>
      <c r="E86" s="154"/>
      <c r="F86" s="153"/>
      <c r="G86" s="152"/>
      <c r="H86" s="152"/>
      <c r="I86" s="155"/>
      <c r="J86" s="156"/>
      <c r="K86" s="157"/>
      <c r="N86" s="158"/>
      <c r="O86" s="159"/>
    </row>
    <row r="87" spans="1:15" ht="12.75" x14ac:dyDescent="0.2">
      <c r="A87" s="151"/>
      <c r="B87" s="152"/>
      <c r="C87" s="152"/>
      <c r="D87" s="153"/>
      <c r="E87" s="154"/>
      <c r="F87" s="153"/>
      <c r="G87" s="152"/>
      <c r="H87" s="152"/>
      <c r="I87" s="155"/>
      <c r="J87" s="156"/>
      <c r="K87" s="157"/>
      <c r="N87" s="158"/>
      <c r="O87" s="159"/>
    </row>
    <row r="88" spans="1:15" ht="12.75" x14ac:dyDescent="0.2">
      <c r="A88" s="151"/>
      <c r="B88" s="152"/>
      <c r="C88" s="152"/>
      <c r="D88" s="153"/>
      <c r="E88" s="154"/>
      <c r="F88" s="153"/>
      <c r="G88" s="152"/>
      <c r="H88" s="152"/>
      <c r="I88" s="155"/>
      <c r="J88" s="156"/>
      <c r="K88" s="157"/>
      <c r="N88" s="158"/>
      <c r="O88" s="159"/>
    </row>
    <row r="89" spans="1:15" ht="12.75" x14ac:dyDescent="0.2">
      <c r="A89" s="151"/>
      <c r="B89" s="152"/>
      <c r="C89" s="152"/>
      <c r="D89" s="153"/>
      <c r="E89" s="154"/>
      <c r="F89" s="153"/>
      <c r="G89" s="152"/>
      <c r="H89" s="152"/>
      <c r="I89" s="155"/>
      <c r="J89" s="156"/>
      <c r="K89" s="157"/>
      <c r="N89" s="158"/>
      <c r="O89" s="159"/>
    </row>
    <row r="90" spans="1:15" ht="12.75" x14ac:dyDescent="0.2">
      <c r="A90" s="151"/>
      <c r="B90" s="152"/>
      <c r="C90" s="152"/>
      <c r="D90" s="153"/>
      <c r="E90" s="154"/>
      <c r="F90" s="153"/>
      <c r="G90" s="152"/>
      <c r="H90" s="152"/>
      <c r="I90" s="155"/>
      <c r="J90" s="156"/>
      <c r="K90" s="157"/>
      <c r="N90" s="158"/>
      <c r="O90" s="159"/>
    </row>
    <row r="91" spans="1:15" ht="12.75" x14ac:dyDescent="0.2">
      <c r="A91" s="151"/>
      <c r="B91" s="152"/>
      <c r="C91" s="152"/>
      <c r="D91" s="153"/>
      <c r="E91" s="154"/>
      <c r="F91" s="153"/>
      <c r="G91" s="152"/>
      <c r="H91" s="152"/>
      <c r="I91" s="155"/>
      <c r="J91" s="156"/>
      <c r="K91" s="157"/>
      <c r="N91" s="158"/>
      <c r="O91" s="159"/>
    </row>
    <row r="92" spans="1:15" ht="12.75" x14ac:dyDescent="0.2">
      <c r="A92" s="151"/>
      <c r="B92" s="152"/>
      <c r="C92" s="152"/>
      <c r="D92" s="153"/>
      <c r="E92" s="154"/>
      <c r="F92" s="153"/>
      <c r="G92" s="152"/>
      <c r="H92" s="152"/>
      <c r="I92" s="155"/>
      <c r="J92" s="156"/>
      <c r="K92" s="157"/>
      <c r="N92" s="158"/>
      <c r="O92" s="159"/>
    </row>
    <row r="93" spans="1:15" ht="12.75" x14ac:dyDescent="0.2">
      <c r="A93" s="151"/>
      <c r="B93" s="152"/>
      <c r="C93" s="152"/>
      <c r="D93" s="153"/>
      <c r="E93" s="154"/>
      <c r="F93" s="153"/>
      <c r="G93" s="152"/>
      <c r="H93" s="152"/>
      <c r="I93" s="155"/>
      <c r="J93" s="156"/>
      <c r="K93" s="157"/>
      <c r="N93" s="158"/>
      <c r="O93" s="159"/>
    </row>
    <row r="94" spans="1:15" ht="12.75" x14ac:dyDescent="0.2">
      <c r="A94" s="151"/>
      <c r="B94" s="152"/>
      <c r="C94" s="152"/>
      <c r="D94" s="153"/>
      <c r="E94" s="154"/>
      <c r="F94" s="153"/>
      <c r="G94" s="152"/>
      <c r="H94" s="152"/>
      <c r="I94" s="155"/>
      <c r="J94" s="156"/>
      <c r="K94" s="157"/>
      <c r="N94" s="158"/>
      <c r="O94" s="159"/>
    </row>
    <row r="95" spans="1:15" ht="12.75" x14ac:dyDescent="0.2">
      <c r="A95" s="151"/>
      <c r="B95" s="152"/>
      <c r="C95" s="152"/>
      <c r="D95" s="153"/>
      <c r="E95" s="154"/>
      <c r="F95" s="153"/>
      <c r="G95" s="152"/>
      <c r="H95" s="152"/>
      <c r="I95" s="155"/>
      <c r="J95" s="156"/>
      <c r="K95" s="157"/>
      <c r="N95" s="158"/>
      <c r="O95" s="159"/>
    </row>
    <row r="96" spans="1:15" ht="12.75" x14ac:dyDescent="0.2">
      <c r="A96" s="151"/>
      <c r="B96" s="152"/>
      <c r="C96" s="152"/>
      <c r="D96" s="153"/>
      <c r="E96" s="154"/>
      <c r="F96" s="153"/>
      <c r="G96" s="152"/>
      <c r="H96" s="152"/>
      <c r="I96" s="155"/>
      <c r="J96" s="156"/>
      <c r="K96" s="157"/>
      <c r="N96" s="158"/>
      <c r="O96" s="159"/>
    </row>
    <row r="97" spans="1:15" ht="12.75" x14ac:dyDescent="0.2">
      <c r="A97" s="151"/>
      <c r="B97" s="152"/>
      <c r="C97" s="152"/>
      <c r="D97" s="153"/>
      <c r="E97" s="154"/>
      <c r="F97" s="153"/>
      <c r="G97" s="152"/>
      <c r="H97" s="152"/>
      <c r="I97" s="155"/>
      <c r="J97" s="156"/>
      <c r="K97" s="157"/>
      <c r="N97" s="158"/>
      <c r="O97" s="159"/>
    </row>
    <row r="98" spans="1:15" ht="12.75" x14ac:dyDescent="0.2">
      <c r="A98" s="151"/>
      <c r="B98" s="152"/>
      <c r="C98" s="152"/>
      <c r="D98" s="153"/>
      <c r="E98" s="154"/>
      <c r="F98" s="153"/>
      <c r="G98" s="152"/>
      <c r="H98" s="152"/>
      <c r="I98" s="155"/>
      <c r="J98" s="156"/>
      <c r="K98" s="157"/>
      <c r="N98" s="158"/>
      <c r="O98" s="159"/>
    </row>
    <row r="99" spans="1:15" ht="12.75" x14ac:dyDescent="0.2">
      <c r="A99" s="151"/>
      <c r="B99" s="152"/>
      <c r="C99" s="152"/>
      <c r="D99" s="153"/>
      <c r="E99" s="154"/>
      <c r="F99" s="153"/>
      <c r="G99" s="152"/>
      <c r="H99" s="152"/>
      <c r="I99" s="155"/>
      <c r="J99" s="156"/>
      <c r="K99" s="157"/>
      <c r="N99" s="158"/>
      <c r="O99" s="159"/>
    </row>
    <row r="100" spans="1:15" ht="12.75" x14ac:dyDescent="0.2">
      <c r="A100" s="151"/>
      <c r="B100" s="152"/>
      <c r="C100" s="152"/>
      <c r="D100" s="153"/>
      <c r="E100" s="154"/>
      <c r="F100" s="153"/>
      <c r="G100" s="152"/>
      <c r="H100" s="152"/>
      <c r="I100" s="155"/>
      <c r="J100" s="156"/>
      <c r="K100" s="157"/>
      <c r="N100" s="158"/>
      <c r="O100" s="159"/>
    </row>
    <row r="101" spans="1:15" ht="12.75" x14ac:dyDescent="0.2">
      <c r="A101" s="151"/>
      <c r="B101" s="152"/>
      <c r="C101" s="152"/>
      <c r="D101" s="153"/>
      <c r="E101" s="154"/>
      <c r="F101" s="153"/>
      <c r="G101" s="152"/>
      <c r="H101" s="152"/>
      <c r="I101" s="155"/>
      <c r="J101" s="156"/>
      <c r="K101" s="157"/>
      <c r="N101" s="158"/>
      <c r="O101" s="159"/>
    </row>
    <row r="102" spans="1:15" ht="12.75" x14ac:dyDescent="0.2">
      <c r="A102" s="151"/>
      <c r="B102" s="152"/>
      <c r="C102" s="152"/>
      <c r="D102" s="153"/>
      <c r="E102" s="154"/>
      <c r="F102" s="153"/>
      <c r="G102" s="152"/>
      <c r="H102" s="152"/>
      <c r="I102" s="155"/>
      <c r="J102" s="156"/>
      <c r="K102" s="157"/>
      <c r="N102" s="158"/>
      <c r="O102" s="159"/>
    </row>
    <row r="103" spans="1:15" ht="12.75" x14ac:dyDescent="0.2">
      <c r="A103" s="151"/>
      <c r="B103" s="152"/>
      <c r="C103" s="152"/>
      <c r="D103" s="153"/>
      <c r="E103" s="154"/>
      <c r="F103" s="153"/>
      <c r="G103" s="152"/>
      <c r="H103" s="152"/>
      <c r="I103" s="155"/>
      <c r="J103" s="156"/>
      <c r="K103" s="157"/>
      <c r="N103" s="158"/>
      <c r="O103" s="159"/>
    </row>
    <row r="104" spans="1:15" ht="12.75" x14ac:dyDescent="0.2">
      <c r="A104" s="151"/>
      <c r="B104" s="152"/>
      <c r="C104" s="152"/>
      <c r="D104" s="153"/>
      <c r="E104" s="154"/>
      <c r="F104" s="153"/>
      <c r="G104" s="152"/>
      <c r="H104" s="152"/>
      <c r="I104" s="155"/>
      <c r="J104" s="156"/>
      <c r="K104" s="157"/>
      <c r="N104" s="158"/>
      <c r="O104" s="159"/>
    </row>
    <row r="105" spans="1:15" ht="12.75" x14ac:dyDescent="0.2">
      <c r="A105" s="151"/>
      <c r="B105" s="152"/>
      <c r="C105" s="152"/>
      <c r="D105" s="153"/>
      <c r="E105" s="154"/>
      <c r="F105" s="153"/>
      <c r="G105" s="152"/>
      <c r="H105" s="152"/>
      <c r="I105" s="155"/>
      <c r="J105" s="156"/>
      <c r="K105" s="157"/>
      <c r="N105" s="158"/>
      <c r="O105" s="159"/>
    </row>
    <row r="106" spans="1:15" ht="12.75" x14ac:dyDescent="0.2">
      <c r="A106" s="151"/>
      <c r="B106" s="152"/>
      <c r="C106" s="152"/>
      <c r="D106" s="153"/>
      <c r="E106" s="154"/>
      <c r="F106" s="153"/>
      <c r="G106" s="152"/>
      <c r="H106" s="152"/>
      <c r="I106" s="155"/>
      <c r="J106" s="156"/>
      <c r="K106" s="157"/>
      <c r="N106" s="158"/>
      <c r="O106" s="159"/>
    </row>
    <row r="107" spans="1:15" ht="12.75" x14ac:dyDescent="0.2">
      <c r="A107" s="151"/>
      <c r="B107" s="152"/>
      <c r="C107" s="152"/>
      <c r="D107" s="153"/>
      <c r="E107" s="154"/>
      <c r="F107" s="153"/>
      <c r="G107" s="152"/>
      <c r="H107" s="152"/>
      <c r="I107" s="155"/>
      <c r="J107" s="156"/>
      <c r="K107" s="157"/>
      <c r="N107" s="158"/>
      <c r="O107" s="159"/>
    </row>
    <row r="108" spans="1:15" ht="12.75" x14ac:dyDescent="0.2">
      <c r="A108" s="151"/>
      <c r="B108" s="152"/>
      <c r="C108" s="152"/>
      <c r="D108" s="153"/>
      <c r="E108" s="154"/>
      <c r="F108" s="153"/>
      <c r="G108" s="152"/>
      <c r="H108" s="152"/>
      <c r="I108" s="155"/>
      <c r="J108" s="156"/>
      <c r="K108" s="157"/>
      <c r="N108" s="158"/>
      <c r="O108" s="159"/>
    </row>
    <row r="109" spans="1:15" ht="12.75" x14ac:dyDescent="0.2">
      <c r="A109" s="151"/>
      <c r="B109" s="152"/>
      <c r="C109" s="152"/>
      <c r="D109" s="153"/>
      <c r="E109" s="154"/>
      <c r="F109" s="153"/>
      <c r="G109" s="152"/>
      <c r="H109" s="152"/>
      <c r="I109" s="155"/>
      <c r="J109" s="156"/>
      <c r="K109" s="157"/>
      <c r="N109" s="158"/>
      <c r="O109" s="159"/>
    </row>
    <row r="110" spans="1:15" ht="12.75" x14ac:dyDescent="0.2">
      <c r="A110" s="151"/>
      <c r="B110" s="152"/>
      <c r="C110" s="152"/>
      <c r="D110" s="153"/>
      <c r="E110" s="154"/>
      <c r="F110" s="153"/>
      <c r="G110" s="152"/>
      <c r="H110" s="152"/>
      <c r="I110" s="155"/>
      <c r="J110" s="156"/>
      <c r="K110" s="157"/>
      <c r="N110" s="158"/>
      <c r="O110" s="159"/>
    </row>
    <row r="111" spans="1:15" ht="12.75" x14ac:dyDescent="0.2">
      <c r="A111" s="151"/>
      <c r="B111" s="152"/>
      <c r="C111" s="152"/>
      <c r="D111" s="153"/>
      <c r="E111" s="154"/>
      <c r="F111" s="153"/>
      <c r="G111" s="152"/>
      <c r="H111" s="152"/>
      <c r="I111" s="155"/>
      <c r="J111" s="156"/>
      <c r="K111" s="157"/>
      <c r="N111" s="158"/>
      <c r="O111" s="159"/>
    </row>
    <row r="112" spans="1:15" ht="12.75" x14ac:dyDescent="0.2">
      <c r="A112" s="151"/>
      <c r="B112" s="152"/>
      <c r="C112" s="152"/>
      <c r="D112" s="153"/>
      <c r="E112" s="154"/>
      <c r="F112" s="153"/>
      <c r="G112" s="152"/>
      <c r="H112" s="152"/>
      <c r="I112" s="155"/>
      <c r="J112" s="156"/>
      <c r="K112" s="157"/>
      <c r="N112" s="158"/>
      <c r="O112" s="159"/>
    </row>
    <row r="113" spans="1:15" ht="12.75" x14ac:dyDescent="0.2">
      <c r="A113" s="151"/>
      <c r="B113" s="152"/>
      <c r="C113" s="152"/>
      <c r="D113" s="153"/>
      <c r="E113" s="154"/>
      <c r="F113" s="153"/>
      <c r="G113" s="152"/>
      <c r="H113" s="152"/>
      <c r="I113" s="155"/>
      <c r="J113" s="156"/>
      <c r="K113" s="157"/>
      <c r="N113" s="158"/>
      <c r="O113" s="159"/>
    </row>
    <row r="114" spans="1:15" ht="12.75" x14ac:dyDescent="0.2">
      <c r="A114" s="151"/>
      <c r="B114" s="152"/>
      <c r="C114" s="152"/>
      <c r="D114" s="153"/>
      <c r="E114" s="154"/>
      <c r="F114" s="153"/>
      <c r="G114" s="152"/>
      <c r="H114" s="152"/>
      <c r="I114" s="155"/>
      <c r="J114" s="156"/>
      <c r="K114" s="157"/>
      <c r="N114" s="158"/>
      <c r="O114" s="159"/>
    </row>
    <row r="115" spans="1:15" ht="12.75" x14ac:dyDescent="0.2">
      <c r="A115" s="151"/>
      <c r="B115" s="152"/>
      <c r="C115" s="152"/>
      <c r="D115" s="153"/>
      <c r="E115" s="154"/>
      <c r="F115" s="153"/>
      <c r="G115" s="152"/>
      <c r="H115" s="152"/>
      <c r="I115" s="155"/>
      <c r="J115" s="156"/>
      <c r="K115" s="157"/>
      <c r="N115" s="158"/>
      <c r="O115" s="159"/>
    </row>
    <row r="116" spans="1:15" ht="12.75" x14ac:dyDescent="0.2">
      <c r="A116" s="151"/>
      <c r="B116" s="152"/>
      <c r="C116" s="152"/>
      <c r="D116" s="153"/>
      <c r="E116" s="154"/>
      <c r="F116" s="153"/>
      <c r="G116" s="152"/>
      <c r="H116" s="152"/>
      <c r="I116" s="155"/>
      <c r="J116" s="156"/>
      <c r="K116" s="157"/>
      <c r="N116" s="158"/>
      <c r="O116" s="159"/>
    </row>
    <row r="117" spans="1:15" ht="12.75" x14ac:dyDescent="0.2">
      <c r="A117" s="151"/>
      <c r="B117" s="152"/>
      <c r="C117" s="152"/>
      <c r="D117" s="153"/>
      <c r="E117" s="154"/>
      <c r="F117" s="153"/>
      <c r="G117" s="152"/>
      <c r="H117" s="152"/>
      <c r="I117" s="155"/>
      <c r="J117" s="156"/>
      <c r="K117" s="157"/>
      <c r="N117" s="158"/>
      <c r="O117" s="159"/>
    </row>
    <row r="118" spans="1:15" ht="12.75" x14ac:dyDescent="0.2">
      <c r="A118" s="151"/>
      <c r="B118" s="152"/>
      <c r="C118" s="152"/>
      <c r="D118" s="153"/>
      <c r="E118" s="154"/>
      <c r="F118" s="153"/>
      <c r="G118" s="152"/>
      <c r="H118" s="152"/>
      <c r="I118" s="155"/>
      <c r="J118" s="156"/>
      <c r="K118" s="157"/>
      <c r="N118" s="158"/>
      <c r="O118" s="159"/>
    </row>
    <row r="119" spans="1:15" ht="12.75" x14ac:dyDescent="0.2">
      <c r="A119" s="151"/>
      <c r="B119" s="152"/>
      <c r="C119" s="152"/>
      <c r="D119" s="153"/>
      <c r="E119" s="154"/>
      <c r="F119" s="153"/>
      <c r="G119" s="152"/>
      <c r="H119" s="152"/>
      <c r="I119" s="155"/>
      <c r="J119" s="156"/>
      <c r="K119" s="157"/>
      <c r="N119" s="158"/>
      <c r="O119" s="159"/>
    </row>
    <row r="120" spans="1:15" ht="12.75" x14ac:dyDescent="0.2">
      <c r="A120" s="151"/>
      <c r="B120" s="152"/>
      <c r="C120" s="152"/>
      <c r="D120" s="153"/>
      <c r="E120" s="154"/>
      <c r="F120" s="153"/>
      <c r="G120" s="152"/>
      <c r="H120" s="152"/>
      <c r="I120" s="155"/>
      <c r="J120" s="156"/>
      <c r="K120" s="157"/>
      <c r="N120" s="158"/>
      <c r="O120" s="159"/>
    </row>
    <row r="121" spans="1:15" ht="12.75" x14ac:dyDescent="0.2">
      <c r="A121" s="151"/>
      <c r="B121" s="152"/>
      <c r="C121" s="152"/>
      <c r="D121" s="153"/>
      <c r="E121" s="154"/>
      <c r="F121" s="153"/>
      <c r="G121" s="152"/>
      <c r="H121" s="152"/>
      <c r="I121" s="155"/>
      <c r="J121" s="156"/>
      <c r="K121" s="157"/>
      <c r="N121" s="158"/>
      <c r="O121" s="159"/>
    </row>
    <row r="122" spans="1:15" ht="12.75" x14ac:dyDescent="0.2">
      <c r="A122" s="151"/>
      <c r="B122" s="152"/>
      <c r="C122" s="152"/>
      <c r="D122" s="153"/>
      <c r="E122" s="154"/>
      <c r="F122" s="153"/>
      <c r="G122" s="152"/>
      <c r="H122" s="152"/>
      <c r="I122" s="155"/>
      <c r="J122" s="156"/>
      <c r="K122" s="157"/>
      <c r="N122" s="158"/>
      <c r="O122" s="159"/>
    </row>
    <row r="123" spans="1:15" ht="12.75" x14ac:dyDescent="0.2">
      <c r="A123" s="151"/>
      <c r="B123" s="152"/>
      <c r="C123" s="152"/>
      <c r="D123" s="153"/>
      <c r="E123" s="154"/>
      <c r="F123" s="153"/>
      <c r="G123" s="152"/>
      <c r="H123" s="152"/>
      <c r="I123" s="155"/>
      <c r="J123" s="156"/>
      <c r="K123" s="157"/>
      <c r="N123" s="158"/>
      <c r="O123" s="159"/>
    </row>
    <row r="124" spans="1:15" ht="12.75" x14ac:dyDescent="0.2">
      <c r="A124" s="151"/>
      <c r="B124" s="152"/>
      <c r="C124" s="152"/>
      <c r="D124" s="153"/>
      <c r="E124" s="154"/>
      <c r="F124" s="153"/>
      <c r="G124" s="152"/>
      <c r="H124" s="152"/>
      <c r="I124" s="155"/>
      <c r="J124" s="156"/>
      <c r="K124" s="157"/>
      <c r="N124" s="158"/>
      <c r="O124" s="159"/>
    </row>
    <row r="125" spans="1:15" ht="12.75" x14ac:dyDescent="0.2">
      <c r="A125" s="151"/>
      <c r="B125" s="152"/>
      <c r="C125" s="152"/>
      <c r="D125" s="153"/>
      <c r="E125" s="154"/>
      <c r="F125" s="153"/>
      <c r="G125" s="152"/>
      <c r="H125" s="152"/>
      <c r="I125" s="155"/>
      <c r="J125" s="156"/>
      <c r="K125" s="157"/>
      <c r="N125" s="158"/>
      <c r="O125" s="159"/>
    </row>
    <row r="126" spans="1:15" ht="12.75" x14ac:dyDescent="0.2">
      <c r="A126" s="151"/>
      <c r="B126" s="152"/>
      <c r="C126" s="152"/>
      <c r="D126" s="153"/>
      <c r="E126" s="154"/>
      <c r="F126" s="153"/>
      <c r="G126" s="152"/>
      <c r="H126" s="152"/>
      <c r="I126" s="155"/>
      <c r="J126" s="156"/>
      <c r="K126" s="157"/>
      <c r="N126" s="158"/>
      <c r="O126" s="159"/>
    </row>
    <row r="127" spans="1:15" ht="12.75" x14ac:dyDescent="0.2">
      <c r="A127" s="151"/>
      <c r="B127" s="152"/>
      <c r="C127" s="152"/>
      <c r="D127" s="153"/>
      <c r="E127" s="154"/>
      <c r="F127" s="153"/>
      <c r="G127" s="152"/>
      <c r="H127" s="152"/>
      <c r="I127" s="155"/>
      <c r="J127" s="156"/>
      <c r="K127" s="157"/>
      <c r="N127" s="158"/>
      <c r="O127" s="159"/>
    </row>
    <row r="128" spans="1:15" ht="12.75" x14ac:dyDescent="0.2">
      <c r="A128" s="151"/>
      <c r="B128" s="152"/>
      <c r="C128" s="152"/>
      <c r="D128" s="153"/>
      <c r="E128" s="154"/>
      <c r="F128" s="153"/>
      <c r="G128" s="152"/>
      <c r="H128" s="152"/>
      <c r="I128" s="155"/>
      <c r="J128" s="156"/>
      <c r="K128" s="157"/>
      <c r="N128" s="158"/>
      <c r="O128" s="159"/>
    </row>
    <row r="129" spans="1:15" ht="12.75" x14ac:dyDescent="0.2">
      <c r="A129" s="151"/>
      <c r="B129" s="152"/>
      <c r="C129" s="152"/>
      <c r="D129" s="153"/>
      <c r="E129" s="154"/>
      <c r="F129" s="153"/>
      <c r="G129" s="152"/>
      <c r="H129" s="152"/>
      <c r="I129" s="155"/>
      <c r="J129" s="156"/>
      <c r="K129" s="157"/>
      <c r="N129" s="158"/>
      <c r="O129" s="159"/>
    </row>
    <row r="130" spans="1:15" ht="12.75" x14ac:dyDescent="0.2">
      <c r="A130" s="151"/>
      <c r="B130" s="152"/>
      <c r="C130" s="152"/>
      <c r="D130" s="153"/>
      <c r="E130" s="154"/>
      <c r="F130" s="153"/>
      <c r="G130" s="152"/>
      <c r="H130" s="152"/>
      <c r="I130" s="155"/>
      <c r="J130" s="156"/>
      <c r="K130" s="157"/>
      <c r="N130" s="158"/>
      <c r="O130" s="159"/>
    </row>
    <row r="131" spans="1:15" ht="12.75" x14ac:dyDescent="0.2">
      <c r="A131" s="151"/>
      <c r="B131" s="152"/>
      <c r="C131" s="152"/>
      <c r="D131" s="153"/>
      <c r="E131" s="154"/>
      <c r="F131" s="153"/>
      <c r="G131" s="152"/>
      <c r="H131" s="152"/>
      <c r="I131" s="155"/>
      <c r="J131" s="156"/>
      <c r="K131" s="157"/>
      <c r="N131" s="158"/>
      <c r="O131" s="159"/>
    </row>
    <row r="132" spans="1:15" ht="12.75" x14ac:dyDescent="0.2">
      <c r="A132" s="151"/>
      <c r="B132" s="152"/>
      <c r="C132" s="152"/>
      <c r="D132" s="153"/>
      <c r="E132" s="154"/>
      <c r="F132" s="153"/>
      <c r="G132" s="152"/>
      <c r="H132" s="152"/>
      <c r="I132" s="155"/>
      <c r="J132" s="156"/>
      <c r="K132" s="157"/>
      <c r="N132" s="158"/>
      <c r="O132" s="159"/>
    </row>
    <row r="133" spans="1:15" ht="12.75" x14ac:dyDescent="0.2">
      <c r="A133" s="151"/>
      <c r="B133" s="152"/>
      <c r="C133" s="152"/>
      <c r="D133" s="153"/>
      <c r="E133" s="154"/>
      <c r="F133" s="153"/>
      <c r="G133" s="152"/>
      <c r="H133" s="152"/>
      <c r="I133" s="155"/>
      <c r="J133" s="156"/>
      <c r="K133" s="157"/>
      <c r="N133" s="158"/>
      <c r="O133" s="159"/>
    </row>
    <row r="134" spans="1:15" ht="12.75" x14ac:dyDescent="0.2">
      <c r="A134" s="151"/>
      <c r="B134" s="152"/>
      <c r="C134" s="152"/>
      <c r="D134" s="153"/>
      <c r="E134" s="154"/>
      <c r="F134" s="153"/>
      <c r="G134" s="152"/>
      <c r="H134" s="152"/>
      <c r="I134" s="155"/>
      <c r="J134" s="156"/>
      <c r="K134" s="157"/>
      <c r="N134" s="158"/>
      <c r="O134" s="159"/>
    </row>
    <row r="135" spans="1:15" ht="12.75" x14ac:dyDescent="0.2">
      <c r="A135" s="151"/>
      <c r="B135" s="152"/>
      <c r="C135" s="152"/>
      <c r="D135" s="153"/>
      <c r="E135" s="154"/>
      <c r="F135" s="153"/>
      <c r="G135" s="152"/>
      <c r="H135" s="152"/>
      <c r="I135" s="155"/>
      <c r="J135" s="156"/>
      <c r="K135" s="157"/>
      <c r="N135" s="158"/>
      <c r="O135" s="159"/>
    </row>
    <row r="136" spans="1:15" ht="12.75" x14ac:dyDescent="0.2">
      <c r="A136" s="151"/>
      <c r="B136" s="152"/>
      <c r="C136" s="152"/>
      <c r="D136" s="153"/>
      <c r="E136" s="154"/>
      <c r="F136" s="153"/>
      <c r="G136" s="152"/>
      <c r="H136" s="152"/>
      <c r="I136" s="155"/>
      <c r="J136" s="156"/>
      <c r="K136" s="157"/>
      <c r="N136" s="158"/>
      <c r="O136" s="159"/>
    </row>
    <row r="137" spans="1:15" ht="12.75" x14ac:dyDescent="0.2">
      <c r="A137" s="151"/>
      <c r="B137" s="152"/>
      <c r="C137" s="152"/>
      <c r="D137" s="153"/>
      <c r="E137" s="154"/>
      <c r="F137" s="153"/>
      <c r="G137" s="152"/>
      <c r="H137" s="152"/>
      <c r="I137" s="155"/>
      <c r="J137" s="156"/>
      <c r="K137" s="157"/>
      <c r="N137" s="158"/>
      <c r="O137" s="159"/>
    </row>
    <row r="138" spans="1:15" ht="12.75" x14ac:dyDescent="0.2">
      <c r="A138" s="151"/>
      <c r="B138" s="152"/>
      <c r="C138" s="152"/>
      <c r="D138" s="153"/>
      <c r="E138" s="154"/>
      <c r="F138" s="153"/>
      <c r="G138" s="152"/>
      <c r="H138" s="152"/>
      <c r="I138" s="155"/>
      <c r="J138" s="156"/>
      <c r="K138" s="157"/>
      <c r="N138" s="158"/>
      <c r="O138" s="159"/>
    </row>
    <row r="139" spans="1:15" ht="12.75" x14ac:dyDescent="0.2">
      <c r="A139" s="151"/>
      <c r="B139" s="152"/>
      <c r="C139" s="152"/>
      <c r="D139" s="153"/>
      <c r="E139" s="154"/>
      <c r="F139" s="153"/>
      <c r="G139" s="152"/>
      <c r="H139" s="152"/>
      <c r="I139" s="155"/>
      <c r="J139" s="156"/>
      <c r="K139" s="157"/>
      <c r="N139" s="158"/>
      <c r="O139" s="159"/>
    </row>
    <row r="140" spans="1:15" ht="12.75" x14ac:dyDescent="0.2">
      <c r="A140" s="151"/>
      <c r="B140" s="152"/>
      <c r="C140" s="152"/>
      <c r="D140" s="153"/>
      <c r="E140" s="154"/>
      <c r="F140" s="153"/>
      <c r="G140" s="152"/>
      <c r="H140" s="152"/>
      <c r="I140" s="155"/>
      <c r="J140" s="156"/>
      <c r="K140" s="157"/>
      <c r="N140" s="158"/>
      <c r="O140" s="159"/>
    </row>
    <row r="141" spans="1:15" ht="12.75" x14ac:dyDescent="0.2">
      <c r="A141" s="151"/>
      <c r="B141" s="152"/>
      <c r="C141" s="152"/>
      <c r="D141" s="153"/>
      <c r="E141" s="154"/>
      <c r="F141" s="153"/>
      <c r="G141" s="152"/>
      <c r="H141" s="152"/>
      <c r="I141" s="155"/>
      <c r="J141" s="156"/>
      <c r="K141" s="157"/>
      <c r="N141" s="158"/>
      <c r="O141" s="159"/>
    </row>
    <row r="142" spans="1:15" ht="12.75" x14ac:dyDescent="0.2">
      <c r="A142" s="151"/>
      <c r="B142" s="152"/>
      <c r="C142" s="152"/>
      <c r="D142" s="153"/>
      <c r="E142" s="154"/>
      <c r="F142" s="153"/>
      <c r="G142" s="152"/>
      <c r="H142" s="152"/>
      <c r="I142" s="155"/>
      <c r="J142" s="156"/>
      <c r="K142" s="157"/>
      <c r="N142" s="158"/>
      <c r="O142" s="159"/>
    </row>
    <row r="143" spans="1:15" ht="12.75" x14ac:dyDescent="0.2">
      <c r="A143" s="151"/>
      <c r="B143" s="152"/>
      <c r="C143" s="152"/>
      <c r="D143" s="153"/>
      <c r="E143" s="154"/>
      <c r="F143" s="153"/>
      <c r="G143" s="152"/>
      <c r="H143" s="152"/>
      <c r="I143" s="155"/>
      <c r="J143" s="156"/>
      <c r="K143" s="157"/>
      <c r="N143" s="158"/>
      <c r="O143" s="159"/>
    </row>
    <row r="144" spans="1:15" ht="12.75" x14ac:dyDescent="0.2">
      <c r="A144" s="151"/>
      <c r="B144" s="152"/>
      <c r="C144" s="152"/>
      <c r="D144" s="153"/>
      <c r="E144" s="154"/>
      <c r="F144" s="153"/>
      <c r="G144" s="152"/>
      <c r="H144" s="152"/>
      <c r="I144" s="155"/>
      <c r="J144" s="156"/>
      <c r="K144" s="157"/>
      <c r="N144" s="158"/>
      <c r="O144" s="159"/>
    </row>
    <row r="145" spans="1:15" ht="12.75" x14ac:dyDescent="0.2">
      <c r="A145" s="151"/>
      <c r="B145" s="152"/>
      <c r="C145" s="152"/>
      <c r="D145" s="153"/>
      <c r="E145" s="154"/>
      <c r="F145" s="153"/>
      <c r="G145" s="152"/>
      <c r="H145" s="152"/>
      <c r="I145" s="155"/>
      <c r="J145" s="156"/>
      <c r="K145" s="157"/>
      <c r="N145" s="158"/>
      <c r="O145" s="159"/>
    </row>
    <row r="146" spans="1:15" ht="12.75" x14ac:dyDescent="0.2">
      <c r="A146" s="151"/>
      <c r="B146" s="152"/>
      <c r="C146" s="152"/>
      <c r="D146" s="153"/>
      <c r="E146" s="154"/>
      <c r="F146" s="153"/>
      <c r="G146" s="152"/>
      <c r="H146" s="152"/>
      <c r="I146" s="155"/>
      <c r="J146" s="156"/>
      <c r="K146" s="157"/>
      <c r="N146" s="158"/>
      <c r="O146" s="159"/>
    </row>
    <row r="147" spans="1:15" ht="12.75" x14ac:dyDescent="0.2">
      <c r="A147" s="151"/>
      <c r="B147" s="152"/>
      <c r="C147" s="152"/>
      <c r="D147" s="153"/>
      <c r="E147" s="154"/>
      <c r="F147" s="153"/>
      <c r="G147" s="152"/>
      <c r="H147" s="152"/>
      <c r="I147" s="155"/>
      <c r="J147" s="156"/>
      <c r="K147" s="157"/>
      <c r="N147" s="158"/>
      <c r="O147" s="159"/>
    </row>
    <row r="148" spans="1:15" ht="12.75" x14ac:dyDescent="0.2">
      <c r="A148" s="151"/>
      <c r="B148" s="152"/>
      <c r="C148" s="152"/>
      <c r="D148" s="153"/>
      <c r="E148" s="154"/>
      <c r="F148" s="153"/>
      <c r="G148" s="152"/>
      <c r="H148" s="152"/>
      <c r="I148" s="155"/>
      <c r="J148" s="156"/>
      <c r="K148" s="157"/>
      <c r="N148" s="158"/>
      <c r="O148" s="159"/>
    </row>
    <row r="149" spans="1:15" ht="12.75" x14ac:dyDescent="0.2">
      <c r="A149" s="151"/>
      <c r="B149" s="152"/>
      <c r="C149" s="152"/>
      <c r="D149" s="153"/>
      <c r="E149" s="154"/>
      <c r="F149" s="153"/>
      <c r="G149" s="152"/>
      <c r="H149" s="152"/>
      <c r="I149" s="155"/>
      <c r="J149" s="156"/>
      <c r="K149" s="157"/>
      <c r="N149" s="158"/>
      <c r="O149" s="159"/>
    </row>
    <row r="150" spans="1:15" ht="12.75" x14ac:dyDescent="0.2">
      <c r="A150" s="151"/>
      <c r="B150" s="152"/>
      <c r="C150" s="152"/>
      <c r="D150" s="153"/>
      <c r="E150" s="154"/>
      <c r="F150" s="153"/>
      <c r="G150" s="152"/>
      <c r="H150" s="152"/>
      <c r="I150" s="155"/>
      <c r="J150" s="156"/>
      <c r="K150" s="157"/>
      <c r="N150" s="158"/>
      <c r="O150" s="159"/>
    </row>
    <row r="151" spans="1:15" ht="12.75" x14ac:dyDescent="0.2">
      <c r="A151" s="151"/>
      <c r="B151" s="152"/>
      <c r="C151" s="152"/>
      <c r="D151" s="153"/>
      <c r="E151" s="154"/>
      <c r="F151" s="153"/>
      <c r="G151" s="152"/>
      <c r="H151" s="152"/>
      <c r="I151" s="155"/>
      <c r="J151" s="156"/>
      <c r="K151" s="157"/>
      <c r="N151" s="158"/>
      <c r="O151" s="159"/>
    </row>
    <row r="152" spans="1:15" ht="12.75" x14ac:dyDescent="0.2">
      <c r="A152" s="151"/>
      <c r="B152" s="152"/>
      <c r="C152" s="152"/>
      <c r="D152" s="153"/>
      <c r="E152" s="154"/>
      <c r="F152" s="153"/>
      <c r="G152" s="152"/>
      <c r="H152" s="152"/>
      <c r="I152" s="155"/>
      <c r="J152" s="156"/>
      <c r="K152" s="157"/>
      <c r="N152" s="158"/>
      <c r="O152" s="159"/>
    </row>
    <row r="153" spans="1:15" ht="12.75" x14ac:dyDescent="0.2">
      <c r="A153" s="151"/>
      <c r="B153" s="152"/>
      <c r="C153" s="152"/>
      <c r="D153" s="153"/>
      <c r="E153" s="154"/>
      <c r="F153" s="153"/>
      <c r="G153" s="152"/>
      <c r="H153" s="152"/>
      <c r="I153" s="155"/>
      <c r="J153" s="156"/>
      <c r="K153" s="157"/>
      <c r="N153" s="158"/>
      <c r="O153" s="159"/>
    </row>
    <row r="154" spans="1:15" ht="12.75" x14ac:dyDescent="0.2">
      <c r="A154" s="151"/>
      <c r="B154" s="152"/>
      <c r="C154" s="152"/>
      <c r="D154" s="153"/>
      <c r="E154" s="154"/>
      <c r="F154" s="153"/>
      <c r="G154" s="152"/>
      <c r="H154" s="152"/>
      <c r="I154" s="155"/>
      <c r="J154" s="156"/>
      <c r="K154" s="157"/>
      <c r="N154" s="158"/>
      <c r="O154" s="159"/>
    </row>
    <row r="155" spans="1:15" ht="12.75" x14ac:dyDescent="0.2">
      <c r="A155" s="151"/>
      <c r="B155" s="152"/>
      <c r="C155" s="152"/>
      <c r="D155" s="153"/>
      <c r="E155" s="154"/>
      <c r="F155" s="153"/>
      <c r="G155" s="152"/>
      <c r="H155" s="152"/>
      <c r="I155" s="155"/>
      <c r="J155" s="156"/>
      <c r="K155" s="157"/>
      <c r="N155" s="158"/>
      <c r="O155" s="159"/>
    </row>
    <row r="156" spans="1:15" ht="12.75" x14ac:dyDescent="0.2">
      <c r="A156" s="151"/>
      <c r="B156" s="152"/>
      <c r="C156" s="152"/>
      <c r="D156" s="153"/>
      <c r="E156" s="154"/>
      <c r="F156" s="153"/>
      <c r="G156" s="152"/>
      <c r="H156" s="152"/>
      <c r="I156" s="155"/>
      <c r="J156" s="156"/>
      <c r="K156" s="157"/>
      <c r="N156" s="158"/>
      <c r="O156" s="159"/>
    </row>
    <row r="157" spans="1:15" ht="12.75" x14ac:dyDescent="0.2">
      <c r="A157" s="151"/>
      <c r="B157" s="152"/>
      <c r="C157" s="152"/>
      <c r="D157" s="153"/>
      <c r="E157" s="154"/>
      <c r="F157" s="153"/>
      <c r="G157" s="152"/>
      <c r="H157" s="152"/>
      <c r="I157" s="155"/>
      <c r="J157" s="156"/>
      <c r="K157" s="157"/>
      <c r="N157" s="158"/>
      <c r="O157" s="159"/>
    </row>
    <row r="158" spans="1:15" ht="12.75" x14ac:dyDescent="0.2">
      <c r="A158" s="151"/>
      <c r="B158" s="152"/>
      <c r="C158" s="152"/>
      <c r="D158" s="153"/>
      <c r="E158" s="154"/>
      <c r="F158" s="153"/>
      <c r="G158" s="152"/>
      <c r="H158" s="152"/>
      <c r="I158" s="155"/>
      <c r="J158" s="156"/>
      <c r="K158" s="157"/>
      <c r="N158" s="158"/>
      <c r="O158" s="159"/>
    </row>
    <row r="159" spans="1:15" ht="12.75" x14ac:dyDescent="0.2">
      <c r="A159" s="151"/>
      <c r="B159" s="152"/>
      <c r="C159" s="152"/>
      <c r="D159" s="153"/>
      <c r="E159" s="154"/>
      <c r="F159" s="153"/>
      <c r="G159" s="152"/>
      <c r="H159" s="152"/>
      <c r="I159" s="155"/>
      <c r="J159" s="156"/>
      <c r="K159" s="157"/>
      <c r="N159" s="158"/>
      <c r="O159" s="159"/>
    </row>
    <row r="160" spans="1:15" ht="12.75" x14ac:dyDescent="0.2">
      <c r="A160" s="151"/>
      <c r="B160" s="152"/>
      <c r="C160" s="152"/>
      <c r="D160" s="153"/>
      <c r="E160" s="154"/>
      <c r="F160" s="153"/>
      <c r="G160" s="152"/>
      <c r="H160" s="152"/>
      <c r="I160" s="155"/>
      <c r="J160" s="156"/>
      <c r="K160" s="157"/>
      <c r="N160" s="158"/>
      <c r="O160" s="159"/>
    </row>
    <row r="161" spans="1:15" ht="12.75" x14ac:dyDescent="0.2">
      <c r="A161" s="151"/>
      <c r="B161" s="152"/>
      <c r="C161" s="152"/>
      <c r="D161" s="153"/>
      <c r="E161" s="154"/>
      <c r="F161" s="153"/>
      <c r="G161" s="152"/>
      <c r="H161" s="152"/>
      <c r="I161" s="155"/>
      <c r="J161" s="156"/>
      <c r="K161" s="157"/>
      <c r="N161" s="158"/>
      <c r="O161" s="159"/>
    </row>
    <row r="162" spans="1:15" ht="12.75" x14ac:dyDescent="0.2">
      <c r="A162" s="151"/>
      <c r="B162" s="152"/>
      <c r="C162" s="152"/>
      <c r="D162" s="153"/>
      <c r="E162" s="154"/>
      <c r="F162" s="153"/>
      <c r="G162" s="152"/>
      <c r="H162" s="152"/>
      <c r="I162" s="155"/>
      <c r="J162" s="156"/>
      <c r="K162" s="157"/>
      <c r="N162" s="158"/>
      <c r="O162" s="159"/>
    </row>
    <row r="163" spans="1:15" ht="12.75" x14ac:dyDescent="0.2">
      <c r="A163" s="151"/>
      <c r="B163" s="152"/>
      <c r="C163" s="152"/>
      <c r="D163" s="153"/>
      <c r="E163" s="154"/>
      <c r="F163" s="153"/>
      <c r="G163" s="152"/>
      <c r="H163" s="152"/>
      <c r="I163" s="155"/>
      <c r="J163" s="156"/>
      <c r="K163" s="157"/>
      <c r="N163" s="158"/>
      <c r="O163" s="159"/>
    </row>
    <row r="164" spans="1:15" ht="12.75" x14ac:dyDescent="0.2">
      <c r="A164" s="151"/>
      <c r="B164" s="152"/>
      <c r="C164" s="152"/>
      <c r="D164" s="153"/>
      <c r="E164" s="154"/>
      <c r="F164" s="153"/>
      <c r="G164" s="152"/>
      <c r="H164" s="152"/>
      <c r="I164" s="155"/>
      <c r="J164" s="156"/>
      <c r="K164" s="157"/>
      <c r="N164" s="158"/>
      <c r="O164" s="159"/>
    </row>
    <row r="165" spans="1:15" ht="12.75" x14ac:dyDescent="0.2">
      <c r="A165" s="151"/>
      <c r="B165" s="152"/>
      <c r="C165" s="152"/>
      <c r="D165" s="153"/>
      <c r="E165" s="154"/>
      <c r="F165" s="153"/>
      <c r="G165" s="152"/>
      <c r="H165" s="152"/>
      <c r="I165" s="155"/>
      <c r="J165" s="156"/>
      <c r="K165" s="157"/>
      <c r="N165" s="158"/>
      <c r="O165" s="159"/>
    </row>
    <row r="166" spans="1:15" ht="12.75" x14ac:dyDescent="0.2">
      <c r="A166" s="151"/>
      <c r="B166" s="152"/>
      <c r="C166" s="152"/>
      <c r="D166" s="153"/>
      <c r="E166" s="154"/>
      <c r="F166" s="153"/>
      <c r="G166" s="152"/>
      <c r="H166" s="152"/>
      <c r="I166" s="155"/>
      <c r="J166" s="156"/>
      <c r="K166" s="157"/>
      <c r="N166" s="158"/>
      <c r="O166" s="159"/>
    </row>
    <row r="167" spans="1:15" ht="12.75" x14ac:dyDescent="0.2">
      <c r="A167" s="151"/>
      <c r="B167" s="152"/>
      <c r="C167" s="152"/>
      <c r="D167" s="153"/>
      <c r="E167" s="154"/>
      <c r="F167" s="153"/>
      <c r="G167" s="152"/>
      <c r="H167" s="152"/>
      <c r="I167" s="155"/>
      <c r="J167" s="156"/>
      <c r="K167" s="157"/>
      <c r="N167" s="158"/>
      <c r="O167" s="159"/>
    </row>
    <row r="168" spans="1:15" ht="12.75" x14ac:dyDescent="0.2">
      <c r="A168" s="151"/>
      <c r="B168" s="152"/>
      <c r="C168" s="152"/>
      <c r="D168" s="153"/>
      <c r="E168" s="154"/>
      <c r="F168" s="153"/>
      <c r="G168" s="152"/>
      <c r="H168" s="152"/>
      <c r="I168" s="155"/>
      <c r="J168" s="156"/>
      <c r="K168" s="157"/>
      <c r="N168" s="158"/>
      <c r="O168" s="159"/>
    </row>
    <row r="169" spans="1:15" ht="12.75" x14ac:dyDescent="0.2">
      <c r="A169" s="151"/>
      <c r="B169" s="152"/>
      <c r="C169" s="152"/>
      <c r="D169" s="153"/>
      <c r="E169" s="154"/>
      <c r="F169" s="153"/>
      <c r="G169" s="152"/>
      <c r="H169" s="152"/>
      <c r="I169" s="155"/>
      <c r="J169" s="156"/>
      <c r="K169" s="157"/>
      <c r="N169" s="158"/>
      <c r="O169" s="159"/>
    </row>
    <row r="170" spans="1:15" ht="12.75" x14ac:dyDescent="0.2">
      <c r="A170" s="151"/>
      <c r="B170" s="152"/>
      <c r="C170" s="152"/>
      <c r="D170" s="153"/>
      <c r="E170" s="154"/>
      <c r="F170" s="153"/>
      <c r="G170" s="152"/>
      <c r="H170" s="152"/>
      <c r="I170" s="155"/>
      <c r="J170" s="156"/>
      <c r="K170" s="157"/>
      <c r="N170" s="158"/>
      <c r="O170" s="159"/>
    </row>
    <row r="171" spans="1:15" ht="12.75" x14ac:dyDescent="0.2">
      <c r="A171" s="151"/>
      <c r="B171" s="152"/>
      <c r="C171" s="152"/>
      <c r="D171" s="153"/>
      <c r="E171" s="154"/>
      <c r="F171" s="153"/>
      <c r="G171" s="152"/>
      <c r="H171" s="152"/>
      <c r="I171" s="155"/>
      <c r="J171" s="156"/>
      <c r="K171" s="157"/>
      <c r="N171" s="158"/>
      <c r="O171" s="159"/>
    </row>
    <row r="172" spans="1:15" ht="12.75" x14ac:dyDescent="0.2">
      <c r="A172" s="151"/>
      <c r="B172" s="152"/>
      <c r="C172" s="152"/>
      <c r="D172" s="153"/>
      <c r="E172" s="154"/>
      <c r="F172" s="153"/>
      <c r="G172" s="152"/>
      <c r="H172" s="152"/>
      <c r="I172" s="155"/>
      <c r="J172" s="156"/>
      <c r="K172" s="157"/>
      <c r="N172" s="158"/>
      <c r="O172" s="159"/>
    </row>
    <row r="173" spans="1:15" ht="12.75" x14ac:dyDescent="0.2">
      <c r="A173" s="151"/>
      <c r="B173" s="152"/>
      <c r="C173" s="152"/>
      <c r="D173" s="153"/>
      <c r="E173" s="154"/>
      <c r="F173" s="153"/>
      <c r="G173" s="152"/>
      <c r="H173" s="152"/>
      <c r="I173" s="155"/>
      <c r="J173" s="156"/>
      <c r="K173" s="157"/>
      <c r="N173" s="158"/>
      <c r="O173" s="159"/>
    </row>
    <row r="174" spans="1:15" ht="12.75" x14ac:dyDescent="0.2">
      <c r="A174" s="151"/>
      <c r="B174" s="152"/>
      <c r="C174" s="152"/>
      <c r="D174" s="153"/>
      <c r="E174" s="154"/>
      <c r="F174" s="153"/>
      <c r="G174" s="152"/>
      <c r="H174" s="152"/>
      <c r="I174" s="155"/>
      <c r="J174" s="156"/>
      <c r="K174" s="157"/>
      <c r="N174" s="158"/>
      <c r="O174" s="159"/>
    </row>
    <row r="175" spans="1:15" ht="12.75" x14ac:dyDescent="0.2">
      <c r="A175" s="151"/>
      <c r="B175" s="152"/>
      <c r="C175" s="152"/>
      <c r="D175" s="153"/>
      <c r="E175" s="154"/>
      <c r="F175" s="153"/>
      <c r="G175" s="152"/>
      <c r="H175" s="152"/>
      <c r="I175" s="155"/>
      <c r="J175" s="156"/>
      <c r="K175" s="157"/>
      <c r="N175" s="158"/>
      <c r="O175" s="159"/>
    </row>
    <row r="176" spans="1:15" ht="12.75" x14ac:dyDescent="0.2">
      <c r="A176" s="151"/>
      <c r="B176" s="152"/>
      <c r="C176" s="152"/>
      <c r="D176" s="153"/>
      <c r="E176" s="154"/>
      <c r="F176" s="153"/>
      <c r="G176" s="152"/>
      <c r="H176" s="152"/>
      <c r="I176" s="155"/>
      <c r="J176" s="156"/>
      <c r="K176" s="157"/>
      <c r="N176" s="158"/>
      <c r="O176" s="159"/>
    </row>
    <row r="177" spans="1:15" ht="12.75" x14ac:dyDescent="0.2">
      <c r="A177" s="151"/>
      <c r="B177" s="152"/>
      <c r="C177" s="152"/>
      <c r="D177" s="153"/>
      <c r="E177" s="154"/>
      <c r="F177" s="153"/>
      <c r="G177" s="152"/>
      <c r="H177" s="152"/>
      <c r="I177" s="155"/>
      <c r="J177" s="156"/>
      <c r="K177" s="157"/>
      <c r="N177" s="158"/>
      <c r="O177" s="159"/>
    </row>
    <row r="178" spans="1:15" ht="12.75" x14ac:dyDescent="0.2">
      <c r="A178" s="151"/>
      <c r="B178" s="152"/>
      <c r="C178" s="152"/>
      <c r="D178" s="153"/>
      <c r="E178" s="154"/>
      <c r="F178" s="153"/>
      <c r="G178" s="152"/>
      <c r="H178" s="152"/>
      <c r="I178" s="155"/>
      <c r="J178" s="156"/>
      <c r="K178" s="157"/>
      <c r="N178" s="158"/>
      <c r="O178" s="159"/>
    </row>
    <row r="179" spans="1:15" ht="12.75" x14ac:dyDescent="0.2">
      <c r="A179" s="151"/>
      <c r="B179" s="152"/>
      <c r="C179" s="152"/>
      <c r="D179" s="153"/>
      <c r="E179" s="154"/>
      <c r="F179" s="153"/>
      <c r="G179" s="152"/>
      <c r="H179" s="152"/>
      <c r="I179" s="155"/>
      <c r="J179" s="156"/>
      <c r="K179" s="157"/>
      <c r="N179" s="158"/>
      <c r="O179" s="159"/>
    </row>
    <row r="180" spans="1:15" ht="12.75" x14ac:dyDescent="0.2">
      <c r="A180" s="159"/>
      <c r="B180" s="159"/>
      <c r="C180" s="159"/>
      <c r="D180" s="151"/>
      <c r="E180" s="160"/>
      <c r="F180" s="159"/>
      <c r="G180" s="159"/>
      <c r="H180" s="152"/>
      <c r="I180" s="159"/>
      <c r="J180" s="151"/>
      <c r="K180" s="159"/>
      <c r="N180" s="158"/>
      <c r="O180" s="159"/>
    </row>
    <row r="181" spans="1:15" ht="12.75" x14ac:dyDescent="0.2">
      <c r="A181" s="159"/>
      <c r="B181" s="159"/>
      <c r="C181" s="159"/>
      <c r="D181" s="151"/>
      <c r="E181" s="160"/>
      <c r="F181" s="159"/>
      <c r="G181" s="159"/>
      <c r="H181" s="152"/>
      <c r="I181" s="159"/>
      <c r="J181" s="151"/>
      <c r="K181" s="159"/>
      <c r="N181" s="158"/>
      <c r="O181" s="159"/>
    </row>
    <row r="182" spans="1:15" ht="12.75" x14ac:dyDescent="0.2">
      <c r="A182" s="159"/>
      <c r="B182" s="159"/>
      <c r="C182" s="159"/>
      <c r="D182" s="151"/>
      <c r="E182" s="160"/>
      <c r="F182" s="159"/>
      <c r="G182" s="159"/>
      <c r="H182" s="152"/>
      <c r="I182" s="159"/>
      <c r="J182" s="151"/>
      <c r="K182" s="159"/>
      <c r="N182" s="158"/>
      <c r="O182" s="159"/>
    </row>
    <row r="183" spans="1:15" ht="12.75" x14ac:dyDescent="0.2">
      <c r="A183" s="159"/>
      <c r="B183" s="159"/>
      <c r="C183" s="159"/>
      <c r="D183" s="151"/>
      <c r="E183" s="160"/>
      <c r="F183" s="159"/>
      <c r="G183" s="159"/>
      <c r="H183" s="152"/>
      <c r="I183" s="159"/>
      <c r="J183" s="151"/>
      <c r="K183" s="159"/>
      <c r="N183" s="158"/>
      <c r="O183" s="159"/>
    </row>
    <row r="184" spans="1:15" ht="12.75" x14ac:dyDescent="0.2">
      <c r="A184" s="159"/>
      <c r="B184" s="159"/>
      <c r="C184" s="159"/>
      <c r="D184" s="151"/>
      <c r="E184" s="160"/>
      <c r="F184" s="159"/>
      <c r="G184" s="159"/>
      <c r="H184" s="152"/>
      <c r="I184" s="159"/>
      <c r="J184" s="151"/>
      <c r="K184" s="159"/>
      <c r="N184" s="158"/>
      <c r="O184" s="159"/>
    </row>
    <row r="185" spans="1:15" ht="12.75" x14ac:dyDescent="0.2">
      <c r="A185" s="159"/>
      <c r="B185" s="159"/>
      <c r="C185" s="159"/>
      <c r="D185" s="151"/>
      <c r="E185" s="160"/>
      <c r="F185" s="159"/>
      <c r="G185" s="159"/>
      <c r="H185" s="152"/>
      <c r="I185" s="159"/>
      <c r="J185" s="151"/>
      <c r="K185" s="159"/>
      <c r="N185" s="158"/>
      <c r="O185" s="159"/>
    </row>
    <row r="186" spans="1:15" ht="12.75" x14ac:dyDescent="0.2">
      <c r="A186" s="159"/>
      <c r="B186" s="159"/>
      <c r="C186" s="159"/>
      <c r="D186" s="151"/>
      <c r="E186" s="160"/>
      <c r="F186" s="159"/>
      <c r="G186" s="159"/>
      <c r="H186" s="152"/>
      <c r="I186" s="159"/>
      <c r="J186" s="151"/>
      <c r="K186" s="159"/>
      <c r="N186" s="158"/>
      <c r="O186" s="159"/>
    </row>
    <row r="187" spans="1:15" ht="12.75" x14ac:dyDescent="0.2">
      <c r="A187" s="159"/>
      <c r="B187" s="159"/>
      <c r="C187" s="159"/>
      <c r="D187" s="151"/>
      <c r="E187" s="160"/>
      <c r="F187" s="159"/>
      <c r="G187" s="159"/>
      <c r="H187" s="152"/>
      <c r="I187" s="159"/>
      <c r="J187" s="151"/>
      <c r="K187" s="159"/>
      <c r="N187" s="158"/>
      <c r="O187" s="159"/>
    </row>
    <row r="188" spans="1:15" ht="12.75" x14ac:dyDescent="0.2">
      <c r="A188" s="159"/>
      <c r="B188" s="159"/>
      <c r="C188" s="159"/>
      <c r="D188" s="151"/>
      <c r="E188" s="160"/>
      <c r="F188" s="159"/>
      <c r="G188" s="159"/>
      <c r="H188" s="152"/>
      <c r="I188" s="159"/>
      <c r="J188" s="151"/>
      <c r="K188" s="159"/>
      <c r="N188" s="158"/>
      <c r="O188" s="159"/>
    </row>
    <row r="189" spans="1:15" ht="12.75" x14ac:dyDescent="0.2">
      <c r="A189" s="159"/>
      <c r="B189" s="159"/>
      <c r="C189" s="159"/>
      <c r="D189" s="151"/>
      <c r="E189" s="160"/>
      <c r="F189" s="159"/>
      <c r="G189" s="159"/>
      <c r="H189" s="152"/>
      <c r="I189" s="159"/>
      <c r="J189" s="151"/>
      <c r="K189" s="159"/>
      <c r="N189" s="158"/>
      <c r="O189" s="159"/>
    </row>
    <row r="190" spans="1:15" ht="12.75" x14ac:dyDescent="0.2">
      <c r="A190" s="159"/>
      <c r="B190" s="159"/>
      <c r="C190" s="159"/>
      <c r="D190" s="151"/>
      <c r="E190" s="160"/>
      <c r="F190" s="159"/>
      <c r="G190" s="159"/>
      <c r="H190" s="152"/>
      <c r="I190" s="159"/>
      <c r="J190" s="151"/>
      <c r="K190" s="159"/>
      <c r="N190" s="158"/>
      <c r="O190" s="159"/>
    </row>
    <row r="191" spans="1:15" ht="12.75" x14ac:dyDescent="0.2">
      <c r="A191" s="159"/>
      <c r="B191" s="159"/>
      <c r="C191" s="159"/>
      <c r="D191" s="151"/>
      <c r="E191" s="160"/>
      <c r="F191" s="159"/>
      <c r="G191" s="159"/>
      <c r="H191" s="152"/>
      <c r="I191" s="159"/>
      <c r="J191" s="151"/>
      <c r="K191" s="159"/>
      <c r="N191" s="158"/>
      <c r="O191" s="159"/>
    </row>
    <row r="192" spans="1:15" ht="12.75" x14ac:dyDescent="0.2">
      <c r="A192" s="159"/>
      <c r="B192" s="159"/>
      <c r="C192" s="159"/>
      <c r="D192" s="151"/>
      <c r="E192" s="160"/>
      <c r="F192" s="159"/>
      <c r="G192" s="159"/>
      <c r="H192" s="152"/>
      <c r="I192" s="159"/>
      <c r="J192" s="151"/>
      <c r="K192" s="159"/>
      <c r="N192" s="158"/>
      <c r="O192" s="159"/>
    </row>
    <row r="193" spans="1:15" ht="12.75" x14ac:dyDescent="0.2">
      <c r="A193" s="159"/>
      <c r="B193" s="159"/>
      <c r="C193" s="159"/>
      <c r="D193" s="151"/>
      <c r="E193" s="160"/>
      <c r="F193" s="159"/>
      <c r="G193" s="159"/>
      <c r="H193" s="152"/>
      <c r="I193" s="159"/>
      <c r="J193" s="151"/>
      <c r="K193" s="159"/>
      <c r="N193" s="158"/>
      <c r="O193" s="159"/>
    </row>
    <row r="194" spans="1:15" ht="12.75" x14ac:dyDescent="0.2">
      <c r="A194" s="159"/>
      <c r="B194" s="159"/>
      <c r="C194" s="159"/>
      <c r="D194" s="151"/>
      <c r="E194" s="160"/>
      <c r="F194" s="159"/>
      <c r="G194" s="159"/>
      <c r="H194" s="152"/>
      <c r="I194" s="159"/>
      <c r="J194" s="151"/>
      <c r="K194" s="159"/>
      <c r="N194" s="158"/>
      <c r="O194" s="159"/>
    </row>
    <row r="195" spans="1:15" ht="12.75" x14ac:dyDescent="0.2">
      <c r="A195" s="159"/>
      <c r="B195" s="159"/>
      <c r="C195" s="159"/>
      <c r="D195" s="151"/>
      <c r="E195" s="160"/>
      <c r="F195" s="159"/>
      <c r="G195" s="159"/>
      <c r="H195" s="152"/>
      <c r="I195" s="159"/>
      <c r="J195" s="151"/>
      <c r="K195" s="159"/>
      <c r="N195" s="158"/>
      <c r="O195" s="159"/>
    </row>
    <row r="196" spans="1:15" ht="12.75" x14ac:dyDescent="0.2">
      <c r="A196" s="159"/>
      <c r="B196" s="159"/>
      <c r="C196" s="159"/>
      <c r="D196" s="151"/>
      <c r="E196" s="160"/>
      <c r="F196" s="159"/>
      <c r="G196" s="159"/>
      <c r="H196" s="152"/>
      <c r="I196" s="159"/>
      <c r="J196" s="151"/>
      <c r="K196" s="159"/>
      <c r="N196" s="158"/>
      <c r="O196" s="159"/>
    </row>
    <row r="197" spans="1:15" ht="12.75" x14ac:dyDescent="0.2">
      <c r="A197" s="159"/>
      <c r="B197" s="159"/>
      <c r="C197" s="159"/>
      <c r="D197" s="151"/>
      <c r="E197" s="160"/>
      <c r="F197" s="159"/>
      <c r="G197" s="159"/>
      <c r="H197" s="152"/>
      <c r="I197" s="159"/>
      <c r="J197" s="151"/>
      <c r="K197" s="159"/>
      <c r="N197" s="158"/>
      <c r="O197" s="159"/>
    </row>
    <row r="198" spans="1:15" ht="12.75" x14ac:dyDescent="0.2">
      <c r="A198" s="159"/>
      <c r="B198" s="159"/>
      <c r="C198" s="159"/>
      <c r="D198" s="151"/>
      <c r="E198" s="160"/>
      <c r="F198" s="159"/>
      <c r="G198" s="159"/>
      <c r="H198" s="152"/>
      <c r="I198" s="159"/>
      <c r="J198" s="151"/>
      <c r="K198" s="159"/>
      <c r="N198" s="158"/>
      <c r="O198" s="159"/>
    </row>
    <row r="199" spans="1:15" ht="12.75" x14ac:dyDescent="0.2">
      <c r="A199" s="159"/>
      <c r="B199" s="159"/>
      <c r="C199" s="159"/>
      <c r="D199" s="151"/>
      <c r="E199" s="160"/>
      <c r="F199" s="159"/>
      <c r="G199" s="159"/>
      <c r="H199" s="152"/>
      <c r="I199" s="159"/>
      <c r="J199" s="151"/>
      <c r="K199" s="159"/>
      <c r="N199" s="158"/>
      <c r="O199" s="159"/>
    </row>
    <row r="200" spans="1:15" ht="12.75" x14ac:dyDescent="0.2">
      <c r="A200" s="159"/>
      <c r="B200" s="159"/>
      <c r="C200" s="159"/>
      <c r="D200" s="151"/>
      <c r="E200" s="160"/>
      <c r="F200" s="159"/>
      <c r="G200" s="159"/>
      <c r="H200" s="152"/>
      <c r="I200" s="159"/>
      <c r="J200" s="151"/>
      <c r="K200" s="159"/>
      <c r="N200" s="158"/>
      <c r="O200" s="159"/>
    </row>
    <row r="201" spans="1:15" ht="12.75" x14ac:dyDescent="0.2">
      <c r="A201" s="159"/>
      <c r="B201" s="159"/>
      <c r="C201" s="159"/>
      <c r="D201" s="151"/>
      <c r="E201" s="160"/>
      <c r="F201" s="159"/>
      <c r="G201" s="159"/>
      <c r="H201" s="152"/>
      <c r="I201" s="159"/>
      <c r="J201" s="151"/>
      <c r="K201" s="159"/>
      <c r="N201" s="158"/>
      <c r="O201" s="159"/>
    </row>
    <row r="202" spans="1:15" ht="12.75" x14ac:dyDescent="0.2">
      <c r="A202" s="159"/>
      <c r="B202" s="159"/>
      <c r="C202" s="159"/>
      <c r="D202" s="151"/>
      <c r="E202" s="160"/>
      <c r="F202" s="159"/>
      <c r="G202" s="159"/>
      <c r="H202" s="152"/>
      <c r="I202" s="159"/>
      <c r="J202" s="151"/>
      <c r="K202" s="159"/>
      <c r="N202" s="158"/>
      <c r="O202" s="159"/>
    </row>
    <row r="203" spans="1:15" ht="12.75" x14ac:dyDescent="0.2">
      <c r="A203" s="159"/>
      <c r="B203" s="159"/>
      <c r="C203" s="159"/>
      <c r="D203" s="151"/>
      <c r="E203" s="160"/>
      <c r="F203" s="159"/>
      <c r="G203" s="159"/>
      <c r="H203" s="152"/>
      <c r="I203" s="159"/>
      <c r="J203" s="151"/>
      <c r="K203" s="159"/>
      <c r="N203" s="158"/>
      <c r="O203" s="159"/>
    </row>
    <row r="204" spans="1:15" ht="12.75" x14ac:dyDescent="0.2">
      <c r="A204" s="159"/>
      <c r="B204" s="159"/>
      <c r="C204" s="159"/>
      <c r="D204" s="151"/>
      <c r="E204" s="160"/>
      <c r="F204" s="159"/>
      <c r="G204" s="159"/>
      <c r="H204" s="152"/>
      <c r="I204" s="159"/>
      <c r="J204" s="151"/>
      <c r="K204" s="159"/>
      <c r="N204" s="158"/>
      <c r="O204" s="159"/>
    </row>
    <row r="205" spans="1:15" ht="12.75" x14ac:dyDescent="0.2">
      <c r="A205" s="159"/>
      <c r="B205" s="159"/>
      <c r="C205" s="159"/>
      <c r="D205" s="151"/>
      <c r="E205" s="160"/>
      <c r="F205" s="159"/>
      <c r="G205" s="159"/>
      <c r="H205" s="152"/>
      <c r="I205" s="159"/>
      <c r="J205" s="151"/>
      <c r="K205" s="159"/>
      <c r="N205" s="158"/>
      <c r="O205" s="159"/>
    </row>
    <row r="206" spans="1:15" ht="12.75" x14ac:dyDescent="0.2">
      <c r="A206" s="159"/>
      <c r="B206" s="159"/>
      <c r="C206" s="159"/>
      <c r="D206" s="151"/>
      <c r="E206" s="160"/>
      <c r="F206" s="159"/>
      <c r="G206" s="159"/>
      <c r="H206" s="152"/>
      <c r="I206" s="159"/>
      <c r="J206" s="151"/>
      <c r="K206" s="159"/>
      <c r="N206" s="158"/>
      <c r="O206" s="159"/>
    </row>
    <row r="207" spans="1:15" ht="12.75" x14ac:dyDescent="0.2">
      <c r="A207" s="159"/>
      <c r="B207" s="159"/>
      <c r="C207" s="159"/>
      <c r="D207" s="151"/>
      <c r="E207" s="160"/>
      <c r="F207" s="159"/>
      <c r="G207" s="159"/>
      <c r="H207" s="152"/>
      <c r="I207" s="159"/>
      <c r="J207" s="151"/>
      <c r="K207" s="159"/>
      <c r="N207" s="158"/>
      <c r="O207" s="159"/>
    </row>
    <row r="208" spans="1:15" ht="12.75" x14ac:dyDescent="0.2">
      <c r="A208" s="159"/>
      <c r="B208" s="159"/>
      <c r="C208" s="159"/>
      <c r="D208" s="151"/>
      <c r="E208" s="160"/>
      <c r="F208" s="159"/>
      <c r="G208" s="159"/>
      <c r="H208" s="152"/>
      <c r="I208" s="159"/>
      <c r="J208" s="151"/>
      <c r="K208" s="159"/>
      <c r="N208" s="158"/>
      <c r="O208" s="159"/>
    </row>
    <row r="209" spans="1:15" ht="12.75" x14ac:dyDescent="0.2">
      <c r="A209" s="159"/>
      <c r="B209" s="159"/>
      <c r="C209" s="159"/>
      <c r="D209" s="151"/>
      <c r="E209" s="160"/>
      <c r="F209" s="159"/>
      <c r="G209" s="159"/>
      <c r="H209" s="152"/>
      <c r="I209" s="159"/>
      <c r="J209" s="151"/>
      <c r="K209" s="159"/>
      <c r="N209" s="158"/>
      <c r="O209" s="159"/>
    </row>
    <row r="210" spans="1:15" ht="12.75" x14ac:dyDescent="0.2">
      <c r="A210" s="159"/>
      <c r="B210" s="159"/>
      <c r="C210" s="159"/>
      <c r="D210" s="151"/>
      <c r="E210" s="160"/>
      <c r="F210" s="159"/>
      <c r="G210" s="159"/>
      <c r="H210" s="152"/>
      <c r="I210" s="159"/>
      <c r="J210" s="151"/>
      <c r="K210" s="159"/>
      <c r="N210" s="158"/>
      <c r="O210" s="159"/>
    </row>
    <row r="211" spans="1:15" ht="12.75" x14ac:dyDescent="0.2">
      <c r="A211" s="159"/>
      <c r="B211" s="159"/>
      <c r="C211" s="159"/>
      <c r="D211" s="151"/>
      <c r="E211" s="160"/>
      <c r="F211" s="159"/>
      <c r="G211" s="159"/>
      <c r="H211" s="152"/>
      <c r="I211" s="159"/>
      <c r="J211" s="151"/>
      <c r="K211" s="159"/>
      <c r="N211" s="158"/>
      <c r="O211" s="159"/>
    </row>
    <row r="212" spans="1:15" ht="12.75" x14ac:dyDescent="0.2">
      <c r="A212" s="159"/>
      <c r="B212" s="159"/>
      <c r="C212" s="159"/>
      <c r="D212" s="151"/>
      <c r="E212" s="160"/>
      <c r="F212" s="159"/>
      <c r="G212" s="159"/>
      <c r="H212" s="152"/>
      <c r="I212" s="159"/>
      <c r="J212" s="151"/>
      <c r="K212" s="159"/>
      <c r="N212" s="158"/>
      <c r="O212" s="159"/>
    </row>
    <row r="213" spans="1:15" ht="12.75" x14ac:dyDescent="0.2">
      <c r="A213" s="159"/>
      <c r="B213" s="159"/>
      <c r="C213" s="159"/>
      <c r="D213" s="151"/>
      <c r="E213" s="160"/>
      <c r="F213" s="159"/>
      <c r="G213" s="159"/>
      <c r="H213" s="152"/>
      <c r="I213" s="159"/>
      <c r="J213" s="151"/>
      <c r="K213" s="159"/>
      <c r="N213" s="158"/>
      <c r="O213" s="159"/>
    </row>
    <row r="214" spans="1:15" ht="12.75" x14ac:dyDescent="0.2">
      <c r="A214" s="159"/>
      <c r="B214" s="159"/>
      <c r="C214" s="159"/>
      <c r="D214" s="151"/>
      <c r="E214" s="160"/>
      <c r="F214" s="159"/>
      <c r="G214" s="159"/>
      <c r="H214" s="152"/>
      <c r="I214" s="159"/>
      <c r="J214" s="151"/>
      <c r="K214" s="159"/>
      <c r="N214" s="158"/>
      <c r="O214" s="159"/>
    </row>
    <row r="215" spans="1:15" ht="12.75" x14ac:dyDescent="0.2">
      <c r="A215" s="159"/>
      <c r="B215" s="159"/>
      <c r="C215" s="159"/>
      <c r="D215" s="151"/>
      <c r="E215" s="160"/>
      <c r="F215" s="159"/>
      <c r="G215" s="159"/>
      <c r="H215" s="152"/>
      <c r="I215" s="159"/>
      <c r="J215" s="151"/>
      <c r="K215" s="159"/>
      <c r="N215" s="158"/>
      <c r="O215" s="159"/>
    </row>
    <row r="216" spans="1:15" ht="12.75" x14ac:dyDescent="0.2">
      <c r="A216" s="159"/>
      <c r="B216" s="159"/>
      <c r="C216" s="159"/>
      <c r="D216" s="151"/>
      <c r="E216" s="160"/>
      <c r="F216" s="159"/>
      <c r="G216" s="159"/>
      <c r="H216" s="152"/>
      <c r="I216" s="159"/>
      <c r="J216" s="151"/>
      <c r="K216" s="159"/>
      <c r="N216" s="158"/>
      <c r="O216" s="159"/>
    </row>
    <row r="217" spans="1:15" ht="12.75" x14ac:dyDescent="0.2">
      <c r="A217" s="159"/>
      <c r="B217" s="159"/>
      <c r="C217" s="159"/>
      <c r="D217" s="151"/>
      <c r="E217" s="160"/>
      <c r="F217" s="159"/>
      <c r="G217" s="159"/>
      <c r="H217" s="152"/>
      <c r="I217" s="159"/>
      <c r="J217" s="151"/>
      <c r="K217" s="159"/>
      <c r="N217" s="158"/>
      <c r="O217" s="159"/>
    </row>
    <row r="218" spans="1:15" ht="12.75" x14ac:dyDescent="0.2">
      <c r="A218" s="159"/>
      <c r="B218" s="159"/>
      <c r="C218" s="159"/>
      <c r="D218" s="151"/>
      <c r="E218" s="160"/>
      <c r="F218" s="159"/>
      <c r="G218" s="159"/>
      <c r="H218" s="152"/>
      <c r="I218" s="159"/>
      <c r="J218" s="151"/>
      <c r="K218" s="159"/>
      <c r="N218" s="158"/>
      <c r="O218" s="159"/>
    </row>
    <row r="219" spans="1:15" ht="12.75" x14ac:dyDescent="0.2">
      <c r="A219" s="159"/>
      <c r="B219" s="159"/>
      <c r="C219" s="159"/>
      <c r="D219" s="151"/>
      <c r="E219" s="160"/>
      <c r="F219" s="159"/>
      <c r="G219" s="159"/>
      <c r="H219" s="152"/>
      <c r="I219" s="159"/>
      <c r="J219" s="151"/>
      <c r="K219" s="159"/>
      <c r="N219" s="158"/>
      <c r="O219" s="159"/>
    </row>
    <row r="220" spans="1:15" ht="12.75" x14ac:dyDescent="0.2">
      <c r="A220" s="159"/>
      <c r="B220" s="159"/>
      <c r="C220" s="159"/>
      <c r="D220" s="151"/>
      <c r="E220" s="160"/>
      <c r="F220" s="159"/>
      <c r="G220" s="159"/>
      <c r="H220" s="152"/>
      <c r="I220" s="159"/>
      <c r="J220" s="151"/>
      <c r="K220" s="159"/>
      <c r="N220" s="158"/>
      <c r="O220" s="159"/>
    </row>
    <row r="221" spans="1:15" ht="12.75" x14ac:dyDescent="0.2">
      <c r="A221" s="159"/>
      <c r="B221" s="159"/>
      <c r="C221" s="159"/>
      <c r="D221" s="151"/>
      <c r="E221" s="160"/>
      <c r="F221" s="159"/>
      <c r="G221" s="159"/>
      <c r="H221" s="152"/>
      <c r="I221" s="159"/>
      <c r="J221" s="151"/>
      <c r="K221" s="159"/>
      <c r="N221" s="158"/>
      <c r="O221" s="159"/>
    </row>
    <row r="222" spans="1:15" ht="12.75" x14ac:dyDescent="0.2">
      <c r="A222" s="159"/>
      <c r="B222" s="159"/>
      <c r="C222" s="159"/>
      <c r="D222" s="151"/>
      <c r="E222" s="160"/>
      <c r="F222" s="159"/>
      <c r="G222" s="159"/>
      <c r="H222" s="152"/>
      <c r="I222" s="159"/>
      <c r="J222" s="151"/>
      <c r="K222" s="159"/>
      <c r="N222" s="158"/>
      <c r="O222" s="159"/>
    </row>
    <row r="223" spans="1:15" ht="12.75" x14ac:dyDescent="0.2">
      <c r="A223" s="159"/>
      <c r="B223" s="159"/>
      <c r="C223" s="159"/>
      <c r="D223" s="151"/>
      <c r="E223" s="160"/>
      <c r="F223" s="159"/>
      <c r="G223" s="159"/>
      <c r="H223" s="152"/>
      <c r="I223" s="159"/>
      <c r="J223" s="151"/>
      <c r="K223" s="159"/>
      <c r="N223" s="158"/>
      <c r="O223" s="159"/>
    </row>
    <row r="224" spans="1:15" ht="12.75" x14ac:dyDescent="0.2">
      <c r="A224" s="159"/>
      <c r="B224" s="159"/>
      <c r="C224" s="159"/>
      <c r="D224" s="151"/>
      <c r="E224" s="160"/>
      <c r="F224" s="159"/>
      <c r="G224" s="159"/>
      <c r="H224" s="152"/>
      <c r="I224" s="159"/>
      <c r="J224" s="151"/>
      <c r="K224" s="159"/>
      <c r="N224" s="158"/>
      <c r="O224" s="159"/>
    </row>
    <row r="225" spans="1:15" ht="12.75" x14ac:dyDescent="0.2">
      <c r="A225" s="159"/>
      <c r="B225" s="159"/>
      <c r="C225" s="159"/>
      <c r="D225" s="151"/>
      <c r="E225" s="160"/>
      <c r="F225" s="159"/>
      <c r="G225" s="159"/>
      <c r="H225" s="152"/>
      <c r="I225" s="159"/>
      <c r="J225" s="151"/>
      <c r="K225" s="159"/>
      <c r="N225" s="158"/>
      <c r="O225" s="159"/>
    </row>
    <row r="226" spans="1:15" ht="12.75" x14ac:dyDescent="0.2">
      <c r="A226" s="159"/>
      <c r="B226" s="159"/>
      <c r="C226" s="159"/>
      <c r="D226" s="151"/>
      <c r="E226" s="160"/>
      <c r="F226" s="159"/>
      <c r="G226" s="159"/>
      <c r="H226" s="152"/>
      <c r="I226" s="159"/>
      <c r="J226" s="151"/>
      <c r="K226" s="159"/>
      <c r="N226" s="158"/>
      <c r="O226" s="159"/>
    </row>
    <row r="227" spans="1:15" ht="12.75" x14ac:dyDescent="0.2">
      <c r="A227" s="159"/>
      <c r="B227" s="159"/>
      <c r="C227" s="159"/>
      <c r="D227" s="151"/>
      <c r="E227" s="160"/>
      <c r="F227" s="159"/>
      <c r="G227" s="159"/>
      <c r="H227" s="152"/>
      <c r="I227" s="159"/>
      <c r="J227" s="151"/>
      <c r="K227" s="159"/>
      <c r="N227" s="158"/>
      <c r="O227" s="159"/>
    </row>
    <row r="228" spans="1:15" ht="12.75" x14ac:dyDescent="0.2">
      <c r="A228" s="159"/>
      <c r="B228" s="159"/>
      <c r="C228" s="159"/>
      <c r="D228" s="151"/>
      <c r="E228" s="160"/>
      <c r="F228" s="159"/>
      <c r="G228" s="159"/>
      <c r="H228" s="152"/>
      <c r="I228" s="159"/>
      <c r="J228" s="151"/>
      <c r="K228" s="159"/>
      <c r="N228" s="158"/>
      <c r="O228" s="159"/>
    </row>
    <row r="229" spans="1:15" ht="12.75" x14ac:dyDescent="0.2">
      <c r="A229" s="159"/>
      <c r="B229" s="159"/>
      <c r="C229" s="159"/>
      <c r="D229" s="151"/>
      <c r="E229" s="160"/>
      <c r="F229" s="159"/>
      <c r="G229" s="159"/>
      <c r="H229" s="152"/>
      <c r="I229" s="159"/>
      <c r="J229" s="151"/>
      <c r="K229" s="159"/>
      <c r="N229" s="158"/>
      <c r="O229" s="159"/>
    </row>
    <row r="230" spans="1:15" ht="12.75" x14ac:dyDescent="0.2">
      <c r="A230" s="159"/>
      <c r="B230" s="159"/>
      <c r="C230" s="159"/>
      <c r="D230" s="151"/>
      <c r="E230" s="160"/>
      <c r="F230" s="159"/>
      <c r="G230" s="159"/>
      <c r="H230" s="152"/>
      <c r="I230" s="159"/>
      <c r="J230" s="151"/>
      <c r="K230" s="159"/>
      <c r="N230" s="158"/>
      <c r="O230" s="159"/>
    </row>
    <row r="231" spans="1:15" ht="12.75" x14ac:dyDescent="0.2">
      <c r="A231" s="159"/>
      <c r="B231" s="159"/>
      <c r="C231" s="159"/>
      <c r="D231" s="151"/>
      <c r="E231" s="160"/>
      <c r="F231" s="159"/>
      <c r="G231" s="159"/>
      <c r="H231" s="152"/>
      <c r="I231" s="159"/>
      <c r="J231" s="151"/>
      <c r="K231" s="159"/>
      <c r="N231" s="158"/>
      <c r="O231" s="159"/>
    </row>
    <row r="232" spans="1:15" ht="12.75" x14ac:dyDescent="0.2">
      <c r="A232" s="159"/>
      <c r="B232" s="159"/>
      <c r="C232" s="159"/>
      <c r="D232" s="151"/>
      <c r="E232" s="160"/>
      <c r="F232" s="159"/>
      <c r="G232" s="159"/>
      <c r="H232" s="152"/>
      <c r="I232" s="159"/>
      <c r="J232" s="151"/>
      <c r="K232" s="159"/>
      <c r="N232" s="158"/>
      <c r="O232" s="159"/>
    </row>
    <row r="233" spans="1:15" ht="12.75" x14ac:dyDescent="0.2">
      <c r="A233" s="159"/>
      <c r="B233" s="159"/>
      <c r="C233" s="159"/>
      <c r="D233" s="151"/>
      <c r="E233" s="160"/>
      <c r="F233" s="159"/>
      <c r="G233" s="159"/>
      <c r="H233" s="152"/>
      <c r="I233" s="159"/>
      <c r="J233" s="151"/>
      <c r="K233" s="159"/>
      <c r="N233" s="158"/>
      <c r="O233" s="159"/>
    </row>
    <row r="234" spans="1:15" ht="12.75" x14ac:dyDescent="0.2">
      <c r="A234" s="159"/>
      <c r="B234" s="159"/>
      <c r="C234" s="159"/>
      <c r="D234" s="151"/>
      <c r="E234" s="160"/>
      <c r="F234" s="159"/>
      <c r="G234" s="159"/>
      <c r="H234" s="152"/>
      <c r="I234" s="159"/>
      <c r="J234" s="151"/>
      <c r="K234" s="159"/>
      <c r="N234" s="158"/>
      <c r="O234" s="159"/>
    </row>
    <row r="235" spans="1:15" ht="12.75" x14ac:dyDescent="0.2">
      <c r="A235" s="159"/>
      <c r="B235" s="159"/>
      <c r="C235" s="159"/>
      <c r="D235" s="151"/>
      <c r="E235" s="160"/>
      <c r="F235" s="159"/>
      <c r="G235" s="159"/>
      <c r="H235" s="152"/>
      <c r="I235" s="159"/>
      <c r="J235" s="151"/>
      <c r="K235" s="159"/>
      <c r="N235" s="158"/>
      <c r="O235" s="159"/>
    </row>
    <row r="236" spans="1:15" ht="12.75" x14ac:dyDescent="0.2">
      <c r="A236" s="159"/>
      <c r="B236" s="159"/>
      <c r="C236" s="159"/>
      <c r="D236" s="151"/>
      <c r="E236" s="160"/>
      <c r="F236" s="159"/>
      <c r="G236" s="159"/>
      <c r="H236" s="152"/>
      <c r="I236" s="159"/>
      <c r="J236" s="151"/>
      <c r="K236" s="159"/>
      <c r="N236" s="158"/>
      <c r="O236" s="159"/>
    </row>
    <row r="237" spans="1:15" ht="12.75" x14ac:dyDescent="0.2">
      <c r="A237" s="159"/>
      <c r="B237" s="159"/>
      <c r="C237" s="159"/>
      <c r="D237" s="151"/>
      <c r="E237" s="160"/>
      <c r="F237" s="159"/>
      <c r="G237" s="159"/>
      <c r="H237" s="152"/>
      <c r="I237" s="159"/>
      <c r="J237" s="151"/>
      <c r="K237" s="159"/>
      <c r="N237" s="158"/>
      <c r="O237" s="159"/>
    </row>
    <row r="238" spans="1:15" ht="12.75" x14ac:dyDescent="0.2">
      <c r="A238" s="159"/>
      <c r="B238" s="159"/>
      <c r="C238" s="159"/>
      <c r="D238" s="151"/>
      <c r="E238" s="160"/>
      <c r="F238" s="159"/>
      <c r="G238" s="159"/>
      <c r="H238" s="152"/>
      <c r="I238" s="159"/>
      <c r="J238" s="151"/>
      <c r="K238" s="159"/>
      <c r="N238" s="158"/>
      <c r="O238" s="159"/>
    </row>
    <row r="239" spans="1:15" ht="12.75" x14ac:dyDescent="0.2">
      <c r="A239" s="159"/>
      <c r="B239" s="159"/>
      <c r="C239" s="159"/>
      <c r="D239" s="151"/>
      <c r="E239" s="160"/>
      <c r="F239" s="159"/>
      <c r="G239" s="159"/>
      <c r="H239" s="152"/>
      <c r="I239" s="159"/>
      <c r="J239" s="151"/>
      <c r="K239" s="159"/>
      <c r="N239" s="158"/>
      <c r="O239" s="159"/>
    </row>
    <row r="240" spans="1:15" ht="12.75" x14ac:dyDescent="0.2">
      <c r="A240" s="159"/>
      <c r="B240" s="159"/>
      <c r="C240" s="159"/>
      <c r="D240" s="151"/>
      <c r="E240" s="160"/>
      <c r="F240" s="159"/>
      <c r="G240" s="159"/>
      <c r="H240" s="152"/>
      <c r="I240" s="159"/>
      <c r="J240" s="151"/>
      <c r="K240" s="159"/>
      <c r="N240" s="158"/>
      <c r="O240" s="159"/>
    </row>
    <row r="241" spans="1:15" ht="12.75" x14ac:dyDescent="0.2">
      <c r="A241" s="159"/>
      <c r="B241" s="159"/>
      <c r="C241" s="159"/>
      <c r="D241" s="151"/>
      <c r="E241" s="160"/>
      <c r="F241" s="159"/>
      <c r="G241" s="159"/>
      <c r="H241" s="152"/>
      <c r="I241" s="159"/>
      <c r="J241" s="151"/>
      <c r="K241" s="159"/>
      <c r="N241" s="158"/>
      <c r="O241" s="159"/>
    </row>
    <row r="242" spans="1:15" ht="12.75" x14ac:dyDescent="0.2">
      <c r="A242" s="159"/>
      <c r="B242" s="159"/>
      <c r="C242" s="159"/>
      <c r="D242" s="151"/>
      <c r="E242" s="160"/>
      <c r="F242" s="159"/>
      <c r="G242" s="159"/>
      <c r="H242" s="152"/>
      <c r="I242" s="159"/>
      <c r="J242" s="151"/>
      <c r="K242" s="159"/>
      <c r="N242" s="158"/>
      <c r="O242" s="159"/>
    </row>
    <row r="243" spans="1:15" ht="12.75" x14ac:dyDescent="0.2">
      <c r="A243" s="159"/>
      <c r="B243" s="159"/>
      <c r="C243" s="159"/>
      <c r="D243" s="151"/>
      <c r="E243" s="160"/>
      <c r="F243" s="159"/>
      <c r="G243" s="159"/>
      <c r="H243" s="152"/>
      <c r="I243" s="159"/>
      <c r="J243" s="151"/>
      <c r="K243" s="159"/>
      <c r="N243" s="158"/>
      <c r="O243" s="159"/>
    </row>
    <row r="244" spans="1:15" ht="12.75" x14ac:dyDescent="0.2">
      <c r="A244" s="159"/>
      <c r="B244" s="159"/>
      <c r="C244" s="159"/>
      <c r="D244" s="151"/>
      <c r="E244" s="160"/>
      <c r="F244" s="159"/>
      <c r="G244" s="159"/>
      <c r="H244" s="152"/>
      <c r="I244" s="159"/>
      <c r="J244" s="151"/>
      <c r="K244" s="159"/>
      <c r="N244" s="158"/>
      <c r="O244" s="159"/>
    </row>
    <row r="245" spans="1:15" ht="12.75" x14ac:dyDescent="0.2">
      <c r="A245" s="159"/>
      <c r="B245" s="159"/>
      <c r="C245" s="159"/>
      <c r="D245" s="151"/>
      <c r="E245" s="160"/>
      <c r="F245" s="159"/>
      <c r="G245" s="159"/>
      <c r="H245" s="152"/>
      <c r="I245" s="159"/>
      <c r="J245" s="151"/>
      <c r="K245" s="159"/>
      <c r="N245" s="158"/>
      <c r="O245" s="159"/>
    </row>
    <row r="246" spans="1:15" ht="12.75" x14ac:dyDescent="0.2">
      <c r="A246" s="159"/>
      <c r="B246" s="159"/>
      <c r="C246" s="159"/>
      <c r="D246" s="151"/>
      <c r="E246" s="160"/>
      <c r="F246" s="159"/>
      <c r="G246" s="159"/>
      <c r="H246" s="152"/>
      <c r="I246" s="159"/>
      <c r="J246" s="151"/>
      <c r="K246" s="159"/>
      <c r="N246" s="158"/>
      <c r="O246" s="159"/>
    </row>
    <row r="247" spans="1:15" ht="12.75" x14ac:dyDescent="0.2">
      <c r="A247" s="159"/>
      <c r="B247" s="159"/>
      <c r="C247" s="159"/>
      <c r="D247" s="151"/>
      <c r="E247" s="160"/>
      <c r="F247" s="159"/>
      <c r="G247" s="159"/>
      <c r="H247" s="152"/>
      <c r="I247" s="159"/>
      <c r="J247" s="151"/>
      <c r="K247" s="159"/>
      <c r="N247" s="158"/>
      <c r="O247" s="159"/>
    </row>
    <row r="248" spans="1:15" ht="12.75" x14ac:dyDescent="0.2">
      <c r="A248" s="159"/>
      <c r="B248" s="159"/>
      <c r="C248" s="159"/>
      <c r="D248" s="151"/>
      <c r="E248" s="160"/>
      <c r="F248" s="159"/>
      <c r="G248" s="159"/>
      <c r="H248" s="152"/>
      <c r="I248" s="159"/>
      <c r="J248" s="151"/>
      <c r="K248" s="159"/>
      <c r="N248" s="158"/>
      <c r="O248" s="159"/>
    </row>
    <row r="249" spans="1:15" ht="12.75" x14ac:dyDescent="0.2">
      <c r="A249" s="159"/>
      <c r="B249" s="159"/>
      <c r="C249" s="159"/>
      <c r="D249" s="151"/>
      <c r="E249" s="160"/>
      <c r="F249" s="159"/>
      <c r="G249" s="159"/>
      <c r="H249" s="152"/>
      <c r="I249" s="159"/>
      <c r="J249" s="151"/>
      <c r="K249" s="159"/>
      <c r="N249" s="158"/>
      <c r="O249" s="159"/>
    </row>
    <row r="250" spans="1:15" ht="12.75" x14ac:dyDescent="0.2">
      <c r="A250" s="159"/>
      <c r="B250" s="159"/>
      <c r="C250" s="159"/>
      <c r="D250" s="151"/>
      <c r="E250" s="160"/>
      <c r="F250" s="159"/>
      <c r="G250" s="159"/>
      <c r="H250" s="152"/>
      <c r="I250" s="159"/>
      <c r="J250" s="151"/>
      <c r="K250" s="159"/>
      <c r="N250" s="158"/>
      <c r="O250" s="159"/>
    </row>
    <row r="251" spans="1:15" ht="12.75" x14ac:dyDescent="0.2">
      <c r="A251" s="159"/>
      <c r="B251" s="159"/>
      <c r="C251" s="159"/>
      <c r="D251" s="151"/>
      <c r="E251" s="160"/>
      <c r="F251" s="159"/>
      <c r="G251" s="159"/>
      <c r="H251" s="152"/>
      <c r="I251" s="159"/>
      <c r="J251" s="151"/>
      <c r="K251" s="159"/>
      <c r="N251" s="158"/>
      <c r="O251" s="159"/>
    </row>
    <row r="252" spans="1:15" ht="12.75" x14ac:dyDescent="0.2">
      <c r="A252" s="159"/>
      <c r="B252" s="159"/>
      <c r="C252" s="159"/>
      <c r="D252" s="151"/>
      <c r="E252" s="160"/>
      <c r="F252" s="159"/>
      <c r="G252" s="159"/>
      <c r="H252" s="152"/>
      <c r="I252" s="159"/>
      <c r="J252" s="151"/>
      <c r="K252" s="159"/>
      <c r="N252" s="158"/>
      <c r="O252" s="159"/>
    </row>
    <row r="253" spans="1:15" ht="12.75" x14ac:dyDescent="0.2">
      <c r="A253" s="159"/>
      <c r="B253" s="159"/>
      <c r="C253" s="159"/>
      <c r="D253" s="151"/>
      <c r="E253" s="160"/>
      <c r="F253" s="159"/>
      <c r="G253" s="159"/>
      <c r="H253" s="152"/>
      <c r="I253" s="159"/>
      <c r="J253" s="151"/>
      <c r="K253" s="159"/>
      <c r="N253" s="158"/>
      <c r="O253" s="159"/>
    </row>
    <row r="254" spans="1:15" ht="12.75" x14ac:dyDescent="0.2">
      <c r="A254" s="159"/>
      <c r="B254" s="159"/>
      <c r="C254" s="159"/>
      <c r="D254" s="151"/>
      <c r="E254" s="160"/>
      <c r="F254" s="159"/>
      <c r="G254" s="159"/>
      <c r="H254" s="152"/>
      <c r="I254" s="159"/>
      <c r="J254" s="151"/>
      <c r="K254" s="159"/>
      <c r="N254" s="158"/>
      <c r="O254" s="159"/>
    </row>
    <row r="255" spans="1:15" ht="12.75" x14ac:dyDescent="0.2">
      <c r="A255" s="159"/>
      <c r="B255" s="159"/>
      <c r="C255" s="159"/>
      <c r="D255" s="151"/>
      <c r="E255" s="160"/>
      <c r="F255" s="159"/>
      <c r="G255" s="159"/>
      <c r="H255" s="152"/>
      <c r="I255" s="159"/>
      <c r="J255" s="151"/>
      <c r="K255" s="159"/>
      <c r="N255" s="158"/>
      <c r="O255" s="159"/>
    </row>
    <row r="256" spans="1:15" ht="12.75" x14ac:dyDescent="0.2">
      <c r="A256" s="159"/>
      <c r="B256" s="159"/>
      <c r="C256" s="159"/>
      <c r="D256" s="151"/>
      <c r="E256" s="160"/>
      <c r="F256" s="159"/>
      <c r="G256" s="159"/>
      <c r="H256" s="152"/>
      <c r="I256" s="159"/>
      <c r="J256" s="151"/>
      <c r="K256" s="159"/>
      <c r="N256" s="158"/>
      <c r="O256" s="159"/>
    </row>
    <row r="257" spans="1:15" ht="12.75" x14ac:dyDescent="0.2">
      <c r="A257" s="159"/>
      <c r="B257" s="159"/>
      <c r="C257" s="159"/>
      <c r="D257" s="151"/>
      <c r="E257" s="160"/>
      <c r="F257" s="159"/>
      <c r="G257" s="159"/>
      <c r="H257" s="152"/>
      <c r="I257" s="159"/>
      <c r="J257" s="151"/>
      <c r="K257" s="159"/>
      <c r="N257" s="158"/>
      <c r="O257" s="159"/>
    </row>
    <row r="258" spans="1:15" ht="12.75" x14ac:dyDescent="0.2">
      <c r="A258" s="159"/>
      <c r="B258" s="159"/>
      <c r="C258" s="159"/>
      <c r="D258" s="151"/>
      <c r="E258" s="160"/>
      <c r="F258" s="159"/>
      <c r="G258" s="159"/>
      <c r="H258" s="152"/>
      <c r="I258" s="159"/>
      <c r="J258" s="151"/>
      <c r="K258" s="159"/>
      <c r="N258" s="158"/>
      <c r="O258" s="159"/>
    </row>
    <row r="259" spans="1:15" ht="12.75" x14ac:dyDescent="0.2">
      <c r="A259" s="159"/>
      <c r="B259" s="159"/>
      <c r="C259" s="159"/>
      <c r="D259" s="151"/>
      <c r="E259" s="160"/>
      <c r="F259" s="159"/>
      <c r="G259" s="159"/>
      <c r="H259" s="152"/>
      <c r="I259" s="159"/>
      <c r="J259" s="151"/>
      <c r="K259" s="159"/>
      <c r="N259" s="158"/>
      <c r="O259" s="159"/>
    </row>
    <row r="260" spans="1:15" ht="12.75" x14ac:dyDescent="0.2">
      <c r="A260" s="159"/>
      <c r="B260" s="159"/>
      <c r="C260" s="159"/>
      <c r="D260" s="151"/>
      <c r="E260" s="160"/>
      <c r="F260" s="159"/>
      <c r="G260" s="159"/>
      <c r="H260" s="152"/>
      <c r="I260" s="159"/>
      <c r="J260" s="151"/>
      <c r="K260" s="159"/>
      <c r="N260" s="158"/>
      <c r="O260" s="159"/>
    </row>
    <row r="261" spans="1:15" ht="12.75" x14ac:dyDescent="0.2">
      <c r="A261" s="159"/>
      <c r="B261" s="159"/>
      <c r="C261" s="159"/>
      <c r="D261" s="151"/>
      <c r="E261" s="160"/>
      <c r="F261" s="159"/>
      <c r="G261" s="159"/>
      <c r="H261" s="152"/>
      <c r="I261" s="159"/>
      <c r="J261" s="151"/>
      <c r="K261" s="159"/>
      <c r="N261" s="158"/>
      <c r="O261" s="159"/>
    </row>
    <row r="262" spans="1:15" ht="12.75" x14ac:dyDescent="0.2">
      <c r="A262" s="159"/>
      <c r="B262" s="159"/>
      <c r="C262" s="159"/>
      <c r="D262" s="151"/>
      <c r="E262" s="160"/>
      <c r="F262" s="159"/>
      <c r="G262" s="159"/>
      <c r="H262" s="152"/>
      <c r="I262" s="159"/>
      <c r="J262" s="151"/>
      <c r="K262" s="159"/>
      <c r="N262" s="158"/>
      <c r="O262" s="159"/>
    </row>
    <row r="263" spans="1:15" ht="12.75" x14ac:dyDescent="0.2">
      <c r="A263" s="159"/>
      <c r="B263" s="159"/>
      <c r="C263" s="159"/>
      <c r="D263" s="151"/>
      <c r="E263" s="160"/>
      <c r="F263" s="159"/>
      <c r="G263" s="159"/>
      <c r="H263" s="152"/>
      <c r="I263" s="159"/>
      <c r="J263" s="151"/>
      <c r="K263" s="159"/>
      <c r="N263" s="158"/>
      <c r="O263" s="159"/>
    </row>
    <row r="264" spans="1:15" ht="12.75" x14ac:dyDescent="0.2">
      <c r="A264" s="159"/>
      <c r="B264" s="159"/>
      <c r="C264" s="159"/>
      <c r="D264" s="151"/>
      <c r="E264" s="160"/>
      <c r="F264" s="159"/>
      <c r="G264" s="159"/>
      <c r="H264" s="152"/>
      <c r="I264" s="159"/>
      <c r="J264" s="151"/>
      <c r="K264" s="159"/>
      <c r="N264" s="158"/>
      <c r="O264" s="159"/>
    </row>
    <row r="265" spans="1:15" ht="12.75" x14ac:dyDescent="0.2">
      <c r="A265" s="159"/>
      <c r="B265" s="159"/>
      <c r="C265" s="159"/>
      <c r="D265" s="151"/>
      <c r="E265" s="160"/>
      <c r="F265" s="159"/>
      <c r="G265" s="159"/>
      <c r="H265" s="152"/>
      <c r="I265" s="159"/>
      <c r="J265" s="151"/>
      <c r="K265" s="159"/>
      <c r="N265" s="158"/>
      <c r="O265" s="159"/>
    </row>
    <row r="266" spans="1:15" ht="12.75" x14ac:dyDescent="0.2">
      <c r="A266" s="159"/>
      <c r="B266" s="159"/>
      <c r="C266" s="159"/>
      <c r="D266" s="151"/>
      <c r="E266" s="160"/>
      <c r="F266" s="159"/>
      <c r="G266" s="159"/>
      <c r="H266" s="152"/>
      <c r="I266" s="159"/>
      <c r="J266" s="151"/>
      <c r="K266" s="159"/>
      <c r="N266" s="158"/>
      <c r="O266" s="159"/>
    </row>
    <row r="267" spans="1:15" ht="12.75" x14ac:dyDescent="0.2">
      <c r="A267" s="159"/>
      <c r="B267" s="159"/>
      <c r="C267" s="159"/>
      <c r="D267" s="151"/>
      <c r="E267" s="160"/>
      <c r="F267" s="159"/>
      <c r="G267" s="159"/>
      <c r="H267" s="152"/>
      <c r="I267" s="159"/>
      <c r="J267" s="151"/>
      <c r="K267" s="159"/>
      <c r="N267" s="158"/>
      <c r="O267" s="159"/>
    </row>
    <row r="268" spans="1:15" ht="12.75" x14ac:dyDescent="0.2">
      <c r="A268" s="159"/>
      <c r="B268" s="159"/>
      <c r="C268" s="159"/>
      <c r="D268" s="151"/>
      <c r="E268" s="160"/>
      <c r="F268" s="159"/>
      <c r="G268" s="159"/>
      <c r="H268" s="152"/>
      <c r="I268" s="159"/>
      <c r="J268" s="151"/>
      <c r="K268" s="159"/>
      <c r="N268" s="158"/>
      <c r="O268" s="159"/>
    </row>
    <row r="269" spans="1:15" ht="12.75" x14ac:dyDescent="0.2">
      <c r="A269" s="159"/>
      <c r="B269" s="159"/>
      <c r="C269" s="159"/>
      <c r="D269" s="151"/>
      <c r="E269" s="160"/>
      <c r="F269" s="159"/>
      <c r="G269" s="159"/>
      <c r="H269" s="152"/>
      <c r="I269" s="159"/>
      <c r="J269" s="151"/>
      <c r="K269" s="159"/>
      <c r="N269" s="158"/>
      <c r="O269" s="159"/>
    </row>
    <row r="270" spans="1:15" ht="12.75" x14ac:dyDescent="0.2">
      <c r="A270" s="159"/>
      <c r="B270" s="159"/>
      <c r="C270" s="159"/>
      <c r="D270" s="151"/>
      <c r="E270" s="160"/>
      <c r="F270" s="159"/>
      <c r="G270" s="159"/>
      <c r="H270" s="152"/>
      <c r="I270" s="159"/>
      <c r="J270" s="151"/>
      <c r="K270" s="159"/>
      <c r="N270" s="158"/>
      <c r="O270" s="159"/>
    </row>
    <row r="271" spans="1:15" ht="12.75" x14ac:dyDescent="0.2">
      <c r="A271" s="159"/>
      <c r="B271" s="159"/>
      <c r="C271" s="159"/>
      <c r="D271" s="151"/>
      <c r="E271" s="160"/>
      <c r="F271" s="159"/>
      <c r="G271" s="159"/>
      <c r="H271" s="152"/>
      <c r="I271" s="159"/>
      <c r="J271" s="151"/>
      <c r="K271" s="159"/>
      <c r="N271" s="158"/>
      <c r="O271" s="159"/>
    </row>
    <row r="272" spans="1:15" ht="12.75" x14ac:dyDescent="0.2">
      <c r="A272" s="159"/>
      <c r="B272" s="159"/>
      <c r="C272" s="159"/>
      <c r="D272" s="151"/>
      <c r="E272" s="160"/>
      <c r="F272" s="159"/>
      <c r="G272" s="159"/>
      <c r="H272" s="152"/>
      <c r="I272" s="159"/>
      <c r="J272" s="151"/>
      <c r="K272" s="159"/>
      <c r="N272" s="158"/>
      <c r="O272" s="159"/>
    </row>
    <row r="273" spans="1:15" ht="12.75" x14ac:dyDescent="0.2">
      <c r="A273" s="159"/>
      <c r="B273" s="159"/>
      <c r="C273" s="159"/>
      <c r="D273" s="151"/>
      <c r="E273" s="160"/>
      <c r="F273" s="159"/>
      <c r="G273" s="159"/>
      <c r="H273" s="152"/>
      <c r="I273" s="159"/>
      <c r="J273" s="151"/>
      <c r="K273" s="159"/>
      <c r="N273" s="158"/>
      <c r="O273" s="159"/>
    </row>
    <row r="274" spans="1:15" ht="12.75" x14ac:dyDescent="0.2">
      <c r="A274" s="159"/>
      <c r="B274" s="159"/>
      <c r="C274" s="159"/>
      <c r="D274" s="151"/>
      <c r="E274" s="160"/>
      <c r="F274" s="159"/>
      <c r="G274" s="159"/>
      <c r="H274" s="152"/>
      <c r="I274" s="159"/>
      <c r="J274" s="151"/>
      <c r="K274" s="159"/>
      <c r="N274" s="158"/>
      <c r="O274" s="159"/>
    </row>
    <row r="275" spans="1:15" ht="12.75" x14ac:dyDescent="0.2">
      <c r="A275" s="159"/>
      <c r="B275" s="159"/>
      <c r="C275" s="159"/>
      <c r="D275" s="151"/>
      <c r="E275" s="160"/>
      <c r="F275" s="159"/>
      <c r="G275" s="159"/>
      <c r="H275" s="152"/>
      <c r="I275" s="159"/>
      <c r="J275" s="151"/>
      <c r="K275" s="159"/>
      <c r="N275" s="158"/>
      <c r="O275" s="159"/>
    </row>
    <row r="276" spans="1:15" ht="12.75" x14ac:dyDescent="0.2">
      <c r="A276" s="159"/>
      <c r="B276" s="159"/>
      <c r="C276" s="159"/>
      <c r="D276" s="151"/>
      <c r="E276" s="160"/>
      <c r="F276" s="159"/>
      <c r="G276" s="159"/>
      <c r="H276" s="152"/>
      <c r="I276" s="159"/>
      <c r="J276" s="151"/>
      <c r="K276" s="159"/>
      <c r="N276" s="158"/>
      <c r="O276" s="159"/>
    </row>
    <row r="277" spans="1:15" ht="12.75" x14ac:dyDescent="0.2">
      <c r="A277" s="159"/>
      <c r="B277" s="159"/>
      <c r="C277" s="159"/>
      <c r="D277" s="151"/>
      <c r="E277" s="160"/>
      <c r="F277" s="159"/>
      <c r="G277" s="159"/>
      <c r="H277" s="152"/>
      <c r="I277" s="159"/>
      <c r="J277" s="151"/>
      <c r="K277" s="159"/>
      <c r="N277" s="158"/>
      <c r="O277" s="159"/>
    </row>
    <row r="278" spans="1:15" ht="12.75" x14ac:dyDescent="0.2">
      <c r="A278" s="159"/>
      <c r="B278" s="159"/>
      <c r="C278" s="159"/>
      <c r="D278" s="151"/>
      <c r="E278" s="160"/>
      <c r="F278" s="159"/>
      <c r="G278" s="159"/>
      <c r="H278" s="152"/>
      <c r="I278" s="159"/>
      <c r="J278" s="151"/>
      <c r="K278" s="159"/>
      <c r="N278" s="158"/>
      <c r="O278" s="159"/>
    </row>
    <row r="279" spans="1:15" ht="12.75" x14ac:dyDescent="0.2">
      <c r="A279" s="159"/>
      <c r="B279" s="159"/>
      <c r="C279" s="159"/>
      <c r="D279" s="151"/>
      <c r="E279" s="160"/>
      <c r="F279" s="159"/>
      <c r="G279" s="159"/>
      <c r="H279" s="152"/>
      <c r="I279" s="159"/>
      <c r="J279" s="151"/>
      <c r="K279" s="159"/>
      <c r="N279" s="158"/>
      <c r="O279" s="159"/>
    </row>
    <row r="280" spans="1:15" ht="12.75" x14ac:dyDescent="0.2">
      <c r="A280" s="159"/>
      <c r="B280" s="159"/>
      <c r="C280" s="159"/>
      <c r="D280" s="151"/>
      <c r="E280" s="160"/>
      <c r="F280" s="159"/>
      <c r="G280" s="159"/>
      <c r="H280" s="152"/>
      <c r="I280" s="159"/>
      <c r="J280" s="151"/>
      <c r="K280" s="159"/>
      <c r="N280" s="158"/>
      <c r="O280" s="159"/>
    </row>
    <row r="281" spans="1:15" ht="12.75" x14ac:dyDescent="0.2">
      <c r="A281" s="159"/>
      <c r="B281" s="159"/>
      <c r="C281" s="159"/>
      <c r="D281" s="151"/>
      <c r="E281" s="160"/>
      <c r="F281" s="159"/>
      <c r="G281" s="159"/>
      <c r="H281" s="152"/>
      <c r="I281" s="159"/>
      <c r="J281" s="151"/>
      <c r="K281" s="159"/>
      <c r="N281" s="158"/>
      <c r="O281" s="159"/>
    </row>
    <row r="282" spans="1:15" ht="12.75" x14ac:dyDescent="0.2">
      <c r="A282" s="159"/>
      <c r="B282" s="159"/>
      <c r="C282" s="159"/>
      <c r="D282" s="151"/>
      <c r="E282" s="160"/>
      <c r="F282" s="159"/>
      <c r="G282" s="159"/>
      <c r="H282" s="152"/>
      <c r="I282" s="159"/>
      <c r="J282" s="151"/>
      <c r="K282" s="159"/>
      <c r="N282" s="158"/>
      <c r="O282" s="159"/>
    </row>
    <row r="283" spans="1:15" ht="12.75" x14ac:dyDescent="0.2">
      <c r="A283" s="159"/>
      <c r="B283" s="159"/>
      <c r="C283" s="159"/>
      <c r="D283" s="151"/>
      <c r="E283" s="160"/>
      <c r="F283" s="159"/>
      <c r="G283" s="159"/>
      <c r="H283" s="152"/>
      <c r="I283" s="159"/>
      <c r="J283" s="151"/>
      <c r="K283" s="159"/>
      <c r="N283" s="158"/>
      <c r="O283" s="159"/>
    </row>
    <row r="284" spans="1:15" ht="12.75" x14ac:dyDescent="0.2">
      <c r="A284" s="159"/>
      <c r="B284" s="159"/>
      <c r="C284" s="159"/>
      <c r="D284" s="151"/>
      <c r="E284" s="160"/>
      <c r="F284" s="159"/>
      <c r="G284" s="159"/>
      <c r="H284" s="152"/>
      <c r="I284" s="159"/>
      <c r="J284" s="151"/>
      <c r="K284" s="159"/>
      <c r="N284" s="158"/>
      <c r="O284" s="159"/>
    </row>
    <row r="285" spans="1:15" ht="12.75" x14ac:dyDescent="0.2">
      <c r="A285" s="159"/>
      <c r="B285" s="159"/>
      <c r="C285" s="159"/>
      <c r="D285" s="151"/>
      <c r="E285" s="160"/>
      <c r="F285" s="159"/>
      <c r="G285" s="159"/>
      <c r="H285" s="152"/>
      <c r="I285" s="159"/>
      <c r="J285" s="151"/>
      <c r="K285" s="159"/>
      <c r="N285" s="158"/>
      <c r="O285" s="159"/>
    </row>
    <row r="286" spans="1:15" ht="12.75" x14ac:dyDescent="0.2">
      <c r="A286" s="159"/>
      <c r="B286" s="159"/>
      <c r="C286" s="159"/>
      <c r="D286" s="151"/>
      <c r="E286" s="160"/>
      <c r="F286" s="159"/>
      <c r="G286" s="159"/>
      <c r="H286" s="152"/>
      <c r="I286" s="159"/>
      <c r="J286" s="151"/>
      <c r="K286" s="159"/>
      <c r="N286" s="158"/>
      <c r="O286" s="159"/>
    </row>
    <row r="287" spans="1:15" ht="12.75" x14ac:dyDescent="0.2">
      <c r="A287" s="159"/>
      <c r="B287" s="159"/>
      <c r="C287" s="159"/>
      <c r="D287" s="151"/>
      <c r="E287" s="160"/>
      <c r="F287" s="159"/>
      <c r="G287" s="159"/>
      <c r="H287" s="152"/>
      <c r="I287" s="159"/>
      <c r="J287" s="151"/>
      <c r="K287" s="159"/>
      <c r="N287" s="158"/>
      <c r="O287" s="159"/>
    </row>
    <row r="288" spans="1:15" ht="12.75" x14ac:dyDescent="0.2">
      <c r="A288" s="159"/>
      <c r="B288" s="159"/>
      <c r="C288" s="159"/>
      <c r="D288" s="151"/>
      <c r="E288" s="160"/>
      <c r="F288" s="159"/>
      <c r="G288" s="159"/>
      <c r="H288" s="152"/>
      <c r="I288" s="159"/>
      <c r="J288" s="151"/>
      <c r="K288" s="159"/>
      <c r="N288" s="158"/>
      <c r="O288" s="159"/>
    </row>
    <row r="289" spans="1:15" ht="12.75" x14ac:dyDescent="0.2">
      <c r="A289" s="159"/>
      <c r="B289" s="159"/>
      <c r="C289" s="159"/>
      <c r="D289" s="151"/>
      <c r="E289" s="160"/>
      <c r="F289" s="159"/>
      <c r="G289" s="159"/>
      <c r="H289" s="152"/>
      <c r="I289" s="159"/>
      <c r="J289" s="151"/>
      <c r="K289" s="159"/>
      <c r="N289" s="158"/>
      <c r="O289" s="159"/>
    </row>
    <row r="290" spans="1:15" ht="12.75" x14ac:dyDescent="0.2">
      <c r="A290" s="159"/>
      <c r="B290" s="159"/>
      <c r="C290" s="159"/>
      <c r="D290" s="151"/>
      <c r="E290" s="160"/>
      <c r="F290" s="159"/>
      <c r="G290" s="159"/>
      <c r="H290" s="152"/>
      <c r="I290" s="159"/>
      <c r="J290" s="151"/>
      <c r="K290" s="159"/>
      <c r="N290" s="158"/>
      <c r="O290" s="159"/>
    </row>
    <row r="291" spans="1:15" ht="12.75" x14ac:dyDescent="0.2">
      <c r="A291" s="159"/>
      <c r="B291" s="159"/>
      <c r="C291" s="159"/>
      <c r="D291" s="151"/>
      <c r="E291" s="160"/>
      <c r="F291" s="159"/>
      <c r="G291" s="159"/>
      <c r="H291" s="152"/>
      <c r="I291" s="159"/>
      <c r="J291" s="151"/>
      <c r="K291" s="159"/>
      <c r="N291" s="158"/>
      <c r="O291" s="159"/>
    </row>
    <row r="292" spans="1:15" ht="12.75" x14ac:dyDescent="0.2">
      <c r="A292" s="159"/>
      <c r="B292" s="159"/>
      <c r="C292" s="159"/>
      <c r="D292" s="151"/>
      <c r="E292" s="160"/>
      <c r="F292" s="159"/>
      <c r="G292" s="159"/>
      <c r="H292" s="152"/>
      <c r="I292" s="159"/>
      <c r="J292" s="151"/>
      <c r="K292" s="159"/>
      <c r="N292" s="158"/>
      <c r="O292" s="159"/>
    </row>
    <row r="293" spans="1:15" ht="12.75" x14ac:dyDescent="0.2">
      <c r="A293" s="159"/>
      <c r="B293" s="159"/>
      <c r="C293" s="159"/>
      <c r="D293" s="151"/>
      <c r="E293" s="160"/>
      <c r="F293" s="159"/>
      <c r="G293" s="159"/>
      <c r="H293" s="152"/>
      <c r="I293" s="159"/>
      <c r="J293" s="151"/>
      <c r="K293" s="159"/>
      <c r="N293" s="158"/>
      <c r="O293" s="159"/>
    </row>
    <row r="294" spans="1:15" ht="12.75" x14ac:dyDescent="0.2">
      <c r="A294" s="159"/>
      <c r="B294" s="159"/>
      <c r="C294" s="159"/>
      <c r="D294" s="151"/>
      <c r="E294" s="160"/>
      <c r="F294" s="159"/>
      <c r="G294" s="159"/>
      <c r="H294" s="152"/>
      <c r="I294" s="159"/>
      <c r="J294" s="151"/>
      <c r="K294" s="159"/>
      <c r="N294" s="158"/>
      <c r="O294" s="159"/>
    </row>
    <row r="295" spans="1:15" ht="12.75" x14ac:dyDescent="0.2">
      <c r="A295" s="159"/>
      <c r="B295" s="159"/>
      <c r="C295" s="159"/>
      <c r="D295" s="151"/>
      <c r="E295" s="160"/>
      <c r="F295" s="159"/>
      <c r="G295" s="159"/>
      <c r="H295" s="152"/>
      <c r="I295" s="159"/>
      <c r="J295" s="151"/>
      <c r="K295" s="159"/>
      <c r="N295" s="158"/>
      <c r="O295" s="159"/>
    </row>
    <row r="296" spans="1:15" ht="12.75" x14ac:dyDescent="0.2">
      <c r="A296" s="159"/>
      <c r="B296" s="159"/>
      <c r="C296" s="159"/>
      <c r="D296" s="151"/>
      <c r="E296" s="160"/>
      <c r="F296" s="159"/>
      <c r="G296" s="159"/>
      <c r="H296" s="152"/>
      <c r="I296" s="159"/>
      <c r="J296" s="151"/>
      <c r="K296" s="159"/>
      <c r="N296" s="158"/>
      <c r="O296" s="159"/>
    </row>
    <row r="297" spans="1:15" ht="12.75" x14ac:dyDescent="0.2">
      <c r="A297" s="159"/>
      <c r="B297" s="159"/>
      <c r="C297" s="159"/>
      <c r="D297" s="151"/>
      <c r="E297" s="160"/>
      <c r="F297" s="159"/>
      <c r="G297" s="159"/>
      <c r="H297" s="152"/>
      <c r="I297" s="159"/>
      <c r="J297" s="151"/>
      <c r="K297" s="159"/>
      <c r="N297" s="158"/>
      <c r="O297" s="159"/>
    </row>
    <row r="298" spans="1:15" ht="12.75" x14ac:dyDescent="0.2">
      <c r="D298" s="29"/>
      <c r="H298" s="1"/>
      <c r="J298" s="29"/>
    </row>
    <row r="299" spans="1:15" ht="12.75" x14ac:dyDescent="0.2">
      <c r="D299" s="29"/>
      <c r="H299" s="1"/>
      <c r="J299" s="29"/>
    </row>
    <row r="300" spans="1:15" ht="12.75" x14ac:dyDescent="0.2">
      <c r="D300" s="29"/>
      <c r="H300" s="1"/>
      <c r="J300" s="29"/>
    </row>
    <row r="301" spans="1:15" ht="12.75" x14ac:dyDescent="0.2">
      <c r="D301" s="29"/>
      <c r="H301" s="1"/>
      <c r="J301" s="29"/>
    </row>
    <row r="302" spans="1:15" ht="12.75" x14ac:dyDescent="0.2">
      <c r="D302" s="29"/>
      <c r="H302" s="1"/>
      <c r="J302" s="29"/>
    </row>
    <row r="303" spans="1:15" ht="12.75" x14ac:dyDescent="0.2">
      <c r="D303" s="29"/>
      <c r="H303" s="1"/>
      <c r="J303" s="29"/>
    </row>
    <row r="304" spans="1:15" ht="12.75" x14ac:dyDescent="0.2">
      <c r="D304" s="29"/>
      <c r="H304" s="1"/>
      <c r="J304" s="29"/>
    </row>
    <row r="305" spans="4:10" ht="12.75" x14ac:dyDescent="0.2">
      <c r="D305" s="29"/>
      <c r="H305" s="1"/>
      <c r="J305" s="29"/>
    </row>
    <row r="306" spans="4:10" ht="12.75" x14ac:dyDescent="0.2">
      <c r="D306" s="29"/>
      <c r="H306" s="1"/>
      <c r="J306" s="29"/>
    </row>
    <row r="307" spans="4:10" ht="12.75" x14ac:dyDescent="0.2">
      <c r="D307" s="29"/>
      <c r="H307" s="1"/>
      <c r="J307" s="29"/>
    </row>
    <row r="308" spans="4:10" ht="12.75" x14ac:dyDescent="0.2">
      <c r="D308" s="29"/>
      <c r="H308" s="1"/>
      <c r="J308" s="29"/>
    </row>
    <row r="309" spans="4:10" ht="12.75" x14ac:dyDescent="0.2">
      <c r="D309" s="29"/>
      <c r="H309" s="1"/>
      <c r="J309" s="29"/>
    </row>
    <row r="310" spans="4:10" ht="12.75" x14ac:dyDescent="0.2">
      <c r="D310" s="29"/>
      <c r="H310" s="1"/>
      <c r="J310" s="29"/>
    </row>
    <row r="311" spans="4:10" ht="12.75" x14ac:dyDescent="0.2">
      <c r="D311" s="29"/>
      <c r="H311" s="1"/>
      <c r="J311" s="29"/>
    </row>
    <row r="312" spans="4:10" ht="12.75" x14ac:dyDescent="0.2">
      <c r="D312" s="29"/>
      <c r="H312" s="1"/>
      <c r="J312" s="29"/>
    </row>
    <row r="313" spans="4:10" ht="12.75" x14ac:dyDescent="0.2">
      <c r="D313" s="29"/>
      <c r="H313" s="1"/>
      <c r="J313" s="29"/>
    </row>
    <row r="314" spans="4:10" ht="12.75" x14ac:dyDescent="0.2">
      <c r="D314" s="29"/>
      <c r="H314" s="1"/>
      <c r="J314" s="29"/>
    </row>
    <row r="315" spans="4:10" ht="12.75" x14ac:dyDescent="0.2">
      <c r="D315" s="29"/>
      <c r="H315" s="1"/>
      <c r="J315" s="29"/>
    </row>
    <row r="316" spans="4:10" ht="12.75" x14ac:dyDescent="0.2">
      <c r="D316" s="29"/>
      <c r="H316" s="1"/>
      <c r="J316" s="29"/>
    </row>
    <row r="317" spans="4:10" ht="12.75" x14ac:dyDescent="0.2">
      <c r="D317" s="29"/>
      <c r="H317" s="1"/>
      <c r="J317" s="29"/>
    </row>
    <row r="318" spans="4:10" ht="12.75" x14ac:dyDescent="0.2">
      <c r="D318" s="29"/>
      <c r="H318" s="1"/>
      <c r="J318" s="29"/>
    </row>
    <row r="319" spans="4:10" ht="12.75" x14ac:dyDescent="0.2">
      <c r="D319" s="29"/>
      <c r="H319" s="1"/>
      <c r="J319" s="29"/>
    </row>
    <row r="320" spans="4:10" ht="12.75" x14ac:dyDescent="0.2">
      <c r="D320" s="29"/>
      <c r="H320" s="1"/>
      <c r="J320" s="29"/>
    </row>
    <row r="321" spans="4:10" ht="12.75" x14ac:dyDescent="0.2">
      <c r="D321" s="29"/>
      <c r="H321" s="1"/>
      <c r="J321" s="29"/>
    </row>
    <row r="322" spans="4:10" ht="12.75" x14ac:dyDescent="0.2">
      <c r="D322" s="29"/>
      <c r="H322" s="1"/>
      <c r="J322" s="29"/>
    </row>
    <row r="323" spans="4:10" ht="12.75" x14ac:dyDescent="0.2">
      <c r="D323" s="29"/>
      <c r="H323" s="1"/>
      <c r="J323" s="29"/>
    </row>
    <row r="324" spans="4:10" ht="12.75" x14ac:dyDescent="0.2">
      <c r="D324" s="29"/>
      <c r="H324" s="1"/>
      <c r="J324" s="29"/>
    </row>
    <row r="325" spans="4:10" ht="12.75" x14ac:dyDescent="0.2">
      <c r="D325" s="29"/>
      <c r="H325" s="1"/>
      <c r="J325" s="29"/>
    </row>
    <row r="326" spans="4:10" ht="12.75" x14ac:dyDescent="0.2">
      <c r="D326" s="29"/>
      <c r="H326" s="1"/>
      <c r="J326" s="29"/>
    </row>
    <row r="327" spans="4:10" ht="12.75" x14ac:dyDescent="0.2">
      <c r="D327" s="29"/>
      <c r="H327" s="1"/>
      <c r="J327" s="29"/>
    </row>
    <row r="328" spans="4:10" ht="12.75" x14ac:dyDescent="0.2">
      <c r="D328" s="29"/>
      <c r="H328" s="1"/>
      <c r="J328" s="29"/>
    </row>
    <row r="329" spans="4:10" ht="12.75" x14ac:dyDescent="0.2">
      <c r="D329" s="29"/>
      <c r="H329" s="1"/>
      <c r="J329" s="29"/>
    </row>
    <row r="330" spans="4:10" ht="12.75" x14ac:dyDescent="0.2">
      <c r="D330" s="29"/>
      <c r="H330" s="1"/>
      <c r="J330" s="29"/>
    </row>
    <row r="331" spans="4:10" ht="12.75" x14ac:dyDescent="0.2">
      <c r="D331" s="29"/>
      <c r="H331" s="1"/>
      <c r="J331" s="29"/>
    </row>
    <row r="332" spans="4:10" ht="12.75" x14ac:dyDescent="0.2">
      <c r="D332" s="29"/>
      <c r="H332" s="1"/>
      <c r="J332" s="29"/>
    </row>
    <row r="333" spans="4:10" ht="12.75" x14ac:dyDescent="0.2">
      <c r="D333" s="29"/>
      <c r="H333" s="1"/>
      <c r="J333" s="29"/>
    </row>
    <row r="334" spans="4:10" ht="12.75" x14ac:dyDescent="0.2">
      <c r="D334" s="29"/>
      <c r="H334" s="1"/>
      <c r="J334" s="29"/>
    </row>
    <row r="335" spans="4:10" ht="12.75" x14ac:dyDescent="0.2">
      <c r="D335" s="29"/>
      <c r="H335" s="1"/>
      <c r="J335" s="29"/>
    </row>
    <row r="336" spans="4:10" ht="12.75" x14ac:dyDescent="0.2">
      <c r="D336" s="29"/>
      <c r="H336" s="1"/>
      <c r="J336" s="29"/>
    </row>
    <row r="337" spans="4:10" ht="12.75" x14ac:dyDescent="0.2">
      <c r="D337" s="29"/>
      <c r="H337" s="1"/>
      <c r="J337" s="29"/>
    </row>
    <row r="338" spans="4:10" ht="12.75" x14ac:dyDescent="0.2">
      <c r="D338" s="29"/>
      <c r="H338" s="1"/>
      <c r="J338" s="29"/>
    </row>
    <row r="339" spans="4:10" ht="12.75" x14ac:dyDescent="0.2">
      <c r="D339" s="29"/>
      <c r="H339" s="1"/>
      <c r="J339" s="29"/>
    </row>
    <row r="340" spans="4:10" ht="12.75" x14ac:dyDescent="0.2">
      <c r="D340" s="29"/>
      <c r="H340" s="1"/>
      <c r="J340" s="29"/>
    </row>
    <row r="341" spans="4:10" ht="12.75" x14ac:dyDescent="0.2">
      <c r="D341" s="29"/>
      <c r="H341" s="1"/>
      <c r="J341" s="29"/>
    </row>
    <row r="342" spans="4:10" ht="12.75" x14ac:dyDescent="0.2">
      <c r="D342" s="29"/>
      <c r="H342" s="1"/>
      <c r="J342" s="29"/>
    </row>
    <row r="343" spans="4:10" ht="12.75" x14ac:dyDescent="0.2">
      <c r="D343" s="29"/>
      <c r="H343" s="1"/>
      <c r="J343" s="29"/>
    </row>
    <row r="344" spans="4:10" ht="12.75" x14ac:dyDescent="0.2">
      <c r="D344" s="29"/>
      <c r="H344" s="1"/>
      <c r="J344" s="29"/>
    </row>
    <row r="345" spans="4:10" ht="12.75" x14ac:dyDescent="0.2">
      <c r="D345" s="29"/>
      <c r="H345" s="1"/>
      <c r="J345" s="29"/>
    </row>
    <row r="346" spans="4:10" ht="12.75" x14ac:dyDescent="0.2">
      <c r="D346" s="29"/>
      <c r="H346" s="1"/>
      <c r="J346" s="29"/>
    </row>
    <row r="347" spans="4:10" ht="12.75" x14ac:dyDescent="0.2">
      <c r="D347" s="29"/>
      <c r="H347" s="1"/>
      <c r="J347" s="29"/>
    </row>
    <row r="348" spans="4:10" ht="12.75" x14ac:dyDescent="0.2">
      <c r="D348" s="29"/>
      <c r="H348" s="1"/>
      <c r="J348" s="29"/>
    </row>
    <row r="349" spans="4:10" ht="12.75" x14ac:dyDescent="0.2">
      <c r="D349" s="29"/>
      <c r="H349" s="1"/>
      <c r="J349" s="29"/>
    </row>
    <row r="350" spans="4:10" ht="12.75" x14ac:dyDescent="0.2">
      <c r="D350" s="29"/>
      <c r="H350" s="1"/>
      <c r="J350" s="29"/>
    </row>
    <row r="351" spans="4:10" ht="12.75" x14ac:dyDescent="0.2">
      <c r="D351" s="29"/>
      <c r="H351" s="1"/>
      <c r="J351" s="29"/>
    </row>
    <row r="352" spans="4:10" ht="12.75" x14ac:dyDescent="0.2">
      <c r="D352" s="29"/>
      <c r="H352" s="1"/>
      <c r="J352" s="29"/>
    </row>
    <row r="353" spans="4:10" ht="12.75" x14ac:dyDescent="0.2">
      <c r="D353" s="29"/>
      <c r="H353" s="1"/>
      <c r="J353" s="29"/>
    </row>
    <row r="354" spans="4:10" ht="12.75" x14ac:dyDescent="0.2">
      <c r="D354" s="29"/>
      <c r="H354" s="1"/>
      <c r="J354" s="29"/>
    </row>
    <row r="355" spans="4:10" ht="12.75" x14ac:dyDescent="0.2">
      <c r="D355" s="29"/>
      <c r="H355" s="1"/>
      <c r="J355" s="29"/>
    </row>
    <row r="356" spans="4:10" ht="12.75" x14ac:dyDescent="0.2">
      <c r="D356" s="29"/>
      <c r="H356" s="1"/>
      <c r="J356" s="29"/>
    </row>
    <row r="357" spans="4:10" ht="12.75" x14ac:dyDescent="0.2">
      <c r="D357" s="29"/>
      <c r="H357" s="1"/>
      <c r="J357" s="29"/>
    </row>
    <row r="358" spans="4:10" ht="12.75" x14ac:dyDescent="0.2">
      <c r="D358" s="29"/>
      <c r="H358" s="1"/>
      <c r="J358" s="29"/>
    </row>
    <row r="359" spans="4:10" ht="12.75" x14ac:dyDescent="0.2">
      <c r="D359" s="29"/>
      <c r="H359" s="1"/>
      <c r="J359" s="29"/>
    </row>
    <row r="360" spans="4:10" ht="12.75" x14ac:dyDescent="0.2">
      <c r="D360" s="29"/>
      <c r="H360" s="1"/>
      <c r="J360" s="29"/>
    </row>
    <row r="361" spans="4:10" ht="12.75" x14ac:dyDescent="0.2">
      <c r="D361" s="29"/>
      <c r="H361" s="1"/>
      <c r="J361" s="29"/>
    </row>
    <row r="362" spans="4:10" ht="12.75" x14ac:dyDescent="0.2">
      <c r="D362" s="29"/>
      <c r="H362" s="1"/>
      <c r="J362" s="29"/>
    </row>
    <row r="363" spans="4:10" ht="12.75" x14ac:dyDescent="0.2">
      <c r="D363" s="29"/>
      <c r="H363" s="1"/>
      <c r="J363" s="29"/>
    </row>
    <row r="364" spans="4:10" ht="12.75" x14ac:dyDescent="0.2">
      <c r="D364" s="29"/>
      <c r="H364" s="1"/>
      <c r="J364" s="29"/>
    </row>
    <row r="365" spans="4:10" ht="12.75" x14ac:dyDescent="0.2">
      <c r="D365" s="29"/>
      <c r="H365" s="1"/>
      <c r="J365" s="29"/>
    </row>
    <row r="366" spans="4:10" ht="12.75" x14ac:dyDescent="0.2">
      <c r="D366" s="29"/>
      <c r="H366" s="1"/>
      <c r="J366" s="29"/>
    </row>
    <row r="367" spans="4:10" ht="12.75" x14ac:dyDescent="0.2">
      <c r="D367" s="29"/>
      <c r="H367" s="1"/>
      <c r="J367" s="29"/>
    </row>
    <row r="368" spans="4:10" ht="12.75" x14ac:dyDescent="0.2">
      <c r="D368" s="29"/>
      <c r="H368" s="1"/>
      <c r="J368" s="29"/>
    </row>
    <row r="369" spans="4:10" ht="12.75" x14ac:dyDescent="0.2">
      <c r="D369" s="29"/>
      <c r="H369" s="1"/>
      <c r="J369" s="29"/>
    </row>
    <row r="370" spans="4:10" ht="12.75" x14ac:dyDescent="0.2">
      <c r="D370" s="29"/>
      <c r="H370" s="1"/>
      <c r="J370" s="29"/>
    </row>
    <row r="371" spans="4:10" ht="12.75" x14ac:dyDescent="0.2">
      <c r="D371" s="29"/>
      <c r="H371" s="1"/>
      <c r="J371" s="29"/>
    </row>
    <row r="372" spans="4:10" ht="12.75" x14ac:dyDescent="0.2">
      <c r="D372" s="29"/>
      <c r="H372" s="1"/>
      <c r="J372" s="29"/>
    </row>
    <row r="373" spans="4:10" ht="12.75" x14ac:dyDescent="0.2">
      <c r="D373" s="29"/>
      <c r="H373" s="1"/>
      <c r="J373" s="29"/>
    </row>
    <row r="374" spans="4:10" ht="12.75" x14ac:dyDescent="0.2">
      <c r="D374" s="29"/>
      <c r="H374" s="1"/>
      <c r="J374" s="29"/>
    </row>
    <row r="375" spans="4:10" ht="12.75" x14ac:dyDescent="0.2">
      <c r="D375" s="29"/>
      <c r="H375" s="1"/>
      <c r="J375" s="29"/>
    </row>
    <row r="376" spans="4:10" ht="12.75" x14ac:dyDescent="0.2">
      <c r="D376" s="29"/>
      <c r="H376" s="1"/>
      <c r="J376" s="29"/>
    </row>
    <row r="377" spans="4:10" ht="12.75" x14ac:dyDescent="0.2">
      <c r="D377" s="29"/>
      <c r="H377" s="1"/>
      <c r="J377" s="29"/>
    </row>
    <row r="378" spans="4:10" ht="12.75" x14ac:dyDescent="0.2">
      <c r="D378" s="29"/>
      <c r="H378" s="1"/>
      <c r="J378" s="29"/>
    </row>
    <row r="379" spans="4:10" ht="12.75" x14ac:dyDescent="0.2">
      <c r="D379" s="29"/>
      <c r="H379" s="1"/>
      <c r="J379" s="29"/>
    </row>
    <row r="380" spans="4:10" ht="12.75" x14ac:dyDescent="0.2">
      <c r="D380" s="29"/>
      <c r="H380" s="1"/>
      <c r="J380" s="29"/>
    </row>
    <row r="381" spans="4:10" ht="12.75" x14ac:dyDescent="0.2">
      <c r="D381" s="29"/>
      <c r="H381" s="1"/>
      <c r="J381" s="29"/>
    </row>
    <row r="382" spans="4:10" ht="12.75" x14ac:dyDescent="0.2">
      <c r="D382" s="29"/>
      <c r="H382" s="1"/>
      <c r="J382" s="29"/>
    </row>
    <row r="383" spans="4:10" ht="12.75" x14ac:dyDescent="0.2">
      <c r="D383" s="29"/>
      <c r="H383" s="1"/>
      <c r="J383" s="29"/>
    </row>
    <row r="384" spans="4:10" ht="12.75" x14ac:dyDescent="0.2">
      <c r="D384" s="29"/>
      <c r="H384" s="1"/>
      <c r="J384" s="29"/>
    </row>
    <row r="385" spans="4:10" ht="12.75" x14ac:dyDescent="0.2">
      <c r="D385" s="29"/>
      <c r="H385" s="1"/>
      <c r="J385" s="29"/>
    </row>
    <row r="386" spans="4:10" ht="12.75" x14ac:dyDescent="0.2">
      <c r="D386" s="29"/>
      <c r="H386" s="1"/>
      <c r="J386" s="29"/>
    </row>
    <row r="387" spans="4:10" ht="12.75" x14ac:dyDescent="0.2">
      <c r="D387" s="29"/>
      <c r="H387" s="1"/>
      <c r="J387" s="29"/>
    </row>
    <row r="388" spans="4:10" ht="12.75" x14ac:dyDescent="0.2">
      <c r="D388" s="29"/>
      <c r="H388" s="1"/>
      <c r="J388" s="29"/>
    </row>
    <row r="389" spans="4:10" ht="12.75" x14ac:dyDescent="0.2">
      <c r="D389" s="29"/>
      <c r="H389" s="1"/>
      <c r="J389" s="29"/>
    </row>
    <row r="390" spans="4:10" ht="12.75" x14ac:dyDescent="0.2">
      <c r="D390" s="29"/>
      <c r="H390" s="1"/>
      <c r="J390" s="29"/>
    </row>
    <row r="391" spans="4:10" ht="12.75" x14ac:dyDescent="0.2">
      <c r="D391" s="29"/>
      <c r="H391" s="1"/>
      <c r="J391" s="29"/>
    </row>
    <row r="392" spans="4:10" ht="12.75" x14ac:dyDescent="0.2">
      <c r="D392" s="29"/>
      <c r="H392" s="1"/>
      <c r="J392" s="29"/>
    </row>
    <row r="393" spans="4:10" ht="12.75" x14ac:dyDescent="0.2">
      <c r="D393" s="29"/>
      <c r="H393" s="1"/>
      <c r="J393" s="29"/>
    </row>
    <row r="394" spans="4:10" ht="12.75" x14ac:dyDescent="0.2">
      <c r="D394" s="29"/>
      <c r="H394" s="1"/>
      <c r="J394" s="29"/>
    </row>
    <row r="395" spans="4:10" ht="12.75" x14ac:dyDescent="0.2">
      <c r="D395" s="29"/>
      <c r="H395" s="1"/>
      <c r="J395" s="29"/>
    </row>
    <row r="396" spans="4:10" ht="12.75" x14ac:dyDescent="0.2">
      <c r="D396" s="29"/>
      <c r="H396" s="1"/>
      <c r="J396" s="29"/>
    </row>
    <row r="397" spans="4:10" ht="12.75" x14ac:dyDescent="0.2">
      <c r="D397" s="29"/>
      <c r="H397" s="1"/>
      <c r="J397" s="29"/>
    </row>
    <row r="398" spans="4:10" ht="12.75" x14ac:dyDescent="0.2">
      <c r="D398" s="29"/>
      <c r="H398" s="1"/>
      <c r="J398" s="29"/>
    </row>
    <row r="399" spans="4:10" ht="12.75" x14ac:dyDescent="0.2">
      <c r="D399" s="29"/>
      <c r="H399" s="1"/>
      <c r="J399" s="29"/>
    </row>
    <row r="400" spans="4:10" ht="12.75" x14ac:dyDescent="0.2">
      <c r="D400" s="29"/>
      <c r="H400" s="1"/>
      <c r="J400" s="29"/>
    </row>
    <row r="401" spans="4:10" ht="12.75" x14ac:dyDescent="0.2">
      <c r="D401" s="29"/>
      <c r="H401" s="1"/>
      <c r="J401" s="29"/>
    </row>
    <row r="402" spans="4:10" ht="12.75" x14ac:dyDescent="0.2">
      <c r="D402" s="29"/>
      <c r="H402" s="1"/>
      <c r="J402" s="29"/>
    </row>
    <row r="403" spans="4:10" ht="12.75" x14ac:dyDescent="0.2">
      <c r="D403" s="29"/>
      <c r="H403" s="1"/>
      <c r="J403" s="29"/>
    </row>
    <row r="404" spans="4:10" ht="12.75" x14ac:dyDescent="0.2">
      <c r="D404" s="29"/>
      <c r="H404" s="1"/>
      <c r="J404" s="29"/>
    </row>
    <row r="405" spans="4:10" ht="12.75" x14ac:dyDescent="0.2">
      <c r="D405" s="29"/>
      <c r="H405" s="1"/>
      <c r="J405" s="29"/>
    </row>
    <row r="406" spans="4:10" ht="12.75" x14ac:dyDescent="0.2">
      <c r="D406" s="29"/>
      <c r="H406" s="1"/>
      <c r="J406" s="29"/>
    </row>
    <row r="407" spans="4:10" ht="12.75" x14ac:dyDescent="0.2">
      <c r="D407" s="29"/>
      <c r="H407" s="1"/>
      <c r="J407" s="29"/>
    </row>
    <row r="408" spans="4:10" ht="12.75" x14ac:dyDescent="0.2">
      <c r="D408" s="29"/>
      <c r="H408" s="1"/>
      <c r="J408" s="29"/>
    </row>
    <row r="409" spans="4:10" ht="12.75" x14ac:dyDescent="0.2">
      <c r="D409" s="29"/>
      <c r="H409" s="1"/>
      <c r="J409" s="29"/>
    </row>
    <row r="410" spans="4:10" ht="12.75" x14ac:dyDescent="0.2">
      <c r="D410" s="29"/>
      <c r="H410" s="1"/>
      <c r="J410" s="29"/>
    </row>
    <row r="411" spans="4:10" ht="12.75" x14ac:dyDescent="0.2">
      <c r="D411" s="29"/>
      <c r="H411" s="1"/>
      <c r="J411" s="29"/>
    </row>
    <row r="412" spans="4:10" ht="12.75" x14ac:dyDescent="0.2">
      <c r="D412" s="29"/>
      <c r="H412" s="1"/>
      <c r="J412" s="29"/>
    </row>
    <row r="413" spans="4:10" ht="12.75" x14ac:dyDescent="0.2">
      <c r="D413" s="29"/>
      <c r="H413" s="1"/>
      <c r="J413" s="29"/>
    </row>
    <row r="414" spans="4:10" ht="12.75" x14ac:dyDescent="0.2">
      <c r="D414" s="29"/>
      <c r="H414" s="1"/>
      <c r="J414" s="29"/>
    </row>
    <row r="415" spans="4:10" ht="12.75" x14ac:dyDescent="0.2">
      <c r="D415" s="29"/>
      <c r="H415" s="1"/>
      <c r="J415" s="29"/>
    </row>
    <row r="416" spans="4:10" ht="12.75" x14ac:dyDescent="0.2">
      <c r="D416" s="29"/>
      <c r="H416" s="1"/>
      <c r="J416" s="29"/>
    </row>
    <row r="417" spans="4:10" ht="12.75" x14ac:dyDescent="0.2">
      <c r="D417" s="29"/>
      <c r="H417" s="1"/>
      <c r="J417" s="29"/>
    </row>
    <row r="418" spans="4:10" ht="12.75" x14ac:dyDescent="0.2">
      <c r="D418" s="29"/>
      <c r="H418" s="1"/>
      <c r="J418" s="29"/>
    </row>
    <row r="419" spans="4:10" ht="12.75" x14ac:dyDescent="0.2">
      <c r="D419" s="29"/>
      <c r="H419" s="1"/>
      <c r="J419" s="29"/>
    </row>
    <row r="420" spans="4:10" ht="12.75" x14ac:dyDescent="0.2">
      <c r="D420" s="29"/>
      <c r="H420" s="1"/>
      <c r="J420" s="29"/>
    </row>
    <row r="421" spans="4:10" ht="12.75" x14ac:dyDescent="0.2">
      <c r="D421" s="29"/>
      <c r="H421" s="1"/>
      <c r="J421" s="29"/>
    </row>
    <row r="422" spans="4:10" ht="12.75" x14ac:dyDescent="0.2">
      <c r="D422" s="29"/>
      <c r="H422" s="1"/>
      <c r="J422" s="29"/>
    </row>
    <row r="423" spans="4:10" ht="12.75" x14ac:dyDescent="0.2">
      <c r="D423" s="29"/>
      <c r="H423" s="1"/>
      <c r="J423" s="29"/>
    </row>
    <row r="424" spans="4:10" ht="12.75" x14ac:dyDescent="0.2">
      <c r="D424" s="29"/>
      <c r="H424" s="1"/>
      <c r="J424" s="29"/>
    </row>
    <row r="425" spans="4:10" ht="12.75" x14ac:dyDescent="0.2">
      <c r="D425" s="29"/>
      <c r="H425" s="1"/>
      <c r="J425" s="29"/>
    </row>
    <row r="426" spans="4:10" ht="12.75" x14ac:dyDescent="0.2">
      <c r="D426" s="29"/>
      <c r="H426" s="1"/>
      <c r="J426" s="29"/>
    </row>
    <row r="427" spans="4:10" ht="12.75" x14ac:dyDescent="0.2">
      <c r="D427" s="29"/>
      <c r="H427" s="1"/>
      <c r="J427" s="29"/>
    </row>
    <row r="428" spans="4:10" ht="12.75" x14ac:dyDescent="0.2">
      <c r="D428" s="29"/>
      <c r="H428" s="1"/>
      <c r="J428" s="29"/>
    </row>
    <row r="429" spans="4:10" ht="12.75" x14ac:dyDescent="0.2">
      <c r="D429" s="29"/>
      <c r="H429" s="1"/>
      <c r="J429" s="29"/>
    </row>
    <row r="430" spans="4:10" ht="12.75" x14ac:dyDescent="0.2">
      <c r="D430" s="29"/>
      <c r="H430" s="1"/>
      <c r="J430" s="29"/>
    </row>
    <row r="431" spans="4:10" ht="12.75" x14ac:dyDescent="0.2">
      <c r="D431" s="29"/>
      <c r="H431" s="1"/>
      <c r="J431" s="29"/>
    </row>
    <row r="432" spans="4:10" ht="12.75" x14ac:dyDescent="0.2">
      <c r="D432" s="29"/>
      <c r="H432" s="1"/>
      <c r="J432" s="29"/>
    </row>
    <row r="433" spans="4:10" ht="12.75" x14ac:dyDescent="0.2">
      <c r="D433" s="29"/>
      <c r="H433" s="1"/>
      <c r="J433" s="29"/>
    </row>
    <row r="434" spans="4:10" ht="12.75" x14ac:dyDescent="0.2">
      <c r="D434" s="29"/>
      <c r="H434" s="1"/>
      <c r="J434" s="29"/>
    </row>
    <row r="435" spans="4:10" ht="12.75" x14ac:dyDescent="0.2">
      <c r="D435" s="29"/>
      <c r="H435" s="1"/>
      <c r="J435" s="29"/>
    </row>
    <row r="436" spans="4:10" ht="12.75" x14ac:dyDescent="0.2">
      <c r="D436" s="29"/>
      <c r="H436" s="1"/>
      <c r="J436" s="29"/>
    </row>
    <row r="437" spans="4:10" ht="12.75" x14ac:dyDescent="0.2">
      <c r="D437" s="29"/>
      <c r="H437" s="1"/>
      <c r="J437" s="29"/>
    </row>
    <row r="438" spans="4:10" ht="12.75" x14ac:dyDescent="0.2">
      <c r="D438" s="29"/>
      <c r="H438" s="1"/>
      <c r="J438" s="29"/>
    </row>
    <row r="439" spans="4:10" ht="12.75" x14ac:dyDescent="0.2">
      <c r="D439" s="29"/>
      <c r="H439" s="1"/>
      <c r="J439" s="29"/>
    </row>
    <row r="440" spans="4:10" ht="12.75" x14ac:dyDescent="0.2">
      <c r="D440" s="29"/>
      <c r="H440" s="1"/>
      <c r="J440" s="29"/>
    </row>
    <row r="441" spans="4:10" ht="12.75" x14ac:dyDescent="0.2">
      <c r="D441" s="29"/>
      <c r="H441" s="1"/>
      <c r="J441" s="29"/>
    </row>
    <row r="442" spans="4:10" ht="12.75" x14ac:dyDescent="0.2">
      <c r="D442" s="29"/>
      <c r="H442" s="1"/>
      <c r="J442" s="29"/>
    </row>
    <row r="443" spans="4:10" ht="12.75" x14ac:dyDescent="0.2">
      <c r="D443" s="29"/>
      <c r="H443" s="1"/>
      <c r="J443" s="29"/>
    </row>
    <row r="444" spans="4:10" ht="12.75" x14ac:dyDescent="0.2">
      <c r="D444" s="29"/>
      <c r="H444" s="1"/>
      <c r="J444" s="29"/>
    </row>
    <row r="445" spans="4:10" ht="12.75" x14ac:dyDescent="0.2">
      <c r="D445" s="29"/>
      <c r="H445" s="1"/>
      <c r="J445" s="29"/>
    </row>
    <row r="446" spans="4:10" ht="12.75" x14ac:dyDescent="0.2">
      <c r="D446" s="29"/>
      <c r="H446" s="1"/>
      <c r="J446" s="29"/>
    </row>
    <row r="447" spans="4:10" ht="12.75" x14ac:dyDescent="0.2">
      <c r="D447" s="29"/>
      <c r="H447" s="1"/>
      <c r="J447" s="29"/>
    </row>
    <row r="448" spans="4:10" ht="12.75" x14ac:dyDescent="0.2">
      <c r="D448" s="29"/>
      <c r="H448" s="1"/>
      <c r="J448" s="29"/>
    </row>
    <row r="449" spans="4:10" ht="12.75" x14ac:dyDescent="0.2">
      <c r="D449" s="29"/>
      <c r="H449" s="1"/>
      <c r="J449" s="29"/>
    </row>
    <row r="450" spans="4:10" ht="12.75" x14ac:dyDescent="0.2">
      <c r="D450" s="29"/>
      <c r="H450" s="1"/>
      <c r="J450" s="29"/>
    </row>
    <row r="451" spans="4:10" ht="12.75" x14ac:dyDescent="0.2">
      <c r="D451" s="29"/>
      <c r="H451" s="1"/>
      <c r="J451" s="29"/>
    </row>
    <row r="452" spans="4:10" ht="12.75" x14ac:dyDescent="0.2">
      <c r="D452" s="29"/>
      <c r="H452" s="1"/>
      <c r="J452" s="29"/>
    </row>
    <row r="453" spans="4:10" ht="12.75" x14ac:dyDescent="0.2">
      <c r="D453" s="29"/>
      <c r="H453" s="1"/>
      <c r="J453" s="29"/>
    </row>
    <row r="454" spans="4:10" ht="12.75" x14ac:dyDescent="0.2">
      <c r="D454" s="29"/>
      <c r="H454" s="1"/>
      <c r="J454" s="29"/>
    </row>
    <row r="455" spans="4:10" ht="12.75" x14ac:dyDescent="0.2">
      <c r="D455" s="29"/>
      <c r="H455" s="1"/>
      <c r="J455" s="29"/>
    </row>
    <row r="456" spans="4:10" ht="12.75" x14ac:dyDescent="0.2">
      <c r="D456" s="29"/>
      <c r="H456" s="1"/>
      <c r="J456" s="29"/>
    </row>
    <row r="457" spans="4:10" ht="12.75" x14ac:dyDescent="0.2">
      <c r="D457" s="29"/>
      <c r="H457" s="1"/>
      <c r="J457" s="29"/>
    </row>
    <row r="458" spans="4:10" ht="12.75" x14ac:dyDescent="0.2">
      <c r="D458" s="29"/>
      <c r="H458" s="1"/>
      <c r="J458" s="29"/>
    </row>
    <row r="459" spans="4:10" ht="12.75" x14ac:dyDescent="0.2">
      <c r="D459" s="29"/>
      <c r="H459" s="1"/>
      <c r="J459" s="29"/>
    </row>
    <row r="460" spans="4:10" ht="12.75" x14ac:dyDescent="0.2">
      <c r="D460" s="29"/>
      <c r="H460" s="1"/>
      <c r="J460" s="29"/>
    </row>
    <row r="461" spans="4:10" ht="12.75" x14ac:dyDescent="0.2">
      <c r="D461" s="29"/>
      <c r="H461" s="1"/>
      <c r="J461" s="29"/>
    </row>
    <row r="462" spans="4:10" ht="12.75" x14ac:dyDescent="0.2">
      <c r="D462" s="29"/>
      <c r="H462" s="1"/>
      <c r="J462" s="29"/>
    </row>
    <row r="463" spans="4:10" ht="12.75" x14ac:dyDescent="0.2">
      <c r="D463" s="29"/>
      <c r="H463" s="1"/>
      <c r="J463" s="29"/>
    </row>
    <row r="464" spans="4:10" ht="12.75" x14ac:dyDescent="0.2">
      <c r="D464" s="29"/>
      <c r="H464" s="1"/>
      <c r="J464" s="29"/>
    </row>
    <row r="465" spans="4:10" ht="12.75" x14ac:dyDescent="0.2">
      <c r="D465" s="29"/>
      <c r="H465" s="1"/>
      <c r="J465" s="29"/>
    </row>
    <row r="466" spans="4:10" ht="12.75" x14ac:dyDescent="0.2">
      <c r="D466" s="29"/>
      <c r="H466" s="1"/>
      <c r="J466" s="29"/>
    </row>
    <row r="467" spans="4:10" ht="12.75" x14ac:dyDescent="0.2">
      <c r="D467" s="29"/>
      <c r="H467" s="1"/>
      <c r="J467" s="29"/>
    </row>
    <row r="468" spans="4:10" ht="12.75" x14ac:dyDescent="0.2">
      <c r="D468" s="29"/>
      <c r="H468" s="1"/>
      <c r="J468" s="29"/>
    </row>
    <row r="469" spans="4:10" ht="12.75" x14ac:dyDescent="0.2">
      <c r="D469" s="29"/>
      <c r="H469" s="1"/>
      <c r="J469" s="29"/>
    </row>
    <row r="470" spans="4:10" ht="12.75" x14ac:dyDescent="0.2">
      <c r="D470" s="29"/>
      <c r="H470" s="1"/>
      <c r="J470" s="29"/>
    </row>
    <row r="471" spans="4:10" ht="12.75" x14ac:dyDescent="0.2">
      <c r="D471" s="29"/>
      <c r="H471" s="1"/>
      <c r="J471" s="29"/>
    </row>
    <row r="472" spans="4:10" ht="12.75" x14ac:dyDescent="0.2">
      <c r="D472" s="29"/>
      <c r="H472" s="1"/>
      <c r="J472" s="29"/>
    </row>
    <row r="473" spans="4:10" ht="12.75" x14ac:dyDescent="0.2">
      <c r="D473" s="29"/>
      <c r="H473" s="1"/>
      <c r="J473" s="29"/>
    </row>
    <row r="474" spans="4:10" ht="12.75" x14ac:dyDescent="0.2">
      <c r="D474" s="29"/>
      <c r="H474" s="1"/>
      <c r="J474" s="29"/>
    </row>
    <row r="475" spans="4:10" ht="12.75" x14ac:dyDescent="0.2">
      <c r="D475" s="29"/>
      <c r="H475" s="1"/>
      <c r="J475" s="29"/>
    </row>
    <row r="476" spans="4:10" ht="12.75" x14ac:dyDescent="0.2">
      <c r="D476" s="29"/>
      <c r="H476" s="1"/>
      <c r="J476" s="29"/>
    </row>
    <row r="477" spans="4:10" ht="12.75" x14ac:dyDescent="0.2">
      <c r="D477" s="29"/>
      <c r="H477" s="1"/>
      <c r="J477" s="29"/>
    </row>
    <row r="478" spans="4:10" ht="12.75" x14ac:dyDescent="0.2">
      <c r="D478" s="29"/>
      <c r="H478" s="1"/>
      <c r="J478" s="29"/>
    </row>
    <row r="479" spans="4:10" ht="12.75" x14ac:dyDescent="0.2">
      <c r="D479" s="29"/>
      <c r="H479" s="1"/>
      <c r="J479" s="29"/>
    </row>
    <row r="480" spans="4:10" ht="12.75" x14ac:dyDescent="0.2">
      <c r="D480" s="29"/>
      <c r="H480" s="1"/>
      <c r="J480" s="29"/>
    </row>
    <row r="481" spans="4:10" ht="12.75" x14ac:dyDescent="0.2">
      <c r="D481" s="29"/>
      <c r="H481" s="1"/>
      <c r="J481" s="29"/>
    </row>
    <row r="482" spans="4:10" ht="12.75" x14ac:dyDescent="0.2">
      <c r="D482" s="29"/>
      <c r="H482" s="1"/>
      <c r="J482" s="29"/>
    </row>
    <row r="483" spans="4:10" ht="12.75" x14ac:dyDescent="0.2">
      <c r="D483" s="29"/>
      <c r="H483" s="1"/>
      <c r="J483" s="29"/>
    </row>
    <row r="484" spans="4:10" ht="12.75" x14ac:dyDescent="0.2">
      <c r="D484" s="29"/>
      <c r="H484" s="1"/>
      <c r="J484" s="29"/>
    </row>
    <row r="485" spans="4:10" ht="12.75" x14ac:dyDescent="0.2">
      <c r="D485" s="29"/>
      <c r="H485" s="1"/>
      <c r="J485" s="29"/>
    </row>
    <row r="486" spans="4:10" ht="12.75" x14ac:dyDescent="0.2">
      <c r="D486" s="29"/>
      <c r="H486" s="1"/>
      <c r="J486" s="29"/>
    </row>
    <row r="487" spans="4:10" ht="12.75" x14ac:dyDescent="0.2">
      <c r="D487" s="29"/>
      <c r="H487" s="1"/>
      <c r="J487" s="29"/>
    </row>
    <row r="488" spans="4:10" ht="12.75" x14ac:dyDescent="0.2">
      <c r="D488" s="29"/>
      <c r="H488" s="1"/>
      <c r="J488" s="29"/>
    </row>
    <row r="489" spans="4:10" ht="12.75" x14ac:dyDescent="0.2">
      <c r="D489" s="29"/>
      <c r="H489" s="1"/>
      <c r="J489" s="29"/>
    </row>
    <row r="490" spans="4:10" ht="12.75" x14ac:dyDescent="0.2">
      <c r="D490" s="29"/>
      <c r="H490" s="1"/>
      <c r="J490" s="29"/>
    </row>
    <row r="491" spans="4:10" ht="12.75" x14ac:dyDescent="0.2">
      <c r="D491" s="29"/>
      <c r="H491" s="1"/>
      <c r="J491" s="29"/>
    </row>
    <row r="492" spans="4:10" ht="12.75" x14ac:dyDescent="0.2">
      <c r="D492" s="29"/>
      <c r="H492" s="1"/>
      <c r="J492" s="29"/>
    </row>
    <row r="493" spans="4:10" ht="12.75" x14ac:dyDescent="0.2">
      <c r="D493" s="29"/>
      <c r="H493" s="1"/>
      <c r="J493" s="29"/>
    </row>
    <row r="494" spans="4:10" ht="12.75" x14ac:dyDescent="0.2">
      <c r="D494" s="29"/>
      <c r="H494" s="1"/>
      <c r="J494" s="29"/>
    </row>
    <row r="495" spans="4:10" ht="12.75" x14ac:dyDescent="0.2">
      <c r="D495" s="29"/>
      <c r="H495" s="1"/>
      <c r="J495" s="29"/>
    </row>
    <row r="496" spans="4:10" ht="12.75" x14ac:dyDescent="0.2">
      <c r="D496" s="29"/>
      <c r="H496" s="1"/>
      <c r="J496" s="29"/>
    </row>
    <row r="497" spans="4:10" ht="12.75" x14ac:dyDescent="0.2">
      <c r="D497" s="29"/>
      <c r="H497" s="1"/>
      <c r="J497" s="29"/>
    </row>
    <row r="498" spans="4:10" ht="12.75" x14ac:dyDescent="0.2">
      <c r="D498" s="29"/>
      <c r="H498" s="1"/>
      <c r="J498" s="29"/>
    </row>
    <row r="499" spans="4:10" ht="12.75" x14ac:dyDescent="0.2">
      <c r="D499" s="29"/>
      <c r="H499" s="1"/>
      <c r="J499" s="29"/>
    </row>
    <row r="500" spans="4:10" ht="12.75" x14ac:dyDescent="0.2">
      <c r="D500" s="29"/>
      <c r="H500" s="1"/>
      <c r="J500" s="29"/>
    </row>
    <row r="501" spans="4:10" ht="12.75" x14ac:dyDescent="0.2">
      <c r="D501" s="29"/>
      <c r="H501" s="1"/>
      <c r="J501" s="29"/>
    </row>
    <row r="502" spans="4:10" ht="12.75" x14ac:dyDescent="0.2">
      <c r="D502" s="29"/>
      <c r="H502" s="1"/>
      <c r="J502" s="29"/>
    </row>
    <row r="503" spans="4:10" ht="12.75" x14ac:dyDescent="0.2">
      <c r="D503" s="29"/>
      <c r="H503" s="1"/>
      <c r="J503" s="29"/>
    </row>
    <row r="504" spans="4:10" ht="12.75" x14ac:dyDescent="0.2">
      <c r="D504" s="29"/>
      <c r="H504" s="1"/>
      <c r="J504" s="29"/>
    </row>
    <row r="505" spans="4:10" ht="12.75" x14ac:dyDescent="0.2">
      <c r="D505" s="29"/>
      <c r="H505" s="1"/>
      <c r="J505" s="29"/>
    </row>
    <row r="506" spans="4:10" ht="12.75" x14ac:dyDescent="0.2">
      <c r="D506" s="29"/>
      <c r="H506" s="1"/>
      <c r="J506" s="29"/>
    </row>
    <row r="507" spans="4:10" ht="12.75" x14ac:dyDescent="0.2">
      <c r="D507" s="29"/>
      <c r="H507" s="1"/>
      <c r="J507" s="29"/>
    </row>
    <row r="508" spans="4:10" ht="12.75" x14ac:dyDescent="0.2">
      <c r="D508" s="29"/>
      <c r="H508" s="1"/>
      <c r="J508" s="29"/>
    </row>
    <row r="509" spans="4:10" ht="12.75" x14ac:dyDescent="0.2">
      <c r="D509" s="29"/>
      <c r="H509" s="1"/>
      <c r="J509" s="29"/>
    </row>
    <row r="510" spans="4:10" ht="12.75" x14ac:dyDescent="0.2">
      <c r="D510" s="29"/>
      <c r="H510" s="1"/>
      <c r="J510" s="29"/>
    </row>
    <row r="511" spans="4:10" ht="12.75" x14ac:dyDescent="0.2">
      <c r="D511" s="29"/>
      <c r="H511" s="1"/>
      <c r="J511" s="29"/>
    </row>
    <row r="512" spans="4:10" ht="12.75" x14ac:dyDescent="0.2">
      <c r="D512" s="29"/>
      <c r="H512" s="1"/>
      <c r="J512" s="29"/>
    </row>
    <row r="513" spans="4:10" ht="12.75" x14ac:dyDescent="0.2">
      <c r="D513" s="29"/>
      <c r="H513" s="1"/>
      <c r="J513" s="29"/>
    </row>
    <row r="514" spans="4:10" ht="12.75" x14ac:dyDescent="0.2">
      <c r="D514" s="29"/>
      <c r="H514" s="1"/>
      <c r="J514" s="29"/>
    </row>
    <row r="515" spans="4:10" ht="12.75" x14ac:dyDescent="0.2">
      <c r="D515" s="29"/>
      <c r="H515" s="1"/>
      <c r="J515" s="29"/>
    </row>
    <row r="516" spans="4:10" ht="12.75" x14ac:dyDescent="0.2">
      <c r="D516" s="29"/>
      <c r="H516" s="1"/>
      <c r="J516" s="29"/>
    </row>
    <row r="517" spans="4:10" ht="12.75" x14ac:dyDescent="0.2">
      <c r="D517" s="29"/>
      <c r="H517" s="1"/>
      <c r="J517" s="29"/>
    </row>
    <row r="518" spans="4:10" ht="12.75" x14ac:dyDescent="0.2">
      <c r="D518" s="29"/>
      <c r="H518" s="1"/>
      <c r="J518" s="29"/>
    </row>
    <row r="519" spans="4:10" ht="12.75" x14ac:dyDescent="0.2">
      <c r="D519" s="29"/>
      <c r="H519" s="1"/>
      <c r="J519" s="29"/>
    </row>
    <row r="520" spans="4:10" ht="12.75" x14ac:dyDescent="0.2">
      <c r="D520" s="29"/>
      <c r="H520" s="1"/>
      <c r="J520" s="29"/>
    </row>
    <row r="521" spans="4:10" ht="12.75" x14ac:dyDescent="0.2">
      <c r="D521" s="29"/>
      <c r="H521" s="1"/>
      <c r="J521" s="29"/>
    </row>
    <row r="522" spans="4:10" ht="12.75" x14ac:dyDescent="0.2">
      <c r="D522" s="29"/>
      <c r="H522" s="1"/>
      <c r="J522" s="29"/>
    </row>
    <row r="523" spans="4:10" ht="12.75" x14ac:dyDescent="0.2">
      <c r="D523" s="29"/>
      <c r="H523" s="1"/>
      <c r="J523" s="29"/>
    </row>
    <row r="524" spans="4:10" ht="12.75" x14ac:dyDescent="0.2">
      <c r="D524" s="29"/>
      <c r="H524" s="1"/>
      <c r="J524" s="29"/>
    </row>
    <row r="525" spans="4:10" ht="12.75" x14ac:dyDescent="0.2">
      <c r="D525" s="29"/>
      <c r="H525" s="1"/>
      <c r="J525" s="29"/>
    </row>
    <row r="526" spans="4:10" ht="12.75" x14ac:dyDescent="0.2">
      <c r="D526" s="29"/>
      <c r="H526" s="1"/>
      <c r="J526" s="29"/>
    </row>
    <row r="527" spans="4:10" ht="12.75" x14ac:dyDescent="0.2">
      <c r="D527" s="29"/>
      <c r="H527" s="1"/>
      <c r="J527" s="29"/>
    </row>
    <row r="528" spans="4:10" ht="12.75" x14ac:dyDescent="0.2">
      <c r="D528" s="29"/>
      <c r="H528" s="1"/>
      <c r="J528" s="29"/>
    </row>
    <row r="529" spans="4:10" ht="12.75" x14ac:dyDescent="0.2">
      <c r="D529" s="29"/>
      <c r="H529" s="1"/>
      <c r="J529" s="29"/>
    </row>
    <row r="530" spans="4:10" ht="12.75" x14ac:dyDescent="0.2">
      <c r="D530" s="29"/>
      <c r="H530" s="1"/>
      <c r="J530" s="29"/>
    </row>
    <row r="531" spans="4:10" ht="12.75" x14ac:dyDescent="0.2">
      <c r="D531" s="29"/>
      <c r="H531" s="1"/>
      <c r="J531" s="29"/>
    </row>
    <row r="532" spans="4:10" ht="12.75" x14ac:dyDescent="0.2">
      <c r="D532" s="29"/>
      <c r="H532" s="1"/>
      <c r="J532" s="29"/>
    </row>
    <row r="533" spans="4:10" ht="12.75" x14ac:dyDescent="0.2">
      <c r="D533" s="29"/>
      <c r="H533" s="1"/>
      <c r="J533" s="29"/>
    </row>
    <row r="534" spans="4:10" ht="12.75" x14ac:dyDescent="0.2">
      <c r="D534" s="29"/>
      <c r="H534" s="1"/>
      <c r="J534" s="29"/>
    </row>
    <row r="535" spans="4:10" ht="12.75" x14ac:dyDescent="0.2">
      <c r="D535" s="29"/>
      <c r="H535" s="1"/>
      <c r="J535" s="29"/>
    </row>
    <row r="536" spans="4:10" ht="12.75" x14ac:dyDescent="0.2">
      <c r="D536" s="29"/>
      <c r="H536" s="1"/>
      <c r="J536" s="29"/>
    </row>
    <row r="537" spans="4:10" ht="12.75" x14ac:dyDescent="0.2">
      <c r="D537" s="29"/>
      <c r="H537" s="1"/>
      <c r="J537" s="29"/>
    </row>
    <row r="538" spans="4:10" ht="12.75" x14ac:dyDescent="0.2">
      <c r="D538" s="29"/>
      <c r="H538" s="1"/>
      <c r="J538" s="29"/>
    </row>
    <row r="539" spans="4:10" ht="12.75" x14ac:dyDescent="0.2">
      <c r="D539" s="29"/>
      <c r="H539" s="1"/>
      <c r="J539" s="29"/>
    </row>
    <row r="540" spans="4:10" ht="12.75" x14ac:dyDescent="0.2">
      <c r="D540" s="29"/>
      <c r="H540" s="1"/>
      <c r="J540" s="29"/>
    </row>
    <row r="541" spans="4:10" ht="12.75" x14ac:dyDescent="0.2">
      <c r="D541" s="29"/>
      <c r="H541" s="1"/>
      <c r="J541" s="29"/>
    </row>
    <row r="542" spans="4:10" ht="12.75" x14ac:dyDescent="0.2">
      <c r="D542" s="29"/>
      <c r="H542" s="1"/>
      <c r="J542" s="29"/>
    </row>
    <row r="543" spans="4:10" ht="12.75" x14ac:dyDescent="0.2">
      <c r="D543" s="29"/>
      <c r="H543" s="1"/>
      <c r="J543" s="29"/>
    </row>
    <row r="544" spans="4:10" ht="12.75" x14ac:dyDescent="0.2">
      <c r="D544" s="29"/>
      <c r="H544" s="1"/>
      <c r="J544" s="29"/>
    </row>
    <row r="545" spans="4:10" ht="12.75" x14ac:dyDescent="0.2">
      <c r="D545" s="29"/>
      <c r="H545" s="1"/>
      <c r="J545" s="29"/>
    </row>
    <row r="546" spans="4:10" ht="12.75" x14ac:dyDescent="0.2">
      <c r="D546" s="29"/>
      <c r="H546" s="1"/>
      <c r="J546" s="29"/>
    </row>
    <row r="547" spans="4:10" ht="12.75" x14ac:dyDescent="0.2">
      <c r="D547" s="29"/>
      <c r="H547" s="1"/>
      <c r="J547" s="29"/>
    </row>
    <row r="548" spans="4:10" ht="12.75" x14ac:dyDescent="0.2">
      <c r="D548" s="29"/>
      <c r="H548" s="1"/>
      <c r="J548" s="29"/>
    </row>
    <row r="549" spans="4:10" ht="12.75" x14ac:dyDescent="0.2">
      <c r="D549" s="29"/>
      <c r="H549" s="1"/>
      <c r="J549" s="29"/>
    </row>
    <row r="550" spans="4:10" ht="12.75" x14ac:dyDescent="0.2">
      <c r="D550" s="29"/>
      <c r="H550" s="1"/>
      <c r="J550" s="29"/>
    </row>
    <row r="551" spans="4:10" ht="12.75" x14ac:dyDescent="0.2">
      <c r="D551" s="29"/>
      <c r="H551" s="1"/>
      <c r="J551" s="29"/>
    </row>
    <row r="552" spans="4:10" ht="12.75" x14ac:dyDescent="0.2">
      <c r="D552" s="29"/>
      <c r="H552" s="1"/>
      <c r="J552" s="29"/>
    </row>
    <row r="553" spans="4:10" ht="12.75" x14ac:dyDescent="0.2">
      <c r="D553" s="29"/>
      <c r="H553" s="1"/>
      <c r="J553" s="29"/>
    </row>
    <row r="554" spans="4:10" ht="12.75" x14ac:dyDescent="0.2">
      <c r="D554" s="29"/>
      <c r="H554" s="1"/>
      <c r="J554" s="29"/>
    </row>
    <row r="555" spans="4:10" ht="12.75" x14ac:dyDescent="0.2">
      <c r="D555" s="29"/>
      <c r="H555" s="1"/>
      <c r="J555" s="29"/>
    </row>
    <row r="556" spans="4:10" ht="12.75" x14ac:dyDescent="0.2">
      <c r="D556" s="29"/>
      <c r="H556" s="1"/>
      <c r="J556" s="29"/>
    </row>
    <row r="557" spans="4:10" ht="12.75" x14ac:dyDescent="0.2">
      <c r="D557" s="29"/>
      <c r="H557" s="1"/>
      <c r="J557" s="29"/>
    </row>
    <row r="558" spans="4:10" ht="12.75" x14ac:dyDescent="0.2">
      <c r="D558" s="29"/>
      <c r="H558" s="1"/>
      <c r="J558" s="29"/>
    </row>
    <row r="559" spans="4:10" ht="12.75" x14ac:dyDescent="0.2">
      <c r="D559" s="29"/>
      <c r="H559" s="1"/>
      <c r="J559" s="29"/>
    </row>
    <row r="560" spans="4:10" ht="12.75" x14ac:dyDescent="0.2">
      <c r="D560" s="29"/>
      <c r="H560" s="1"/>
      <c r="J560" s="29"/>
    </row>
    <row r="561" spans="4:10" ht="12.75" x14ac:dyDescent="0.2">
      <c r="D561" s="29"/>
      <c r="H561" s="1"/>
      <c r="J561" s="29"/>
    </row>
    <row r="562" spans="4:10" ht="12.75" x14ac:dyDescent="0.2">
      <c r="D562" s="29"/>
      <c r="H562" s="1"/>
      <c r="J562" s="29"/>
    </row>
    <row r="563" spans="4:10" ht="12.75" x14ac:dyDescent="0.2">
      <c r="D563" s="29"/>
      <c r="H563" s="1"/>
      <c r="J563" s="29"/>
    </row>
    <row r="564" spans="4:10" ht="12.75" x14ac:dyDescent="0.2">
      <c r="D564" s="29"/>
      <c r="H564" s="1"/>
      <c r="J564" s="29"/>
    </row>
    <row r="565" spans="4:10" ht="12.75" x14ac:dyDescent="0.2">
      <c r="D565" s="29"/>
      <c r="H565" s="1"/>
      <c r="J565" s="29"/>
    </row>
    <row r="566" spans="4:10" ht="12.75" x14ac:dyDescent="0.2">
      <c r="D566" s="29"/>
      <c r="H566" s="1"/>
      <c r="J566" s="29"/>
    </row>
    <row r="567" spans="4:10" ht="12.75" x14ac:dyDescent="0.2">
      <c r="D567" s="29"/>
      <c r="H567" s="1"/>
      <c r="J567" s="29"/>
    </row>
    <row r="568" spans="4:10" ht="12.75" x14ac:dyDescent="0.2">
      <c r="D568" s="29"/>
      <c r="H568" s="1"/>
      <c r="J568" s="29"/>
    </row>
    <row r="569" spans="4:10" ht="12.75" x14ac:dyDescent="0.2">
      <c r="D569" s="29"/>
      <c r="H569" s="1"/>
      <c r="J569" s="29"/>
    </row>
    <row r="570" spans="4:10" ht="12.75" x14ac:dyDescent="0.2">
      <c r="D570" s="29"/>
      <c r="H570" s="1"/>
      <c r="J570" s="29"/>
    </row>
    <row r="571" spans="4:10" ht="12.75" x14ac:dyDescent="0.2">
      <c r="D571" s="29"/>
      <c r="H571" s="1"/>
      <c r="J571" s="29"/>
    </row>
    <row r="572" spans="4:10" ht="12.75" x14ac:dyDescent="0.2">
      <c r="D572" s="29"/>
      <c r="H572" s="1"/>
      <c r="J572" s="29"/>
    </row>
    <row r="573" spans="4:10" ht="12.75" x14ac:dyDescent="0.2">
      <c r="D573" s="29"/>
      <c r="H573" s="1"/>
      <c r="J573" s="29"/>
    </row>
    <row r="574" spans="4:10" ht="12.75" x14ac:dyDescent="0.2">
      <c r="D574" s="29"/>
      <c r="H574" s="1"/>
      <c r="J574" s="29"/>
    </row>
    <row r="575" spans="4:10" ht="12.75" x14ac:dyDescent="0.2">
      <c r="D575" s="29"/>
      <c r="H575" s="1"/>
      <c r="J575" s="29"/>
    </row>
    <row r="576" spans="4:10" ht="12.75" x14ac:dyDescent="0.2">
      <c r="D576" s="29"/>
      <c r="H576" s="1"/>
      <c r="J576" s="29"/>
    </row>
    <row r="577" spans="4:10" ht="12.75" x14ac:dyDescent="0.2">
      <c r="D577" s="29"/>
      <c r="H577" s="1"/>
      <c r="J577" s="29"/>
    </row>
    <row r="578" spans="4:10" ht="12.75" x14ac:dyDescent="0.2">
      <c r="D578" s="29"/>
      <c r="H578" s="1"/>
      <c r="J578" s="29"/>
    </row>
    <row r="579" spans="4:10" ht="12.75" x14ac:dyDescent="0.2">
      <c r="D579" s="29"/>
      <c r="H579" s="1"/>
      <c r="J579" s="29"/>
    </row>
    <row r="580" spans="4:10" ht="12.75" x14ac:dyDescent="0.2">
      <c r="D580" s="29"/>
      <c r="H580" s="1"/>
      <c r="J580" s="29"/>
    </row>
    <row r="581" spans="4:10" ht="12.75" x14ac:dyDescent="0.2">
      <c r="D581" s="29"/>
      <c r="H581" s="1"/>
      <c r="J581" s="29"/>
    </row>
    <row r="582" spans="4:10" ht="12.75" x14ac:dyDescent="0.2">
      <c r="D582" s="29"/>
      <c r="H582" s="1"/>
      <c r="J582" s="29"/>
    </row>
    <row r="583" spans="4:10" ht="12.75" x14ac:dyDescent="0.2">
      <c r="D583" s="29"/>
      <c r="H583" s="1"/>
      <c r="J583" s="29"/>
    </row>
    <row r="584" spans="4:10" ht="12.75" x14ac:dyDescent="0.2">
      <c r="D584" s="29"/>
      <c r="H584" s="1"/>
      <c r="J584" s="29"/>
    </row>
    <row r="585" spans="4:10" ht="12.75" x14ac:dyDescent="0.2">
      <c r="D585" s="29"/>
      <c r="H585" s="1"/>
      <c r="J585" s="29"/>
    </row>
    <row r="586" spans="4:10" ht="12.75" x14ac:dyDescent="0.2">
      <c r="D586" s="29"/>
      <c r="H586" s="1"/>
      <c r="J586" s="29"/>
    </row>
    <row r="587" spans="4:10" ht="12.75" x14ac:dyDescent="0.2">
      <c r="D587" s="29"/>
      <c r="H587" s="1"/>
      <c r="J587" s="29"/>
    </row>
    <row r="588" spans="4:10" ht="12.75" x14ac:dyDescent="0.2">
      <c r="D588" s="29"/>
      <c r="H588" s="1"/>
      <c r="J588" s="29"/>
    </row>
    <row r="589" spans="4:10" ht="12.75" x14ac:dyDescent="0.2">
      <c r="D589" s="29"/>
      <c r="H589" s="1"/>
      <c r="J589" s="29"/>
    </row>
    <row r="590" spans="4:10" ht="12.75" x14ac:dyDescent="0.2">
      <c r="D590" s="29"/>
      <c r="H590" s="1"/>
      <c r="J590" s="29"/>
    </row>
    <row r="591" spans="4:10" ht="12.75" x14ac:dyDescent="0.2">
      <c r="D591" s="29"/>
      <c r="H591" s="1"/>
      <c r="J591" s="29"/>
    </row>
    <row r="592" spans="4:10" ht="12.75" x14ac:dyDescent="0.2">
      <c r="D592" s="29"/>
      <c r="H592" s="1"/>
      <c r="J592" s="29"/>
    </row>
    <row r="593" spans="4:10" ht="12.75" x14ac:dyDescent="0.2">
      <c r="D593" s="29"/>
      <c r="H593" s="1"/>
      <c r="J593" s="29"/>
    </row>
    <row r="594" spans="4:10" ht="12.75" x14ac:dyDescent="0.2">
      <c r="D594" s="29"/>
      <c r="H594" s="1"/>
      <c r="J594" s="29"/>
    </row>
    <row r="595" spans="4:10" ht="12.75" x14ac:dyDescent="0.2">
      <c r="D595" s="29"/>
      <c r="H595" s="1"/>
      <c r="J595" s="29"/>
    </row>
    <row r="596" spans="4:10" ht="12.75" x14ac:dyDescent="0.2">
      <c r="D596" s="29"/>
      <c r="H596" s="1"/>
      <c r="J596" s="29"/>
    </row>
    <row r="597" spans="4:10" ht="12.75" x14ac:dyDescent="0.2">
      <c r="D597" s="29"/>
      <c r="H597" s="1"/>
      <c r="J597" s="29"/>
    </row>
    <row r="598" spans="4:10" ht="12.75" x14ac:dyDescent="0.2">
      <c r="D598" s="29"/>
      <c r="H598" s="1"/>
      <c r="J598" s="29"/>
    </row>
    <row r="599" spans="4:10" ht="12.75" x14ac:dyDescent="0.2">
      <c r="D599" s="29"/>
      <c r="H599" s="1"/>
      <c r="J599" s="29"/>
    </row>
    <row r="600" spans="4:10" ht="12.75" x14ac:dyDescent="0.2">
      <c r="D600" s="29"/>
      <c r="H600" s="1"/>
      <c r="J600" s="29"/>
    </row>
    <row r="601" spans="4:10" ht="12.75" x14ac:dyDescent="0.2">
      <c r="D601" s="29"/>
      <c r="H601" s="1"/>
      <c r="J601" s="29"/>
    </row>
    <row r="602" spans="4:10" ht="12.75" x14ac:dyDescent="0.2">
      <c r="D602" s="29"/>
      <c r="H602" s="1"/>
      <c r="J602" s="29"/>
    </row>
    <row r="603" spans="4:10" ht="12.75" x14ac:dyDescent="0.2">
      <c r="D603" s="29"/>
      <c r="H603" s="1"/>
      <c r="J603" s="29"/>
    </row>
    <row r="604" spans="4:10" ht="12.75" x14ac:dyDescent="0.2">
      <c r="D604" s="29"/>
      <c r="H604" s="1"/>
      <c r="J604" s="29"/>
    </row>
    <row r="605" spans="4:10" ht="12.75" x14ac:dyDescent="0.2">
      <c r="D605" s="29"/>
      <c r="H605" s="1"/>
      <c r="J605" s="29"/>
    </row>
    <row r="606" spans="4:10" ht="12.75" x14ac:dyDescent="0.2">
      <c r="D606" s="29"/>
      <c r="H606" s="1"/>
      <c r="J606" s="29"/>
    </row>
    <row r="607" spans="4:10" ht="12.75" x14ac:dyDescent="0.2">
      <c r="D607" s="29"/>
      <c r="H607" s="1"/>
      <c r="J607" s="29"/>
    </row>
    <row r="608" spans="4:10" ht="12.75" x14ac:dyDescent="0.2">
      <c r="D608" s="29"/>
      <c r="H608" s="1"/>
      <c r="J608" s="29"/>
    </row>
    <row r="609" spans="4:10" ht="12.75" x14ac:dyDescent="0.2">
      <c r="D609" s="29"/>
      <c r="H609" s="1"/>
      <c r="J609" s="29"/>
    </row>
    <row r="610" spans="4:10" ht="12.75" x14ac:dyDescent="0.2">
      <c r="D610" s="29"/>
      <c r="H610" s="1"/>
      <c r="J610" s="29"/>
    </row>
    <row r="611" spans="4:10" ht="12.75" x14ac:dyDescent="0.2">
      <c r="D611" s="29"/>
      <c r="H611" s="1"/>
      <c r="J611" s="29"/>
    </row>
    <row r="612" spans="4:10" ht="12.75" x14ac:dyDescent="0.2">
      <c r="D612" s="29"/>
      <c r="H612" s="1"/>
      <c r="J612" s="29"/>
    </row>
    <row r="613" spans="4:10" ht="12.75" x14ac:dyDescent="0.2">
      <c r="D613" s="29"/>
      <c r="H613" s="1"/>
      <c r="J613" s="29"/>
    </row>
    <row r="614" spans="4:10" ht="12.75" x14ac:dyDescent="0.2">
      <c r="D614" s="29"/>
      <c r="H614" s="1"/>
      <c r="J614" s="29"/>
    </row>
    <row r="615" spans="4:10" ht="12.75" x14ac:dyDescent="0.2">
      <c r="D615" s="29"/>
      <c r="H615" s="1"/>
      <c r="J615" s="29"/>
    </row>
    <row r="616" spans="4:10" ht="12.75" x14ac:dyDescent="0.2">
      <c r="D616" s="29"/>
      <c r="H616" s="1"/>
      <c r="J616" s="29"/>
    </row>
    <row r="617" spans="4:10" ht="12.75" x14ac:dyDescent="0.2">
      <c r="D617" s="29"/>
      <c r="H617" s="1"/>
      <c r="J617" s="29"/>
    </row>
    <row r="618" spans="4:10" ht="12.75" x14ac:dyDescent="0.2">
      <c r="D618" s="29"/>
      <c r="H618" s="1"/>
      <c r="J618" s="29"/>
    </row>
    <row r="619" spans="4:10" ht="12.75" x14ac:dyDescent="0.2">
      <c r="D619" s="29"/>
      <c r="H619" s="1"/>
      <c r="J619" s="29"/>
    </row>
    <row r="620" spans="4:10" ht="12.75" x14ac:dyDescent="0.2">
      <c r="D620" s="29"/>
      <c r="H620" s="1"/>
      <c r="J620" s="29"/>
    </row>
    <row r="621" spans="4:10" ht="12.75" x14ac:dyDescent="0.2">
      <c r="D621" s="29"/>
      <c r="H621" s="1"/>
      <c r="J621" s="29"/>
    </row>
    <row r="622" spans="4:10" ht="12.75" x14ac:dyDescent="0.2">
      <c r="D622" s="29"/>
      <c r="H622" s="1"/>
      <c r="J622" s="29"/>
    </row>
    <row r="623" spans="4:10" ht="12.75" x14ac:dyDescent="0.2">
      <c r="D623" s="29"/>
      <c r="H623" s="1"/>
      <c r="J623" s="29"/>
    </row>
    <row r="624" spans="4:10" ht="12.75" x14ac:dyDescent="0.2">
      <c r="D624" s="29"/>
      <c r="H624" s="1"/>
      <c r="J624" s="29"/>
    </row>
    <row r="625" spans="4:10" ht="12.75" x14ac:dyDescent="0.2">
      <c r="D625" s="29"/>
      <c r="H625" s="1"/>
      <c r="J625" s="29"/>
    </row>
    <row r="626" spans="4:10" ht="12.75" x14ac:dyDescent="0.2">
      <c r="D626" s="29"/>
      <c r="H626" s="1"/>
      <c r="J626" s="29"/>
    </row>
    <row r="627" spans="4:10" ht="12.75" x14ac:dyDescent="0.2">
      <c r="D627" s="29"/>
      <c r="H627" s="1"/>
      <c r="J627" s="29"/>
    </row>
    <row r="628" spans="4:10" ht="12.75" x14ac:dyDescent="0.2">
      <c r="D628" s="29"/>
      <c r="H628" s="1"/>
      <c r="J628" s="29"/>
    </row>
    <row r="629" spans="4:10" ht="12.75" x14ac:dyDescent="0.2">
      <c r="D629" s="29"/>
      <c r="H629" s="1"/>
      <c r="J629" s="29"/>
    </row>
    <row r="630" spans="4:10" ht="12.75" x14ac:dyDescent="0.2">
      <c r="D630" s="29"/>
      <c r="H630" s="1"/>
      <c r="J630" s="29"/>
    </row>
    <row r="631" spans="4:10" ht="12.75" x14ac:dyDescent="0.2">
      <c r="D631" s="29"/>
      <c r="H631" s="1"/>
      <c r="J631" s="29"/>
    </row>
    <row r="632" spans="4:10" ht="12.75" x14ac:dyDescent="0.2">
      <c r="D632" s="29"/>
      <c r="H632" s="1"/>
      <c r="J632" s="29"/>
    </row>
    <row r="633" spans="4:10" ht="12.75" x14ac:dyDescent="0.2">
      <c r="D633" s="29"/>
      <c r="H633" s="1"/>
      <c r="J633" s="29"/>
    </row>
    <row r="634" spans="4:10" ht="12.75" x14ac:dyDescent="0.2">
      <c r="D634" s="29"/>
      <c r="H634" s="1"/>
      <c r="J634" s="29"/>
    </row>
    <row r="635" spans="4:10" ht="12.75" x14ac:dyDescent="0.2">
      <c r="D635" s="29"/>
      <c r="H635" s="1"/>
      <c r="J635" s="29"/>
    </row>
    <row r="636" spans="4:10" ht="12.75" x14ac:dyDescent="0.2">
      <c r="D636" s="29"/>
      <c r="H636" s="1"/>
      <c r="J636" s="29"/>
    </row>
    <row r="637" spans="4:10" ht="12.75" x14ac:dyDescent="0.2">
      <c r="D637" s="29"/>
      <c r="H637" s="1"/>
      <c r="J637" s="29"/>
    </row>
    <row r="638" spans="4:10" ht="12.75" x14ac:dyDescent="0.2">
      <c r="D638" s="29"/>
      <c r="H638" s="1"/>
      <c r="J638" s="29"/>
    </row>
    <row r="639" spans="4:10" ht="12.75" x14ac:dyDescent="0.2">
      <c r="D639" s="29"/>
      <c r="H639" s="1"/>
      <c r="J639" s="29"/>
    </row>
    <row r="640" spans="4:10" ht="12.75" x14ac:dyDescent="0.2">
      <c r="D640" s="29"/>
      <c r="H640" s="1"/>
      <c r="J640" s="29"/>
    </row>
    <row r="641" spans="4:10" ht="12.75" x14ac:dyDescent="0.2">
      <c r="D641" s="29"/>
      <c r="H641" s="1"/>
      <c r="J641" s="29"/>
    </row>
    <row r="642" spans="4:10" ht="12.75" x14ac:dyDescent="0.2">
      <c r="D642" s="29"/>
      <c r="H642" s="1"/>
      <c r="J642" s="29"/>
    </row>
    <row r="643" spans="4:10" ht="12.75" x14ac:dyDescent="0.2">
      <c r="D643" s="29"/>
      <c r="H643" s="1"/>
      <c r="J643" s="29"/>
    </row>
    <row r="644" spans="4:10" ht="12.75" x14ac:dyDescent="0.2">
      <c r="D644" s="29"/>
      <c r="H644" s="1"/>
      <c r="J644" s="29"/>
    </row>
    <row r="645" spans="4:10" ht="12.75" x14ac:dyDescent="0.2">
      <c r="D645" s="29"/>
      <c r="H645" s="1"/>
      <c r="J645" s="29"/>
    </row>
    <row r="646" spans="4:10" ht="12.75" x14ac:dyDescent="0.2">
      <c r="D646" s="29"/>
      <c r="H646" s="1"/>
      <c r="J646" s="29"/>
    </row>
    <row r="647" spans="4:10" ht="12.75" x14ac:dyDescent="0.2">
      <c r="D647" s="29"/>
      <c r="H647" s="1"/>
      <c r="J647" s="29"/>
    </row>
    <row r="648" spans="4:10" ht="12.75" x14ac:dyDescent="0.2">
      <c r="D648" s="29"/>
      <c r="H648" s="1"/>
      <c r="J648" s="29"/>
    </row>
    <row r="649" spans="4:10" ht="12.75" x14ac:dyDescent="0.2">
      <c r="D649" s="29"/>
      <c r="H649" s="1"/>
      <c r="J649" s="29"/>
    </row>
    <row r="650" spans="4:10" ht="12.75" x14ac:dyDescent="0.2">
      <c r="D650" s="29"/>
      <c r="H650" s="1"/>
      <c r="J650" s="29"/>
    </row>
    <row r="651" spans="4:10" ht="12.75" x14ac:dyDescent="0.2">
      <c r="D651" s="29"/>
      <c r="H651" s="1"/>
      <c r="J651" s="29"/>
    </row>
    <row r="652" spans="4:10" ht="12.75" x14ac:dyDescent="0.2">
      <c r="D652" s="29"/>
      <c r="H652" s="1"/>
      <c r="J652" s="29"/>
    </row>
    <row r="653" spans="4:10" ht="12.75" x14ac:dyDescent="0.2">
      <c r="D653" s="29"/>
      <c r="H653" s="1"/>
      <c r="J653" s="29"/>
    </row>
    <row r="654" spans="4:10" ht="12.75" x14ac:dyDescent="0.2">
      <c r="D654" s="29"/>
      <c r="H654" s="1"/>
      <c r="J654" s="29"/>
    </row>
    <row r="655" spans="4:10" ht="12.75" x14ac:dyDescent="0.2">
      <c r="D655" s="29"/>
      <c r="H655" s="1"/>
      <c r="J655" s="29"/>
    </row>
    <row r="656" spans="4:10" ht="12.75" x14ac:dyDescent="0.2">
      <c r="D656" s="29"/>
      <c r="H656" s="1"/>
      <c r="J656" s="29"/>
    </row>
    <row r="657" spans="4:10" ht="12.75" x14ac:dyDescent="0.2">
      <c r="D657" s="29"/>
      <c r="H657" s="1"/>
      <c r="J657" s="29"/>
    </row>
    <row r="658" spans="4:10" ht="12.75" x14ac:dyDescent="0.2">
      <c r="D658" s="29"/>
      <c r="H658" s="1"/>
      <c r="J658" s="29"/>
    </row>
    <row r="659" spans="4:10" ht="12.75" x14ac:dyDescent="0.2">
      <c r="D659" s="29"/>
      <c r="H659" s="1"/>
      <c r="J659" s="29"/>
    </row>
    <row r="660" spans="4:10" ht="12.75" x14ac:dyDescent="0.2">
      <c r="D660" s="29"/>
      <c r="H660" s="1"/>
      <c r="J660" s="29"/>
    </row>
    <row r="661" spans="4:10" ht="12.75" x14ac:dyDescent="0.2">
      <c r="D661" s="29"/>
      <c r="H661" s="1"/>
      <c r="J661" s="29"/>
    </row>
    <row r="662" spans="4:10" ht="12.75" x14ac:dyDescent="0.2">
      <c r="D662" s="29"/>
      <c r="H662" s="1"/>
      <c r="J662" s="29"/>
    </row>
    <row r="663" spans="4:10" ht="12.75" x14ac:dyDescent="0.2">
      <c r="D663" s="29"/>
      <c r="H663" s="1"/>
      <c r="J663" s="29"/>
    </row>
    <row r="664" spans="4:10" ht="12.75" x14ac:dyDescent="0.2">
      <c r="D664" s="29"/>
      <c r="H664" s="1"/>
      <c r="J664" s="29"/>
    </row>
    <row r="665" spans="4:10" ht="12.75" x14ac:dyDescent="0.2">
      <c r="D665" s="29"/>
      <c r="H665" s="1"/>
      <c r="J665" s="29"/>
    </row>
    <row r="666" spans="4:10" ht="12.75" x14ac:dyDescent="0.2">
      <c r="D666" s="29"/>
      <c r="H666" s="1"/>
      <c r="J666" s="29"/>
    </row>
    <row r="667" spans="4:10" ht="12.75" x14ac:dyDescent="0.2">
      <c r="D667" s="29"/>
      <c r="H667" s="1"/>
      <c r="J667" s="29"/>
    </row>
    <row r="668" spans="4:10" ht="12.75" x14ac:dyDescent="0.2">
      <c r="D668" s="29"/>
      <c r="H668" s="1"/>
      <c r="J668" s="29"/>
    </row>
    <row r="669" spans="4:10" ht="12.75" x14ac:dyDescent="0.2">
      <c r="D669" s="29"/>
      <c r="H669" s="1"/>
      <c r="J669" s="29"/>
    </row>
    <row r="670" spans="4:10" ht="12.75" x14ac:dyDescent="0.2">
      <c r="D670" s="29"/>
      <c r="H670" s="1"/>
      <c r="J670" s="29"/>
    </row>
    <row r="671" spans="4:10" ht="12.75" x14ac:dyDescent="0.2">
      <c r="D671" s="29"/>
      <c r="H671" s="1"/>
      <c r="J671" s="29"/>
    </row>
    <row r="672" spans="4:10" ht="12.75" x14ac:dyDescent="0.2">
      <c r="D672" s="29"/>
      <c r="H672" s="1"/>
      <c r="J672" s="29"/>
    </row>
    <row r="673" spans="4:10" ht="12.75" x14ac:dyDescent="0.2">
      <c r="D673" s="29"/>
      <c r="H673" s="1"/>
      <c r="J673" s="29"/>
    </row>
    <row r="674" spans="4:10" ht="12.75" x14ac:dyDescent="0.2">
      <c r="D674" s="29"/>
      <c r="H674" s="1"/>
      <c r="J674" s="29"/>
    </row>
    <row r="675" spans="4:10" ht="12.75" x14ac:dyDescent="0.2">
      <c r="D675" s="29"/>
      <c r="H675" s="1"/>
      <c r="J675" s="29"/>
    </row>
    <row r="676" spans="4:10" ht="12.75" x14ac:dyDescent="0.2">
      <c r="D676" s="29"/>
      <c r="H676" s="1"/>
      <c r="J676" s="29"/>
    </row>
    <row r="677" spans="4:10" ht="12.75" x14ac:dyDescent="0.2">
      <c r="D677" s="29"/>
      <c r="H677" s="1"/>
      <c r="J677" s="29"/>
    </row>
    <row r="678" spans="4:10" ht="12.75" x14ac:dyDescent="0.2">
      <c r="D678" s="29"/>
      <c r="H678" s="1"/>
      <c r="J678" s="29"/>
    </row>
    <row r="679" spans="4:10" ht="12.75" x14ac:dyDescent="0.2">
      <c r="D679" s="29"/>
      <c r="H679" s="1"/>
      <c r="J679" s="29"/>
    </row>
    <row r="680" spans="4:10" ht="12.75" x14ac:dyDescent="0.2">
      <c r="D680" s="29"/>
      <c r="H680" s="1"/>
      <c r="J680" s="29"/>
    </row>
    <row r="681" spans="4:10" ht="12.75" x14ac:dyDescent="0.2">
      <c r="D681" s="29"/>
      <c r="H681" s="1"/>
      <c r="J681" s="29"/>
    </row>
    <row r="682" spans="4:10" ht="12.75" x14ac:dyDescent="0.2">
      <c r="D682" s="29"/>
      <c r="H682" s="1"/>
      <c r="J682" s="29"/>
    </row>
    <row r="683" spans="4:10" ht="12.75" x14ac:dyDescent="0.2">
      <c r="D683" s="29"/>
      <c r="H683" s="1"/>
      <c r="J683" s="29"/>
    </row>
    <row r="684" spans="4:10" ht="12.75" x14ac:dyDescent="0.2">
      <c r="D684" s="29"/>
      <c r="H684" s="1"/>
      <c r="J684" s="29"/>
    </row>
    <row r="685" spans="4:10" ht="12.75" x14ac:dyDescent="0.2">
      <c r="D685" s="29"/>
      <c r="H685" s="1"/>
      <c r="J685" s="29"/>
    </row>
    <row r="686" spans="4:10" ht="12.75" x14ac:dyDescent="0.2">
      <c r="D686" s="29"/>
      <c r="H686" s="1"/>
      <c r="J686" s="29"/>
    </row>
    <row r="687" spans="4:10" ht="12.75" x14ac:dyDescent="0.2">
      <c r="D687" s="29"/>
      <c r="H687" s="1"/>
      <c r="J687" s="29"/>
    </row>
    <row r="688" spans="4:10" ht="12.75" x14ac:dyDescent="0.2">
      <c r="D688" s="29"/>
      <c r="H688" s="1"/>
      <c r="J688" s="29"/>
    </row>
    <row r="689" spans="4:10" ht="12.75" x14ac:dyDescent="0.2">
      <c r="D689" s="29"/>
      <c r="H689" s="1"/>
      <c r="J689" s="29"/>
    </row>
    <row r="690" spans="4:10" ht="12.75" x14ac:dyDescent="0.2">
      <c r="D690" s="29"/>
      <c r="H690" s="1"/>
      <c r="J690" s="29"/>
    </row>
    <row r="691" spans="4:10" ht="12.75" x14ac:dyDescent="0.2">
      <c r="D691" s="29"/>
      <c r="H691" s="1"/>
      <c r="J691" s="29"/>
    </row>
    <row r="692" spans="4:10" ht="12.75" x14ac:dyDescent="0.2">
      <c r="D692" s="29"/>
      <c r="H692" s="1"/>
      <c r="J692" s="29"/>
    </row>
    <row r="693" spans="4:10" ht="12.75" x14ac:dyDescent="0.2">
      <c r="D693" s="29"/>
      <c r="H693" s="1"/>
      <c r="J693" s="29"/>
    </row>
    <row r="694" spans="4:10" ht="12.75" x14ac:dyDescent="0.2">
      <c r="D694" s="29"/>
      <c r="H694" s="1"/>
      <c r="J694" s="29"/>
    </row>
    <row r="695" spans="4:10" ht="12.75" x14ac:dyDescent="0.2">
      <c r="D695" s="29"/>
      <c r="H695" s="1"/>
      <c r="J695" s="29"/>
    </row>
    <row r="696" spans="4:10" ht="12.75" x14ac:dyDescent="0.2">
      <c r="D696" s="29"/>
      <c r="H696" s="1"/>
      <c r="J696" s="29"/>
    </row>
    <row r="697" spans="4:10" ht="12.75" x14ac:dyDescent="0.2">
      <c r="D697" s="29"/>
      <c r="H697" s="1"/>
      <c r="J697" s="29"/>
    </row>
    <row r="698" spans="4:10" ht="12.75" x14ac:dyDescent="0.2">
      <c r="D698" s="29"/>
      <c r="H698" s="1"/>
      <c r="J698" s="29"/>
    </row>
    <row r="699" spans="4:10" ht="12.75" x14ac:dyDescent="0.2">
      <c r="D699" s="29"/>
      <c r="H699" s="1"/>
      <c r="J699" s="29"/>
    </row>
    <row r="700" spans="4:10" ht="12.75" x14ac:dyDescent="0.2">
      <c r="D700" s="29"/>
      <c r="H700" s="1"/>
      <c r="J700" s="29"/>
    </row>
    <row r="701" spans="4:10" ht="12.75" x14ac:dyDescent="0.2">
      <c r="D701" s="29"/>
      <c r="H701" s="1"/>
      <c r="J701" s="29"/>
    </row>
    <row r="702" spans="4:10" ht="12.75" x14ac:dyDescent="0.2">
      <c r="D702" s="29"/>
      <c r="H702" s="1"/>
      <c r="J702" s="29"/>
    </row>
    <row r="703" spans="4:10" ht="12.75" x14ac:dyDescent="0.2">
      <c r="D703" s="29"/>
      <c r="H703" s="1"/>
      <c r="J703" s="29"/>
    </row>
    <row r="704" spans="4:10" ht="12.75" x14ac:dyDescent="0.2">
      <c r="D704" s="29"/>
      <c r="H704" s="1"/>
      <c r="J704" s="29"/>
    </row>
    <row r="705" spans="4:10" ht="12.75" x14ac:dyDescent="0.2">
      <c r="D705" s="29"/>
      <c r="H705" s="1"/>
      <c r="J705" s="29"/>
    </row>
    <row r="706" spans="4:10" ht="12.75" x14ac:dyDescent="0.2">
      <c r="D706" s="29"/>
      <c r="H706" s="1"/>
      <c r="J706" s="29"/>
    </row>
    <row r="707" spans="4:10" ht="12.75" x14ac:dyDescent="0.2">
      <c r="D707" s="29"/>
      <c r="H707" s="1"/>
      <c r="J707" s="29"/>
    </row>
    <row r="708" spans="4:10" ht="12.75" x14ac:dyDescent="0.2">
      <c r="D708" s="29"/>
      <c r="H708" s="1"/>
      <c r="J708" s="29"/>
    </row>
    <row r="709" spans="4:10" ht="12.75" x14ac:dyDescent="0.2">
      <c r="D709" s="29"/>
      <c r="H709" s="1"/>
      <c r="J709" s="29"/>
    </row>
    <row r="710" spans="4:10" ht="12.75" x14ac:dyDescent="0.2">
      <c r="D710" s="29"/>
      <c r="H710" s="1"/>
      <c r="J710" s="29"/>
    </row>
    <row r="711" spans="4:10" ht="12.75" x14ac:dyDescent="0.2">
      <c r="D711" s="29"/>
      <c r="H711" s="1"/>
      <c r="J711" s="29"/>
    </row>
    <row r="712" spans="4:10" ht="12.75" x14ac:dyDescent="0.2">
      <c r="D712" s="29"/>
      <c r="H712" s="1"/>
      <c r="J712" s="29"/>
    </row>
    <row r="713" spans="4:10" ht="12.75" x14ac:dyDescent="0.2">
      <c r="D713" s="29"/>
      <c r="H713" s="1"/>
      <c r="J713" s="29"/>
    </row>
    <row r="714" spans="4:10" ht="12.75" x14ac:dyDescent="0.2">
      <c r="D714" s="29"/>
      <c r="H714" s="1"/>
      <c r="J714" s="29"/>
    </row>
    <row r="715" spans="4:10" ht="12.75" x14ac:dyDescent="0.2">
      <c r="D715" s="29"/>
      <c r="H715" s="1"/>
      <c r="J715" s="29"/>
    </row>
    <row r="716" spans="4:10" ht="12.75" x14ac:dyDescent="0.2">
      <c r="D716" s="29"/>
      <c r="H716" s="1"/>
      <c r="J716" s="29"/>
    </row>
    <row r="717" spans="4:10" ht="12.75" x14ac:dyDescent="0.2">
      <c r="D717" s="29"/>
      <c r="H717" s="1"/>
      <c r="J717" s="29"/>
    </row>
    <row r="718" spans="4:10" ht="12.75" x14ac:dyDescent="0.2">
      <c r="D718" s="29"/>
      <c r="H718" s="1"/>
      <c r="J718" s="29"/>
    </row>
    <row r="719" spans="4:10" ht="12.75" x14ac:dyDescent="0.2">
      <c r="D719" s="29"/>
      <c r="H719" s="1"/>
      <c r="J719" s="29"/>
    </row>
    <row r="720" spans="4:10" ht="12.75" x14ac:dyDescent="0.2">
      <c r="D720" s="29"/>
      <c r="H720" s="1"/>
      <c r="J720" s="29"/>
    </row>
    <row r="721" spans="4:10" ht="12.75" x14ac:dyDescent="0.2">
      <c r="D721" s="29"/>
      <c r="H721" s="1"/>
      <c r="J721" s="29"/>
    </row>
    <row r="722" spans="4:10" ht="12.75" x14ac:dyDescent="0.2">
      <c r="D722" s="29"/>
      <c r="H722" s="1"/>
      <c r="J722" s="29"/>
    </row>
    <row r="723" spans="4:10" ht="12.75" x14ac:dyDescent="0.2">
      <c r="D723" s="29"/>
      <c r="H723" s="1"/>
      <c r="J723" s="29"/>
    </row>
    <row r="724" spans="4:10" ht="12.75" x14ac:dyDescent="0.2">
      <c r="D724" s="29"/>
      <c r="H724" s="1"/>
      <c r="J724" s="29"/>
    </row>
    <row r="725" spans="4:10" ht="12.75" x14ac:dyDescent="0.2">
      <c r="D725" s="29"/>
      <c r="H725" s="1"/>
      <c r="J725" s="29"/>
    </row>
    <row r="726" spans="4:10" ht="12.75" x14ac:dyDescent="0.2">
      <c r="D726" s="29"/>
      <c r="H726" s="1"/>
      <c r="J726" s="29"/>
    </row>
    <row r="727" spans="4:10" ht="12.75" x14ac:dyDescent="0.2">
      <c r="D727" s="29"/>
      <c r="H727" s="1"/>
      <c r="J727" s="29"/>
    </row>
    <row r="728" spans="4:10" ht="12.75" x14ac:dyDescent="0.2">
      <c r="D728" s="29"/>
      <c r="H728" s="1"/>
      <c r="J728" s="29"/>
    </row>
    <row r="729" spans="4:10" ht="12.75" x14ac:dyDescent="0.2">
      <c r="D729" s="29"/>
      <c r="H729" s="1"/>
      <c r="J729" s="29"/>
    </row>
    <row r="730" spans="4:10" ht="12.75" x14ac:dyDescent="0.2">
      <c r="D730" s="29"/>
      <c r="H730" s="1"/>
      <c r="J730" s="29"/>
    </row>
    <row r="731" spans="4:10" ht="12.75" x14ac:dyDescent="0.2">
      <c r="D731" s="29"/>
      <c r="H731" s="1"/>
      <c r="J731" s="29"/>
    </row>
    <row r="732" spans="4:10" ht="12.75" x14ac:dyDescent="0.2">
      <c r="D732" s="29"/>
      <c r="H732" s="1"/>
      <c r="J732" s="29"/>
    </row>
    <row r="733" spans="4:10" ht="12.75" x14ac:dyDescent="0.2">
      <c r="D733" s="29"/>
      <c r="H733" s="1"/>
      <c r="J733" s="29"/>
    </row>
    <row r="734" spans="4:10" ht="12.75" x14ac:dyDescent="0.2">
      <c r="D734" s="29"/>
      <c r="H734" s="1"/>
      <c r="J734" s="29"/>
    </row>
    <row r="735" spans="4:10" ht="12.75" x14ac:dyDescent="0.2">
      <c r="D735" s="29"/>
      <c r="H735" s="1"/>
      <c r="J735" s="29"/>
    </row>
    <row r="736" spans="4:10" ht="12.75" x14ac:dyDescent="0.2">
      <c r="D736" s="29"/>
      <c r="H736" s="1"/>
      <c r="J736" s="29"/>
    </row>
    <row r="737" spans="4:10" ht="12.75" x14ac:dyDescent="0.2">
      <c r="D737" s="29"/>
      <c r="H737" s="1"/>
      <c r="J737" s="29"/>
    </row>
    <row r="738" spans="4:10" ht="12.75" x14ac:dyDescent="0.2">
      <c r="D738" s="29"/>
      <c r="H738" s="1"/>
      <c r="J738" s="29"/>
    </row>
    <row r="739" spans="4:10" ht="12.75" x14ac:dyDescent="0.2">
      <c r="D739" s="29"/>
      <c r="H739" s="1"/>
      <c r="J739" s="29"/>
    </row>
    <row r="740" spans="4:10" ht="12.75" x14ac:dyDescent="0.2">
      <c r="D740" s="29"/>
      <c r="H740" s="1"/>
      <c r="J740" s="29"/>
    </row>
    <row r="741" spans="4:10" ht="12.75" x14ac:dyDescent="0.2">
      <c r="D741" s="29"/>
      <c r="H741" s="1"/>
      <c r="J741" s="29"/>
    </row>
    <row r="742" spans="4:10" ht="12.75" x14ac:dyDescent="0.2">
      <c r="D742" s="29"/>
      <c r="H742" s="1"/>
      <c r="J742" s="29"/>
    </row>
    <row r="743" spans="4:10" ht="12.75" x14ac:dyDescent="0.2">
      <c r="D743" s="29"/>
      <c r="H743" s="1"/>
      <c r="J743" s="29"/>
    </row>
    <row r="744" spans="4:10" ht="12.75" x14ac:dyDescent="0.2">
      <c r="D744" s="29"/>
      <c r="H744" s="1"/>
      <c r="J744" s="29"/>
    </row>
    <row r="745" spans="4:10" ht="12.75" x14ac:dyDescent="0.2">
      <c r="D745" s="29"/>
      <c r="H745" s="1"/>
      <c r="J745" s="29"/>
    </row>
    <row r="746" spans="4:10" ht="12.75" x14ac:dyDescent="0.2">
      <c r="D746" s="29"/>
      <c r="H746" s="1"/>
      <c r="J746" s="29"/>
    </row>
    <row r="747" spans="4:10" ht="12.75" x14ac:dyDescent="0.2">
      <c r="D747" s="29"/>
      <c r="H747" s="1"/>
      <c r="J747" s="29"/>
    </row>
    <row r="748" spans="4:10" ht="12.75" x14ac:dyDescent="0.2">
      <c r="D748" s="29"/>
      <c r="H748" s="1"/>
      <c r="J748" s="29"/>
    </row>
    <row r="749" spans="4:10" ht="12.75" x14ac:dyDescent="0.2">
      <c r="D749" s="29"/>
      <c r="H749" s="1"/>
      <c r="J749" s="29"/>
    </row>
    <row r="750" spans="4:10" ht="12.75" x14ac:dyDescent="0.2">
      <c r="D750" s="29"/>
      <c r="H750" s="1"/>
      <c r="J750" s="29"/>
    </row>
    <row r="751" spans="4:10" ht="12.75" x14ac:dyDescent="0.2">
      <c r="D751" s="29"/>
      <c r="H751" s="1"/>
      <c r="J751" s="29"/>
    </row>
    <row r="752" spans="4:10" ht="12.75" x14ac:dyDescent="0.2">
      <c r="D752" s="29"/>
      <c r="H752" s="1"/>
      <c r="J752" s="29"/>
    </row>
    <row r="753" spans="4:10" ht="12.75" x14ac:dyDescent="0.2">
      <c r="D753" s="29"/>
      <c r="H753" s="1"/>
      <c r="J753" s="29"/>
    </row>
    <row r="754" spans="4:10" ht="12.75" x14ac:dyDescent="0.2">
      <c r="D754" s="29"/>
      <c r="H754" s="1"/>
      <c r="J754" s="29"/>
    </row>
    <row r="755" spans="4:10" ht="12.75" x14ac:dyDescent="0.2">
      <c r="D755" s="29"/>
      <c r="H755" s="1"/>
      <c r="J755" s="29"/>
    </row>
    <row r="756" spans="4:10" ht="12.75" x14ac:dyDescent="0.2">
      <c r="D756" s="29"/>
      <c r="H756" s="1"/>
      <c r="J756" s="29"/>
    </row>
    <row r="757" spans="4:10" ht="12.75" x14ac:dyDescent="0.2">
      <c r="D757" s="29"/>
      <c r="H757" s="1"/>
      <c r="J757" s="29"/>
    </row>
    <row r="758" spans="4:10" ht="12.75" x14ac:dyDescent="0.2">
      <c r="D758" s="29"/>
      <c r="H758" s="1"/>
      <c r="J758" s="29"/>
    </row>
    <row r="759" spans="4:10" ht="12.75" x14ac:dyDescent="0.2">
      <c r="D759" s="29"/>
      <c r="H759" s="1"/>
      <c r="J759" s="29"/>
    </row>
    <row r="760" spans="4:10" ht="12.75" x14ac:dyDescent="0.2">
      <c r="D760" s="29"/>
      <c r="H760" s="1"/>
      <c r="J760" s="29"/>
    </row>
    <row r="761" spans="4:10" ht="12.75" x14ac:dyDescent="0.2">
      <c r="D761" s="29"/>
      <c r="H761" s="1"/>
      <c r="J761" s="29"/>
    </row>
    <row r="762" spans="4:10" ht="12.75" x14ac:dyDescent="0.2">
      <c r="D762" s="29"/>
      <c r="H762" s="1"/>
      <c r="J762" s="29"/>
    </row>
    <row r="763" spans="4:10" ht="12.75" x14ac:dyDescent="0.2">
      <c r="D763" s="29"/>
      <c r="H763" s="1"/>
      <c r="J763" s="29"/>
    </row>
    <row r="764" spans="4:10" ht="12.75" x14ac:dyDescent="0.2">
      <c r="D764" s="29"/>
      <c r="H764" s="1"/>
      <c r="J764" s="29"/>
    </row>
    <row r="765" spans="4:10" ht="12.75" x14ac:dyDescent="0.2">
      <c r="D765" s="29"/>
      <c r="H765" s="1"/>
      <c r="J765" s="29"/>
    </row>
    <row r="766" spans="4:10" ht="12.75" x14ac:dyDescent="0.2">
      <c r="D766" s="29"/>
      <c r="H766" s="1"/>
      <c r="J766" s="29"/>
    </row>
    <row r="767" spans="4:10" ht="12.75" x14ac:dyDescent="0.2">
      <c r="D767" s="29"/>
      <c r="H767" s="1"/>
      <c r="J767" s="29"/>
    </row>
    <row r="768" spans="4:10" ht="12.75" x14ac:dyDescent="0.2">
      <c r="D768" s="29"/>
      <c r="H768" s="1"/>
      <c r="J768" s="29"/>
    </row>
    <row r="769" spans="4:10" ht="12.75" x14ac:dyDescent="0.2">
      <c r="D769" s="29"/>
      <c r="H769" s="1"/>
      <c r="J769" s="29"/>
    </row>
    <row r="770" spans="4:10" ht="12.75" x14ac:dyDescent="0.2">
      <c r="D770" s="29"/>
      <c r="H770" s="1"/>
      <c r="J770" s="29"/>
    </row>
    <row r="771" spans="4:10" ht="12.75" x14ac:dyDescent="0.2">
      <c r="D771" s="29"/>
      <c r="H771" s="1"/>
      <c r="J771" s="29"/>
    </row>
    <row r="772" spans="4:10" ht="12.75" x14ac:dyDescent="0.2">
      <c r="D772" s="29"/>
      <c r="H772" s="1"/>
      <c r="J772" s="29"/>
    </row>
    <row r="773" spans="4:10" ht="12.75" x14ac:dyDescent="0.2">
      <c r="D773" s="29"/>
      <c r="H773" s="1"/>
      <c r="J773" s="29"/>
    </row>
    <row r="774" spans="4:10" ht="12.75" x14ac:dyDescent="0.2">
      <c r="D774" s="29"/>
      <c r="H774" s="1"/>
      <c r="J774" s="29"/>
    </row>
    <row r="775" spans="4:10" ht="12.75" x14ac:dyDescent="0.2">
      <c r="D775" s="29"/>
      <c r="H775" s="1"/>
      <c r="J775" s="29"/>
    </row>
    <row r="776" spans="4:10" ht="12.75" x14ac:dyDescent="0.2">
      <c r="D776" s="29"/>
      <c r="H776" s="1"/>
      <c r="J776" s="29"/>
    </row>
    <row r="777" spans="4:10" ht="12.75" x14ac:dyDescent="0.2">
      <c r="D777" s="29"/>
      <c r="H777" s="1"/>
      <c r="J777" s="29"/>
    </row>
    <row r="778" spans="4:10" ht="12.75" x14ac:dyDescent="0.2">
      <c r="D778" s="29"/>
      <c r="H778" s="1"/>
      <c r="J778" s="29"/>
    </row>
    <row r="779" spans="4:10" ht="12.75" x14ac:dyDescent="0.2">
      <c r="D779" s="29"/>
      <c r="H779" s="1"/>
      <c r="J779" s="29"/>
    </row>
    <row r="780" spans="4:10" ht="12.75" x14ac:dyDescent="0.2">
      <c r="D780" s="29"/>
      <c r="H780" s="1"/>
      <c r="J780" s="29"/>
    </row>
    <row r="781" spans="4:10" ht="12.75" x14ac:dyDescent="0.2">
      <c r="D781" s="29"/>
      <c r="H781" s="1"/>
      <c r="J781" s="29"/>
    </row>
    <row r="782" spans="4:10" ht="12.75" x14ac:dyDescent="0.2">
      <c r="D782" s="29"/>
      <c r="H782" s="1"/>
      <c r="J782" s="29"/>
    </row>
    <row r="783" spans="4:10" ht="12.75" x14ac:dyDescent="0.2">
      <c r="D783" s="29"/>
      <c r="H783" s="1"/>
      <c r="J783" s="29"/>
    </row>
    <row r="784" spans="4:10" ht="12.75" x14ac:dyDescent="0.2">
      <c r="D784" s="29"/>
      <c r="H784" s="1"/>
      <c r="J784" s="29"/>
    </row>
    <row r="785" spans="4:10" ht="12.75" x14ac:dyDescent="0.2">
      <c r="D785" s="29"/>
      <c r="H785" s="1"/>
      <c r="J785" s="29"/>
    </row>
    <row r="786" spans="4:10" ht="12.75" x14ac:dyDescent="0.2">
      <c r="D786" s="29"/>
      <c r="H786" s="1"/>
      <c r="J786" s="29"/>
    </row>
    <row r="787" spans="4:10" ht="12.75" x14ac:dyDescent="0.2">
      <c r="D787" s="29"/>
      <c r="H787" s="1"/>
      <c r="J787" s="29"/>
    </row>
    <row r="788" spans="4:10" ht="12.75" x14ac:dyDescent="0.2">
      <c r="D788" s="29"/>
      <c r="H788" s="1"/>
      <c r="J788" s="29"/>
    </row>
    <row r="789" spans="4:10" ht="12.75" x14ac:dyDescent="0.2">
      <c r="D789" s="29"/>
      <c r="H789" s="1"/>
      <c r="J789" s="29"/>
    </row>
    <row r="790" spans="4:10" ht="12.75" x14ac:dyDescent="0.2">
      <c r="D790" s="29"/>
      <c r="H790" s="1"/>
      <c r="J790" s="29"/>
    </row>
    <row r="791" spans="4:10" ht="12.75" x14ac:dyDescent="0.2">
      <c r="D791" s="29"/>
      <c r="H791" s="1"/>
      <c r="J791" s="29"/>
    </row>
    <row r="792" spans="4:10" ht="12.75" x14ac:dyDescent="0.2">
      <c r="D792" s="29"/>
      <c r="H792" s="1"/>
      <c r="J792" s="29"/>
    </row>
    <row r="793" spans="4:10" ht="12.75" x14ac:dyDescent="0.2">
      <c r="D793" s="29"/>
      <c r="H793" s="1"/>
      <c r="J793" s="29"/>
    </row>
    <row r="794" spans="4:10" ht="12.75" x14ac:dyDescent="0.2">
      <c r="D794" s="29"/>
      <c r="H794" s="1"/>
      <c r="J794" s="29"/>
    </row>
    <row r="795" spans="4:10" ht="12.75" x14ac:dyDescent="0.2">
      <c r="D795" s="29"/>
      <c r="H795" s="1"/>
      <c r="J795" s="29"/>
    </row>
    <row r="796" spans="4:10" ht="12.75" x14ac:dyDescent="0.2">
      <c r="D796" s="29"/>
      <c r="H796" s="1"/>
      <c r="J796" s="29"/>
    </row>
    <row r="797" spans="4:10" ht="12.75" x14ac:dyDescent="0.2">
      <c r="D797" s="29"/>
      <c r="H797" s="1"/>
      <c r="J797" s="29"/>
    </row>
    <row r="798" spans="4:10" ht="12.75" x14ac:dyDescent="0.2">
      <c r="D798" s="29"/>
      <c r="H798" s="1"/>
      <c r="J798" s="29"/>
    </row>
    <row r="799" spans="4:10" ht="12.75" x14ac:dyDescent="0.2">
      <c r="D799" s="29"/>
      <c r="H799" s="1"/>
      <c r="J799" s="29"/>
    </row>
    <row r="800" spans="4:10" ht="12.75" x14ac:dyDescent="0.2">
      <c r="D800" s="29"/>
      <c r="H800" s="1"/>
      <c r="J800" s="29"/>
    </row>
    <row r="801" spans="4:10" ht="12.75" x14ac:dyDescent="0.2">
      <c r="D801" s="29"/>
      <c r="H801" s="1"/>
      <c r="J801" s="29"/>
    </row>
    <row r="802" spans="4:10" ht="12.75" x14ac:dyDescent="0.2">
      <c r="D802" s="29"/>
      <c r="H802" s="1"/>
      <c r="J802" s="29"/>
    </row>
    <row r="803" spans="4:10" ht="12.75" x14ac:dyDescent="0.2">
      <c r="D803" s="29"/>
      <c r="H803" s="1"/>
      <c r="J803" s="29"/>
    </row>
    <row r="804" spans="4:10" ht="12.75" x14ac:dyDescent="0.2">
      <c r="D804" s="29"/>
      <c r="H804" s="1"/>
      <c r="J804" s="29"/>
    </row>
    <row r="805" spans="4:10" ht="12.75" x14ac:dyDescent="0.2">
      <c r="D805" s="29"/>
      <c r="H805" s="1"/>
      <c r="J805" s="29"/>
    </row>
    <row r="806" spans="4:10" ht="12.75" x14ac:dyDescent="0.2">
      <c r="D806" s="29"/>
      <c r="H806" s="1"/>
      <c r="J806" s="29"/>
    </row>
    <row r="807" spans="4:10" ht="12.75" x14ac:dyDescent="0.2">
      <c r="D807" s="29"/>
      <c r="H807" s="1"/>
      <c r="J807" s="29"/>
    </row>
    <row r="808" spans="4:10" ht="12.75" x14ac:dyDescent="0.2">
      <c r="D808" s="29"/>
      <c r="H808" s="1"/>
      <c r="J808" s="29"/>
    </row>
    <row r="809" spans="4:10" ht="12.75" x14ac:dyDescent="0.2">
      <c r="D809" s="29"/>
      <c r="H809" s="1"/>
      <c r="J809" s="29"/>
    </row>
    <row r="810" spans="4:10" ht="12.75" x14ac:dyDescent="0.2">
      <c r="D810" s="29"/>
      <c r="H810" s="1"/>
      <c r="J810" s="29"/>
    </row>
    <row r="811" spans="4:10" ht="12.75" x14ac:dyDescent="0.2">
      <c r="D811" s="29"/>
      <c r="H811" s="1"/>
      <c r="J811" s="29"/>
    </row>
    <row r="812" spans="4:10" ht="12.75" x14ac:dyDescent="0.2">
      <c r="D812" s="29"/>
      <c r="H812" s="1"/>
      <c r="J812" s="29"/>
    </row>
    <row r="813" spans="4:10" ht="12.75" x14ac:dyDescent="0.2">
      <c r="D813" s="29"/>
      <c r="H813" s="1"/>
      <c r="J813" s="29"/>
    </row>
    <row r="814" spans="4:10" ht="12.75" x14ac:dyDescent="0.2">
      <c r="D814" s="29"/>
      <c r="H814" s="1"/>
      <c r="J814" s="29"/>
    </row>
    <row r="815" spans="4:10" ht="12.75" x14ac:dyDescent="0.2">
      <c r="D815" s="29"/>
      <c r="H815" s="1"/>
      <c r="J815" s="29"/>
    </row>
    <row r="816" spans="4:10" ht="12.75" x14ac:dyDescent="0.2">
      <c r="D816" s="29"/>
      <c r="H816" s="1"/>
      <c r="J816" s="29"/>
    </row>
    <row r="817" spans="4:10" ht="12.75" x14ac:dyDescent="0.2">
      <c r="D817" s="29"/>
      <c r="H817" s="1"/>
      <c r="J817" s="29"/>
    </row>
    <row r="818" spans="4:10" ht="12.75" x14ac:dyDescent="0.2">
      <c r="D818" s="29"/>
      <c r="H818" s="1"/>
      <c r="J818" s="29"/>
    </row>
    <row r="819" spans="4:10" ht="12.75" x14ac:dyDescent="0.2">
      <c r="D819" s="29"/>
      <c r="H819" s="1"/>
      <c r="J819" s="29"/>
    </row>
    <row r="820" spans="4:10" ht="12.75" x14ac:dyDescent="0.2">
      <c r="D820" s="29"/>
      <c r="H820" s="1"/>
      <c r="J820" s="29"/>
    </row>
    <row r="821" spans="4:10" ht="12.75" x14ac:dyDescent="0.2">
      <c r="D821" s="29"/>
      <c r="H821" s="1"/>
      <c r="J821" s="29"/>
    </row>
    <row r="822" spans="4:10" ht="12.75" x14ac:dyDescent="0.2">
      <c r="D822" s="29"/>
      <c r="H822" s="1"/>
      <c r="J822" s="29"/>
    </row>
    <row r="823" spans="4:10" ht="12.75" x14ac:dyDescent="0.2">
      <c r="D823" s="29"/>
      <c r="H823" s="1"/>
      <c r="J823" s="29"/>
    </row>
    <row r="824" spans="4:10" ht="12.75" x14ac:dyDescent="0.2">
      <c r="D824" s="29"/>
      <c r="H824" s="1"/>
      <c r="J824" s="29"/>
    </row>
    <row r="825" spans="4:10" ht="12.75" x14ac:dyDescent="0.2">
      <c r="D825" s="29"/>
      <c r="H825" s="1"/>
      <c r="J825" s="29"/>
    </row>
    <row r="826" spans="4:10" ht="12.75" x14ac:dyDescent="0.2">
      <c r="D826" s="29"/>
      <c r="H826" s="1"/>
      <c r="J826" s="29"/>
    </row>
    <row r="827" spans="4:10" ht="12.75" x14ac:dyDescent="0.2">
      <c r="D827" s="29"/>
      <c r="H827" s="1"/>
      <c r="J827" s="29"/>
    </row>
    <row r="828" spans="4:10" ht="12.75" x14ac:dyDescent="0.2">
      <c r="D828" s="29"/>
      <c r="H828" s="1"/>
      <c r="J828" s="29"/>
    </row>
    <row r="829" spans="4:10" ht="12.75" x14ac:dyDescent="0.2">
      <c r="D829" s="29"/>
      <c r="H829" s="1"/>
      <c r="J829" s="29"/>
    </row>
    <row r="830" spans="4:10" ht="12.75" x14ac:dyDescent="0.2">
      <c r="D830" s="29"/>
      <c r="H830" s="1"/>
      <c r="J830" s="29"/>
    </row>
    <row r="831" spans="4:10" ht="12.75" x14ac:dyDescent="0.2">
      <c r="D831" s="29"/>
      <c r="H831" s="1"/>
      <c r="J831" s="29"/>
    </row>
    <row r="832" spans="4:10" ht="12.75" x14ac:dyDescent="0.2">
      <c r="D832" s="29"/>
      <c r="H832" s="1"/>
      <c r="J832" s="29"/>
    </row>
    <row r="833" spans="4:10" ht="12.75" x14ac:dyDescent="0.2">
      <c r="D833" s="29"/>
      <c r="H833" s="1"/>
      <c r="J833" s="29"/>
    </row>
    <row r="834" spans="4:10" ht="12.75" x14ac:dyDescent="0.2">
      <c r="D834" s="29"/>
      <c r="H834" s="1"/>
      <c r="J834" s="29"/>
    </row>
    <row r="835" spans="4:10" ht="12.75" x14ac:dyDescent="0.2">
      <c r="D835" s="29"/>
      <c r="H835" s="1"/>
      <c r="J835" s="29"/>
    </row>
    <row r="836" spans="4:10" ht="12.75" x14ac:dyDescent="0.2">
      <c r="D836" s="29"/>
      <c r="H836" s="1"/>
      <c r="J836" s="29"/>
    </row>
    <row r="837" spans="4:10" ht="12.75" x14ac:dyDescent="0.2">
      <c r="D837" s="29"/>
      <c r="H837" s="1"/>
      <c r="J837" s="29"/>
    </row>
    <row r="838" spans="4:10" ht="12.75" x14ac:dyDescent="0.2">
      <c r="D838" s="29"/>
      <c r="H838" s="1"/>
      <c r="J838" s="29"/>
    </row>
    <row r="839" spans="4:10" ht="12.75" x14ac:dyDescent="0.2">
      <c r="D839" s="29"/>
      <c r="H839" s="1"/>
      <c r="J839" s="29"/>
    </row>
    <row r="840" spans="4:10" ht="12.75" x14ac:dyDescent="0.2">
      <c r="D840" s="29"/>
      <c r="H840" s="1"/>
      <c r="J840" s="29"/>
    </row>
    <row r="841" spans="4:10" ht="12.75" x14ac:dyDescent="0.2">
      <c r="D841" s="29"/>
      <c r="H841" s="1"/>
      <c r="J841" s="29"/>
    </row>
    <row r="842" spans="4:10" ht="12.75" x14ac:dyDescent="0.2">
      <c r="D842" s="29"/>
      <c r="H842" s="1"/>
      <c r="J842" s="29"/>
    </row>
    <row r="843" spans="4:10" ht="12.75" x14ac:dyDescent="0.2">
      <c r="D843" s="29"/>
      <c r="H843" s="1"/>
      <c r="J843" s="29"/>
    </row>
    <row r="844" spans="4:10" ht="12.75" x14ac:dyDescent="0.2">
      <c r="D844" s="29"/>
      <c r="H844" s="1"/>
      <c r="J844" s="29"/>
    </row>
    <row r="845" spans="4:10" ht="12.75" x14ac:dyDescent="0.2">
      <c r="D845" s="29"/>
      <c r="H845" s="1"/>
      <c r="J845" s="29"/>
    </row>
    <row r="846" spans="4:10" ht="12.75" x14ac:dyDescent="0.2">
      <c r="D846" s="29"/>
      <c r="H846" s="1"/>
      <c r="J846" s="29"/>
    </row>
    <row r="847" spans="4:10" ht="12.75" x14ac:dyDescent="0.2">
      <c r="D847" s="29"/>
      <c r="H847" s="1"/>
      <c r="J847" s="29"/>
    </row>
    <row r="848" spans="4:10" ht="12.75" x14ac:dyDescent="0.2">
      <c r="D848" s="29"/>
      <c r="H848" s="1"/>
      <c r="J848" s="29"/>
    </row>
    <row r="849" spans="4:10" ht="12.75" x14ac:dyDescent="0.2">
      <c r="D849" s="29"/>
      <c r="H849" s="1"/>
      <c r="J849" s="29"/>
    </row>
    <row r="850" spans="4:10" ht="12.75" x14ac:dyDescent="0.2">
      <c r="D850" s="29"/>
      <c r="H850" s="1"/>
      <c r="J850" s="29"/>
    </row>
    <row r="851" spans="4:10" ht="12.75" x14ac:dyDescent="0.2">
      <c r="D851" s="29"/>
      <c r="H851" s="1"/>
      <c r="J851" s="29"/>
    </row>
    <row r="852" spans="4:10" ht="12.75" x14ac:dyDescent="0.2">
      <c r="D852" s="29"/>
      <c r="H852" s="1"/>
      <c r="J852" s="29"/>
    </row>
    <row r="853" spans="4:10" ht="12.75" x14ac:dyDescent="0.2">
      <c r="D853" s="29"/>
      <c r="H853" s="1"/>
      <c r="J853" s="29"/>
    </row>
    <row r="854" spans="4:10" ht="12.75" x14ac:dyDescent="0.2">
      <c r="D854" s="29"/>
      <c r="H854" s="1"/>
      <c r="J854" s="29"/>
    </row>
    <row r="855" spans="4:10" ht="12.75" x14ac:dyDescent="0.2">
      <c r="D855" s="29"/>
      <c r="H855" s="1"/>
      <c r="J855" s="29"/>
    </row>
    <row r="856" spans="4:10" ht="12.75" x14ac:dyDescent="0.2">
      <c r="D856" s="29"/>
      <c r="H856" s="1"/>
      <c r="J856" s="29"/>
    </row>
    <row r="857" spans="4:10" ht="12.75" x14ac:dyDescent="0.2">
      <c r="D857" s="29"/>
      <c r="H857" s="1"/>
      <c r="J857" s="29"/>
    </row>
    <row r="858" spans="4:10" ht="12.75" x14ac:dyDescent="0.2">
      <c r="D858" s="29"/>
      <c r="H858" s="1"/>
      <c r="J858" s="29"/>
    </row>
    <row r="859" spans="4:10" ht="12.75" x14ac:dyDescent="0.2">
      <c r="D859" s="29"/>
      <c r="H859" s="1"/>
      <c r="J859" s="29"/>
    </row>
    <row r="860" spans="4:10" ht="12.75" x14ac:dyDescent="0.2">
      <c r="D860" s="29"/>
      <c r="H860" s="1"/>
      <c r="J860" s="29"/>
    </row>
    <row r="861" spans="4:10" ht="12.75" x14ac:dyDescent="0.2">
      <c r="D861" s="29"/>
      <c r="H861" s="1"/>
      <c r="J861" s="29"/>
    </row>
    <row r="862" spans="4:10" ht="12.75" x14ac:dyDescent="0.2">
      <c r="D862" s="29"/>
      <c r="H862" s="1"/>
      <c r="J862" s="29"/>
    </row>
    <row r="863" spans="4:10" ht="12.75" x14ac:dyDescent="0.2">
      <c r="D863" s="29"/>
      <c r="H863" s="1"/>
      <c r="J863" s="29"/>
    </row>
    <row r="864" spans="4:10" ht="12.75" x14ac:dyDescent="0.2">
      <c r="D864" s="29"/>
      <c r="H864" s="1"/>
      <c r="J864" s="29"/>
    </row>
    <row r="865" spans="4:10" ht="12.75" x14ac:dyDescent="0.2">
      <c r="D865" s="29"/>
      <c r="H865" s="1"/>
      <c r="J865" s="29"/>
    </row>
    <row r="866" spans="4:10" ht="12.75" x14ac:dyDescent="0.2">
      <c r="D866" s="29"/>
      <c r="H866" s="1"/>
      <c r="J866" s="29"/>
    </row>
    <row r="867" spans="4:10" ht="12.75" x14ac:dyDescent="0.2">
      <c r="D867" s="29"/>
      <c r="H867" s="1"/>
      <c r="J867" s="29"/>
    </row>
    <row r="868" spans="4:10" ht="12.75" x14ac:dyDescent="0.2">
      <c r="D868" s="29"/>
      <c r="H868" s="1"/>
      <c r="J868" s="29"/>
    </row>
    <row r="869" spans="4:10" ht="12.75" x14ac:dyDescent="0.2">
      <c r="D869" s="29"/>
      <c r="H869" s="1"/>
      <c r="J869" s="29"/>
    </row>
    <row r="870" spans="4:10" ht="12.75" x14ac:dyDescent="0.2">
      <c r="D870" s="29"/>
      <c r="H870" s="1"/>
      <c r="J870" s="29"/>
    </row>
    <row r="871" spans="4:10" ht="12.75" x14ac:dyDescent="0.2">
      <c r="D871" s="29"/>
      <c r="H871" s="1"/>
      <c r="J871" s="29"/>
    </row>
    <row r="872" spans="4:10" ht="12.75" x14ac:dyDescent="0.2">
      <c r="D872" s="29"/>
      <c r="H872" s="1"/>
      <c r="J872" s="29"/>
    </row>
    <row r="873" spans="4:10" ht="12.75" x14ac:dyDescent="0.2">
      <c r="D873" s="29"/>
      <c r="H873" s="1"/>
      <c r="J873" s="29"/>
    </row>
    <row r="874" spans="4:10" ht="12.75" x14ac:dyDescent="0.2">
      <c r="D874" s="29"/>
      <c r="H874" s="1"/>
      <c r="J874" s="29"/>
    </row>
    <row r="875" spans="4:10" ht="12.75" x14ac:dyDescent="0.2">
      <c r="D875" s="29"/>
      <c r="H875" s="1"/>
      <c r="J875" s="29"/>
    </row>
    <row r="876" spans="4:10" ht="12.75" x14ac:dyDescent="0.2">
      <c r="D876" s="29"/>
      <c r="H876" s="1"/>
      <c r="J876" s="29"/>
    </row>
    <row r="877" spans="4:10" ht="12.75" x14ac:dyDescent="0.2">
      <c r="D877" s="29"/>
      <c r="H877" s="1"/>
      <c r="J877" s="29"/>
    </row>
    <row r="878" spans="4:10" ht="12.75" x14ac:dyDescent="0.2">
      <c r="D878" s="29"/>
      <c r="H878" s="1"/>
      <c r="J878" s="29"/>
    </row>
    <row r="879" spans="4:10" ht="12.75" x14ac:dyDescent="0.2">
      <c r="D879" s="29"/>
      <c r="H879" s="1"/>
      <c r="J879" s="29"/>
    </row>
    <row r="880" spans="4:10" ht="12.75" x14ac:dyDescent="0.2">
      <c r="D880" s="29"/>
      <c r="H880" s="1"/>
      <c r="J880" s="29"/>
    </row>
    <row r="881" spans="4:10" ht="12.75" x14ac:dyDescent="0.2">
      <c r="D881" s="29"/>
      <c r="H881" s="1"/>
      <c r="J881" s="29"/>
    </row>
    <row r="882" spans="4:10" ht="12.75" x14ac:dyDescent="0.2">
      <c r="D882" s="29"/>
      <c r="H882" s="1"/>
      <c r="J882" s="29"/>
    </row>
    <row r="883" spans="4:10" ht="12.75" x14ac:dyDescent="0.2">
      <c r="D883" s="29"/>
      <c r="H883" s="1"/>
      <c r="J883" s="29"/>
    </row>
    <row r="884" spans="4:10" ht="12.75" x14ac:dyDescent="0.2">
      <c r="D884" s="29"/>
      <c r="H884" s="1"/>
      <c r="J884" s="29"/>
    </row>
    <row r="885" spans="4:10" ht="12.75" x14ac:dyDescent="0.2">
      <c r="D885" s="29"/>
      <c r="H885" s="1"/>
      <c r="J885" s="29"/>
    </row>
    <row r="886" spans="4:10" ht="12.75" x14ac:dyDescent="0.2">
      <c r="D886" s="29"/>
      <c r="H886" s="1"/>
      <c r="J886" s="29"/>
    </row>
    <row r="887" spans="4:10" ht="12.75" x14ac:dyDescent="0.2">
      <c r="D887" s="29"/>
      <c r="H887" s="1"/>
      <c r="J887" s="29"/>
    </row>
    <row r="888" spans="4:10" ht="12.75" x14ac:dyDescent="0.2">
      <c r="D888" s="29"/>
      <c r="H888" s="1"/>
      <c r="J888" s="29"/>
    </row>
    <row r="889" spans="4:10" ht="12.75" x14ac:dyDescent="0.2">
      <c r="D889" s="29"/>
      <c r="H889" s="1"/>
      <c r="J889" s="29"/>
    </row>
    <row r="890" spans="4:10" ht="12.75" x14ac:dyDescent="0.2">
      <c r="D890" s="29"/>
      <c r="H890" s="1"/>
      <c r="J890" s="29"/>
    </row>
    <row r="891" spans="4:10" ht="12.75" x14ac:dyDescent="0.2">
      <c r="D891" s="29"/>
      <c r="H891" s="1"/>
      <c r="J891" s="29"/>
    </row>
    <row r="892" spans="4:10" ht="12.75" x14ac:dyDescent="0.2">
      <c r="D892" s="29"/>
      <c r="H892" s="1"/>
      <c r="J892" s="29"/>
    </row>
    <row r="893" spans="4:10" ht="12.75" x14ac:dyDescent="0.2">
      <c r="D893" s="29"/>
      <c r="H893" s="1"/>
      <c r="J893" s="29"/>
    </row>
    <row r="894" spans="4:10" ht="12.75" x14ac:dyDescent="0.2">
      <c r="D894" s="29"/>
      <c r="H894" s="1"/>
      <c r="J894" s="29"/>
    </row>
    <row r="895" spans="4:10" ht="12.75" x14ac:dyDescent="0.2">
      <c r="D895" s="29"/>
      <c r="H895" s="1"/>
      <c r="J895" s="29"/>
    </row>
    <row r="896" spans="4:10" ht="12.75" x14ac:dyDescent="0.2">
      <c r="D896" s="29"/>
      <c r="H896" s="1"/>
      <c r="J896" s="29"/>
    </row>
    <row r="897" spans="4:10" ht="12.75" x14ac:dyDescent="0.2">
      <c r="D897" s="29"/>
      <c r="H897" s="1"/>
      <c r="J897" s="29"/>
    </row>
    <row r="898" spans="4:10" ht="12.75" x14ac:dyDescent="0.2">
      <c r="D898" s="29"/>
      <c r="H898" s="1"/>
      <c r="J898" s="29"/>
    </row>
    <row r="899" spans="4:10" ht="12.75" x14ac:dyDescent="0.2">
      <c r="D899" s="29"/>
      <c r="H899" s="1"/>
      <c r="J899" s="29"/>
    </row>
    <row r="900" spans="4:10" ht="12.75" x14ac:dyDescent="0.2">
      <c r="D900" s="29"/>
      <c r="H900" s="1"/>
      <c r="J900" s="29"/>
    </row>
    <row r="901" spans="4:10" ht="12.75" x14ac:dyDescent="0.2">
      <c r="D901" s="29"/>
      <c r="H901" s="1"/>
      <c r="J901" s="29"/>
    </row>
    <row r="902" spans="4:10" ht="12.75" x14ac:dyDescent="0.2">
      <c r="D902" s="29"/>
      <c r="H902" s="1"/>
      <c r="J902" s="29"/>
    </row>
    <row r="903" spans="4:10" ht="12.75" x14ac:dyDescent="0.2">
      <c r="D903" s="29"/>
      <c r="H903" s="1"/>
      <c r="J903" s="29"/>
    </row>
    <row r="904" spans="4:10" ht="12.75" x14ac:dyDescent="0.2">
      <c r="D904" s="29"/>
      <c r="H904" s="1"/>
      <c r="J904" s="29"/>
    </row>
    <row r="905" spans="4:10" ht="12.75" x14ac:dyDescent="0.2">
      <c r="D905" s="29"/>
      <c r="H905" s="1"/>
      <c r="J905" s="29"/>
    </row>
    <row r="906" spans="4:10" ht="12.75" x14ac:dyDescent="0.2">
      <c r="D906" s="29"/>
      <c r="H906" s="1"/>
      <c r="J906" s="29"/>
    </row>
    <row r="907" spans="4:10" ht="12.75" x14ac:dyDescent="0.2">
      <c r="D907" s="29"/>
      <c r="H907" s="1"/>
      <c r="J907" s="29"/>
    </row>
    <row r="908" spans="4:10" ht="12.75" x14ac:dyDescent="0.2">
      <c r="D908" s="29"/>
      <c r="H908" s="1"/>
      <c r="J908" s="29"/>
    </row>
    <row r="909" spans="4:10" ht="12.75" x14ac:dyDescent="0.2">
      <c r="D909" s="29"/>
      <c r="H909" s="1"/>
      <c r="J909" s="29"/>
    </row>
    <row r="910" spans="4:10" ht="12.75" x14ac:dyDescent="0.2">
      <c r="D910" s="29"/>
      <c r="H910" s="1"/>
      <c r="J910" s="29"/>
    </row>
    <row r="911" spans="4:10" ht="12.75" x14ac:dyDescent="0.2">
      <c r="D911" s="29"/>
      <c r="H911" s="1"/>
      <c r="J911" s="29"/>
    </row>
    <row r="912" spans="4:10" ht="12.75" x14ac:dyDescent="0.2">
      <c r="D912" s="29"/>
      <c r="H912" s="1"/>
      <c r="J912" s="29"/>
    </row>
    <row r="913" spans="4:10" ht="12.75" x14ac:dyDescent="0.2">
      <c r="D913" s="29"/>
      <c r="H913" s="1"/>
      <c r="J913" s="29"/>
    </row>
    <row r="914" spans="4:10" ht="12.75" x14ac:dyDescent="0.2">
      <c r="D914" s="29"/>
      <c r="H914" s="1"/>
      <c r="J914" s="29"/>
    </row>
    <row r="915" spans="4:10" ht="12.75" x14ac:dyDescent="0.2">
      <c r="D915" s="29"/>
      <c r="H915" s="1"/>
      <c r="J915" s="29"/>
    </row>
    <row r="916" spans="4:10" ht="12.75" x14ac:dyDescent="0.2">
      <c r="D916" s="29"/>
      <c r="H916" s="1"/>
      <c r="J916" s="29"/>
    </row>
    <row r="917" spans="4:10" ht="12.75" x14ac:dyDescent="0.2">
      <c r="D917" s="29"/>
      <c r="H917" s="1"/>
      <c r="J917" s="29"/>
    </row>
    <row r="918" spans="4:10" ht="12.75" x14ac:dyDescent="0.2">
      <c r="D918" s="29"/>
      <c r="H918" s="1"/>
      <c r="J918" s="29"/>
    </row>
    <row r="919" spans="4:10" ht="12.75" x14ac:dyDescent="0.2">
      <c r="D919" s="29"/>
      <c r="H919" s="1"/>
      <c r="J919" s="29"/>
    </row>
    <row r="920" spans="4:10" ht="12.75" x14ac:dyDescent="0.2">
      <c r="D920" s="29"/>
      <c r="H920" s="1"/>
      <c r="J920" s="29"/>
    </row>
    <row r="921" spans="4:10" ht="12.75" x14ac:dyDescent="0.2">
      <c r="D921" s="29"/>
      <c r="H921" s="1"/>
      <c r="J921" s="29"/>
    </row>
    <row r="922" spans="4:10" ht="12.75" x14ac:dyDescent="0.2">
      <c r="D922" s="29"/>
      <c r="H922" s="1"/>
      <c r="J922" s="29"/>
    </row>
    <row r="923" spans="4:10" ht="12.75" x14ac:dyDescent="0.2">
      <c r="D923" s="29"/>
      <c r="H923" s="1"/>
      <c r="J923" s="29"/>
    </row>
    <row r="924" spans="4:10" ht="12.75" x14ac:dyDescent="0.2">
      <c r="D924" s="29"/>
      <c r="H924" s="1"/>
      <c r="J924" s="29"/>
    </row>
    <row r="925" spans="4:10" ht="12.75" x14ac:dyDescent="0.2">
      <c r="D925" s="29"/>
      <c r="H925" s="1"/>
      <c r="J925" s="29"/>
    </row>
    <row r="926" spans="4:10" ht="12.75" x14ac:dyDescent="0.2">
      <c r="D926" s="29"/>
      <c r="H926" s="1"/>
      <c r="J926" s="29"/>
    </row>
    <row r="927" spans="4:10" ht="12.75" x14ac:dyDescent="0.2">
      <c r="D927" s="29"/>
      <c r="H927" s="1"/>
      <c r="J927" s="29"/>
    </row>
    <row r="928" spans="4:10" ht="12.75" x14ac:dyDescent="0.2">
      <c r="D928" s="29"/>
      <c r="H928" s="1"/>
      <c r="J928" s="29"/>
    </row>
    <row r="929" spans="4:10" ht="12.75" x14ac:dyDescent="0.2">
      <c r="D929" s="29"/>
      <c r="H929" s="1"/>
      <c r="J929" s="29"/>
    </row>
    <row r="930" spans="4:10" ht="12.75" x14ac:dyDescent="0.2">
      <c r="D930" s="29"/>
      <c r="H930" s="1"/>
      <c r="J930" s="29"/>
    </row>
    <row r="931" spans="4:10" ht="12.75" x14ac:dyDescent="0.2">
      <c r="D931" s="29"/>
      <c r="H931" s="1"/>
      <c r="J931" s="29"/>
    </row>
    <row r="932" spans="4:10" ht="12.75" x14ac:dyDescent="0.2">
      <c r="D932" s="29"/>
      <c r="H932" s="1"/>
      <c r="J932" s="29"/>
    </row>
    <row r="933" spans="4:10" ht="12.75" x14ac:dyDescent="0.2">
      <c r="D933" s="29"/>
      <c r="H933" s="1"/>
      <c r="J933" s="29"/>
    </row>
    <row r="934" spans="4:10" ht="12.75" x14ac:dyDescent="0.2">
      <c r="D934" s="29"/>
      <c r="H934" s="1"/>
      <c r="J934" s="29"/>
    </row>
    <row r="935" spans="4:10" ht="12.75" x14ac:dyDescent="0.2">
      <c r="D935" s="29"/>
      <c r="H935" s="1"/>
      <c r="J935" s="29"/>
    </row>
    <row r="936" spans="4:10" ht="12.75" x14ac:dyDescent="0.2">
      <c r="D936" s="29"/>
      <c r="H936" s="1"/>
      <c r="J936" s="29"/>
    </row>
    <row r="937" spans="4:10" ht="12.75" x14ac:dyDescent="0.2">
      <c r="D937" s="29"/>
      <c r="H937" s="1"/>
      <c r="J937" s="29"/>
    </row>
    <row r="938" spans="4:10" ht="12.75" x14ac:dyDescent="0.2">
      <c r="D938" s="29"/>
      <c r="H938" s="1"/>
      <c r="J938" s="29"/>
    </row>
    <row r="939" spans="4:10" ht="12.75" x14ac:dyDescent="0.2">
      <c r="D939" s="29"/>
      <c r="H939" s="1"/>
      <c r="J939" s="29"/>
    </row>
    <row r="940" spans="4:10" ht="12.75" x14ac:dyDescent="0.2">
      <c r="D940" s="29"/>
      <c r="H940" s="1"/>
      <c r="J940" s="29"/>
    </row>
    <row r="941" spans="4:10" ht="12.75" x14ac:dyDescent="0.2">
      <c r="D941" s="29"/>
      <c r="H941" s="1"/>
      <c r="J941" s="29"/>
    </row>
    <row r="942" spans="4:10" ht="12.75" x14ac:dyDescent="0.2">
      <c r="D942" s="29"/>
      <c r="H942" s="1"/>
      <c r="J942" s="29"/>
    </row>
    <row r="943" spans="4:10" ht="12.75" x14ac:dyDescent="0.2">
      <c r="D943" s="29"/>
      <c r="H943" s="1"/>
      <c r="J943" s="29"/>
    </row>
    <row r="944" spans="4:10" ht="12.75" x14ac:dyDescent="0.2">
      <c r="D944" s="29"/>
      <c r="H944" s="1"/>
      <c r="J944" s="29"/>
    </row>
    <row r="945" spans="4:10" ht="12.75" x14ac:dyDescent="0.2">
      <c r="D945" s="29"/>
      <c r="H945" s="1"/>
      <c r="J945" s="29"/>
    </row>
    <row r="946" spans="4:10" ht="12.75" x14ac:dyDescent="0.2">
      <c r="D946" s="29"/>
      <c r="H946" s="1"/>
      <c r="J946" s="29"/>
    </row>
    <row r="947" spans="4:10" ht="12.75" x14ac:dyDescent="0.2">
      <c r="D947" s="29"/>
      <c r="H947" s="1"/>
      <c r="J947" s="29"/>
    </row>
    <row r="948" spans="4:10" ht="12.75" x14ac:dyDescent="0.2">
      <c r="D948" s="29"/>
      <c r="H948" s="1"/>
      <c r="J948" s="29"/>
    </row>
    <row r="949" spans="4:10" ht="12.75" x14ac:dyDescent="0.2">
      <c r="D949" s="29"/>
      <c r="H949" s="1"/>
      <c r="J949" s="29"/>
    </row>
    <row r="950" spans="4:10" ht="12.75" x14ac:dyDescent="0.2">
      <c r="D950" s="29"/>
      <c r="H950" s="1"/>
      <c r="J950" s="29"/>
    </row>
    <row r="951" spans="4:10" ht="12.75" x14ac:dyDescent="0.2">
      <c r="D951" s="29"/>
      <c r="H951" s="1"/>
      <c r="J951" s="29"/>
    </row>
    <row r="952" spans="4:10" ht="12.75" x14ac:dyDescent="0.2">
      <c r="D952" s="29"/>
      <c r="H952" s="1"/>
      <c r="J952" s="29"/>
    </row>
    <row r="953" spans="4:10" ht="12.75" x14ac:dyDescent="0.2">
      <c r="D953" s="29"/>
      <c r="H953" s="1"/>
      <c r="J953" s="29"/>
    </row>
    <row r="954" spans="4:10" ht="12.75" x14ac:dyDescent="0.2">
      <c r="D954" s="29"/>
      <c r="H954" s="1"/>
      <c r="J954" s="29"/>
    </row>
    <row r="955" spans="4:10" ht="12.75" x14ac:dyDescent="0.2">
      <c r="D955" s="29"/>
      <c r="H955" s="1"/>
      <c r="J955" s="29"/>
    </row>
    <row r="956" spans="4:10" ht="12.75" x14ac:dyDescent="0.2">
      <c r="D956" s="29"/>
      <c r="H956" s="1"/>
      <c r="J956" s="29"/>
    </row>
    <row r="957" spans="4:10" ht="12.75" x14ac:dyDescent="0.2">
      <c r="D957" s="29"/>
      <c r="H957" s="1"/>
      <c r="J957" s="29"/>
    </row>
    <row r="958" spans="4:10" ht="12.75" x14ac:dyDescent="0.2">
      <c r="D958" s="29"/>
      <c r="H958" s="1"/>
      <c r="J958" s="29"/>
    </row>
    <row r="959" spans="4:10" ht="12.75" x14ac:dyDescent="0.2">
      <c r="D959" s="29"/>
      <c r="H959" s="1"/>
      <c r="J959" s="29"/>
    </row>
    <row r="960" spans="4:10" ht="12.75" x14ac:dyDescent="0.2">
      <c r="D960" s="29"/>
      <c r="H960" s="1"/>
      <c r="J960" s="29"/>
    </row>
    <row r="961" spans="4:10" ht="12.75" x14ac:dyDescent="0.2">
      <c r="D961" s="29"/>
      <c r="H961" s="1"/>
      <c r="J961" s="29"/>
    </row>
    <row r="962" spans="4:10" ht="12.75" x14ac:dyDescent="0.2">
      <c r="D962" s="29"/>
      <c r="H962" s="1"/>
      <c r="J962" s="29"/>
    </row>
    <row r="963" spans="4:10" ht="12.75" x14ac:dyDescent="0.2">
      <c r="D963" s="29"/>
      <c r="H963" s="1"/>
      <c r="J963" s="29"/>
    </row>
    <row r="964" spans="4:10" ht="12.75" x14ac:dyDescent="0.2">
      <c r="D964" s="29"/>
      <c r="H964" s="1"/>
      <c r="J964" s="29"/>
    </row>
    <row r="965" spans="4:10" ht="12.75" x14ac:dyDescent="0.2">
      <c r="D965" s="29"/>
      <c r="H965" s="1"/>
      <c r="J965" s="29"/>
    </row>
    <row r="966" spans="4:10" ht="12.75" x14ac:dyDescent="0.2">
      <c r="D966" s="29"/>
      <c r="H966" s="1"/>
      <c r="J966" s="29"/>
    </row>
    <row r="967" spans="4:10" ht="12.75" x14ac:dyDescent="0.2">
      <c r="D967" s="29"/>
      <c r="H967" s="1"/>
      <c r="J967" s="29"/>
    </row>
    <row r="968" spans="4:10" ht="12.75" x14ac:dyDescent="0.2">
      <c r="D968" s="29"/>
      <c r="H968" s="1"/>
      <c r="J968" s="29"/>
    </row>
    <row r="969" spans="4:10" ht="12.75" x14ac:dyDescent="0.2">
      <c r="D969" s="29"/>
      <c r="H969" s="1"/>
      <c r="J969" s="29"/>
    </row>
    <row r="970" spans="4:10" ht="12.75" x14ac:dyDescent="0.2">
      <c r="D970" s="29"/>
      <c r="H970" s="1"/>
      <c r="J970" s="29"/>
    </row>
    <row r="971" spans="4:10" ht="12.75" x14ac:dyDescent="0.2">
      <c r="D971" s="29"/>
      <c r="H971" s="1"/>
      <c r="J971" s="29"/>
    </row>
    <row r="972" spans="4:10" ht="12.75" x14ac:dyDescent="0.2">
      <c r="D972" s="29"/>
      <c r="H972" s="1"/>
      <c r="J972" s="29"/>
    </row>
    <row r="973" spans="4:10" ht="12.75" x14ac:dyDescent="0.2">
      <c r="D973" s="29"/>
      <c r="H973" s="1"/>
      <c r="J973" s="29"/>
    </row>
    <row r="974" spans="4:10" ht="12.75" x14ac:dyDescent="0.2">
      <c r="D974" s="29"/>
      <c r="H974" s="1"/>
      <c r="J974" s="29"/>
    </row>
    <row r="975" spans="4:10" ht="12.75" x14ac:dyDescent="0.2">
      <c r="D975" s="29"/>
      <c r="H975" s="1"/>
      <c r="J975" s="29"/>
    </row>
    <row r="976" spans="4:10" ht="12.75" x14ac:dyDescent="0.2">
      <c r="D976" s="29"/>
      <c r="H976" s="1"/>
      <c r="J976" s="29"/>
    </row>
    <row r="977" spans="4:10" ht="12.75" x14ac:dyDescent="0.2">
      <c r="D977" s="29"/>
      <c r="H977" s="1"/>
      <c r="J977" s="29"/>
    </row>
    <row r="978" spans="4:10" ht="12.75" x14ac:dyDescent="0.2">
      <c r="D978" s="29"/>
      <c r="H978" s="1"/>
      <c r="J978" s="29"/>
    </row>
    <row r="979" spans="4:10" ht="12.75" x14ac:dyDescent="0.2">
      <c r="D979" s="29"/>
      <c r="H979" s="1"/>
      <c r="J979" s="29"/>
    </row>
    <row r="980" spans="4:10" ht="12.75" x14ac:dyDescent="0.2">
      <c r="D980" s="29"/>
      <c r="H980" s="1"/>
      <c r="J980" s="29"/>
    </row>
    <row r="981" spans="4:10" ht="12.75" x14ac:dyDescent="0.2">
      <c r="D981" s="29"/>
      <c r="H981" s="1"/>
      <c r="J981" s="29"/>
    </row>
    <row r="982" spans="4:10" ht="12.75" x14ac:dyDescent="0.2">
      <c r="D982" s="29"/>
      <c r="H982" s="1"/>
      <c r="J982" s="29"/>
    </row>
    <row r="983" spans="4:10" ht="12.75" x14ac:dyDescent="0.2">
      <c r="D983" s="29"/>
      <c r="H983" s="1"/>
      <c r="J983" s="29"/>
    </row>
    <row r="984" spans="4:10" ht="12.75" x14ac:dyDescent="0.2">
      <c r="D984" s="29"/>
      <c r="H984" s="1"/>
      <c r="J984" s="29"/>
    </row>
    <row r="985" spans="4:10" ht="12.75" x14ac:dyDescent="0.2">
      <c r="D985" s="29"/>
      <c r="H985" s="1"/>
      <c r="J985" s="29"/>
    </row>
    <row r="986" spans="4:10" ht="12.75" x14ac:dyDescent="0.2">
      <c r="D986" s="29"/>
      <c r="H986" s="1"/>
      <c r="J986" s="29"/>
    </row>
    <row r="987" spans="4:10" ht="12.75" x14ac:dyDescent="0.2">
      <c r="D987" s="29"/>
      <c r="H987" s="1"/>
      <c r="J987" s="29"/>
    </row>
    <row r="988" spans="4:10" ht="12.75" x14ac:dyDescent="0.2">
      <c r="D988" s="29"/>
      <c r="H988" s="1"/>
      <c r="J988" s="29"/>
    </row>
    <row r="989" spans="4:10" ht="12.75" x14ac:dyDescent="0.2">
      <c r="D989" s="29"/>
      <c r="H989" s="1"/>
      <c r="J989" s="29"/>
    </row>
    <row r="990" spans="4:10" ht="12.75" x14ac:dyDescent="0.2">
      <c r="D990" s="29"/>
      <c r="H990" s="1"/>
      <c r="J990" s="29"/>
    </row>
    <row r="991" spans="4:10" ht="12.75" x14ac:dyDescent="0.2">
      <c r="D991" s="29"/>
      <c r="H991" s="1"/>
      <c r="J991" s="29"/>
    </row>
    <row r="992" spans="4:10" ht="12.75" x14ac:dyDescent="0.2">
      <c r="D992" s="29"/>
      <c r="H992" s="1"/>
      <c r="J992" s="29"/>
    </row>
    <row r="993" spans="4:10" ht="12.75" x14ac:dyDescent="0.2">
      <c r="D993" s="29"/>
      <c r="H993" s="1"/>
      <c r="J993" s="29"/>
    </row>
    <row r="994" spans="4:10" ht="12.75" x14ac:dyDescent="0.2">
      <c r="D994" s="29"/>
      <c r="H994" s="1"/>
      <c r="J994" s="29"/>
    </row>
    <row r="995" spans="4:10" ht="12.75" x14ac:dyDescent="0.2">
      <c r="D995" s="29"/>
      <c r="H995" s="1"/>
      <c r="J995" s="29"/>
    </row>
    <row r="996" spans="4:10" ht="12.75" x14ac:dyDescent="0.2">
      <c r="D996" s="29"/>
      <c r="H996" s="1"/>
      <c r="J996" s="29"/>
    </row>
    <row r="997" spans="4:10" ht="12.75" x14ac:dyDescent="0.2">
      <c r="D997" s="29"/>
      <c r="H997" s="1"/>
      <c r="J997" s="29"/>
    </row>
    <row r="998" spans="4:10" ht="12.75" x14ac:dyDescent="0.2">
      <c r="D998" s="29"/>
      <c r="H998" s="1"/>
      <c r="J998" s="29"/>
    </row>
    <row r="999" spans="4:10" ht="12.75" x14ac:dyDescent="0.2">
      <c r="D999" s="29"/>
      <c r="H999" s="1"/>
      <c r="J999" s="29"/>
    </row>
    <row r="1000" spans="4:10" ht="12.75" x14ac:dyDescent="0.2">
      <c r="D1000" s="29"/>
      <c r="H1000" s="1"/>
      <c r="J1000" s="29"/>
    </row>
    <row r="1001" spans="4:10" ht="12.75" x14ac:dyDescent="0.2">
      <c r="D1001" s="29"/>
      <c r="H1001" s="1"/>
      <c r="J1001" s="29"/>
    </row>
    <row r="1002" spans="4:10" ht="12.75" x14ac:dyDescent="0.2">
      <c r="D1002" s="29"/>
      <c r="H1002" s="1"/>
      <c r="J1002" s="29"/>
    </row>
    <row r="1003" spans="4:10" ht="12.75" x14ac:dyDescent="0.2">
      <c r="D1003" s="29"/>
      <c r="H1003" s="1"/>
      <c r="J1003" s="29"/>
    </row>
    <row r="1004" spans="4:10" ht="12.75" x14ac:dyDescent="0.2">
      <c r="D1004" s="29"/>
      <c r="H1004" s="1"/>
      <c r="J1004" s="29"/>
    </row>
  </sheetData>
  <autoFilter ref="A6:L77" xr:uid="{FE6902D1-3F34-4A91-8281-4D7648E33FE7}">
    <sortState ref="A7:L77">
      <sortCondition ref="G6:G77"/>
    </sortState>
  </autoFilter>
  <conditionalFormatting sqref="B6:C1004">
    <cfRule type="expression" dxfId="0" priority="1">
      <formula>0</formula>
    </cfRule>
  </conditionalFormatting>
  <dataValidations count="1">
    <dataValidation type="list" allowBlank="1" showInputMessage="1" showErrorMessage="1" sqref="D3:D5 A2" xr:uid="{6111A0F2-A8E5-46DA-80C5-C9229556DF62}">
      <formula1>$A$7:$A$77</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FB0B-8731-410B-8C27-C898A72AA189}">
  <dimension ref="A3:C24"/>
  <sheetViews>
    <sheetView workbookViewId="0">
      <selection activeCell="J22" sqref="J22"/>
    </sheetView>
  </sheetViews>
  <sheetFormatPr defaultRowHeight="12.75" x14ac:dyDescent="0.2"/>
  <cols>
    <col min="1" max="1" width="18.28515625" bestFit="1" customWidth="1"/>
    <col min="2" max="2" width="6" bestFit="1" customWidth="1"/>
    <col min="3" max="3" width="19.140625" bestFit="1" customWidth="1"/>
  </cols>
  <sheetData>
    <row r="3" spans="1:2" x14ac:dyDescent="0.2">
      <c r="A3" s="117" t="s">
        <v>244</v>
      </c>
    </row>
    <row r="4" spans="1:2" x14ac:dyDescent="0.2">
      <c r="A4" s="117" t="s">
        <v>248</v>
      </c>
      <c r="B4" t="s">
        <v>247</v>
      </c>
    </row>
    <row r="5" spans="1:2" x14ac:dyDescent="0.2">
      <c r="A5" s="179" t="s">
        <v>245</v>
      </c>
      <c r="B5" s="118">
        <v>51180</v>
      </c>
    </row>
    <row r="6" spans="1:2" x14ac:dyDescent="0.2">
      <c r="A6" s="179" t="s">
        <v>246</v>
      </c>
      <c r="B6" s="118">
        <v>4500</v>
      </c>
    </row>
    <row r="7" spans="1:2" x14ac:dyDescent="0.2">
      <c r="A7" s="179" t="s">
        <v>168</v>
      </c>
      <c r="B7" s="118">
        <v>55680</v>
      </c>
    </row>
    <row r="11" spans="1:2" x14ac:dyDescent="0.2">
      <c r="A11" s="117" t="s">
        <v>169</v>
      </c>
    </row>
    <row r="12" spans="1:2" x14ac:dyDescent="0.2">
      <c r="A12" s="117" t="s">
        <v>248</v>
      </c>
      <c r="B12" t="s">
        <v>247</v>
      </c>
    </row>
    <row r="13" spans="1:2" x14ac:dyDescent="0.2">
      <c r="A13" s="179" t="s">
        <v>245</v>
      </c>
      <c r="B13" s="118">
        <v>80800</v>
      </c>
    </row>
    <row r="14" spans="1:2" x14ac:dyDescent="0.2">
      <c r="A14" s="179" t="s">
        <v>246</v>
      </c>
      <c r="B14" s="118">
        <v>3000</v>
      </c>
    </row>
    <row r="15" spans="1:2" x14ac:dyDescent="0.2">
      <c r="A15" s="179" t="s">
        <v>168</v>
      </c>
      <c r="B15" s="118">
        <v>83800</v>
      </c>
    </row>
    <row r="19" spans="1:3" x14ac:dyDescent="0.2">
      <c r="B19" s="117" t="s">
        <v>249</v>
      </c>
    </row>
    <row r="20" spans="1:3" x14ac:dyDescent="0.2">
      <c r="A20" s="117" t="s">
        <v>6</v>
      </c>
      <c r="B20" t="s">
        <v>169</v>
      </c>
      <c r="C20" t="s">
        <v>244</v>
      </c>
    </row>
    <row r="21" spans="1:3" x14ac:dyDescent="0.2">
      <c r="A21" t="s">
        <v>16</v>
      </c>
      <c r="B21" s="118">
        <v>25150</v>
      </c>
      <c r="C21" s="118">
        <v>18728</v>
      </c>
    </row>
    <row r="22" spans="1:3" x14ac:dyDescent="0.2">
      <c r="A22" t="s">
        <v>35</v>
      </c>
      <c r="B22" s="118">
        <v>28350</v>
      </c>
      <c r="C22" s="118">
        <v>17667</v>
      </c>
    </row>
    <row r="23" spans="1:3" x14ac:dyDescent="0.2">
      <c r="A23" t="s">
        <v>57</v>
      </c>
      <c r="B23" s="118">
        <v>30300</v>
      </c>
      <c r="C23" s="118">
        <v>19285</v>
      </c>
    </row>
    <row r="24" spans="1:3" x14ac:dyDescent="0.2">
      <c r="A24" t="s">
        <v>168</v>
      </c>
      <c r="B24" s="118">
        <v>83800</v>
      </c>
      <c r="C24" s="118">
        <v>55680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EF13-117C-483E-A1A4-24384B5D04DA}">
  <dimension ref="A1"/>
  <sheetViews>
    <sheetView showGridLines="0" zoomScale="70" zoomScaleNormal="70" workbookViewId="0">
      <selection activeCell="X24" sqref="X24"/>
    </sheetView>
  </sheetViews>
  <sheetFormatPr defaultRowHeight="12.75" x14ac:dyDescent="0.2"/>
  <cols>
    <col min="1" max="16384" width="9.140625" style="18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vlookup</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dc:creator>
  <cp:lastModifiedBy>BIKASH</cp:lastModifiedBy>
  <dcterms:created xsi:type="dcterms:W3CDTF">2022-10-01T09:33:44Z</dcterms:created>
  <dcterms:modified xsi:type="dcterms:W3CDTF">2022-10-08T06:28:50Z</dcterms:modified>
</cp:coreProperties>
</file>