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15ac="http://schemas.microsoft.com/office/spreadsheetml/2010/11/ac" xmlns:xcalcf="http://schemas.microsoft.com/office/spreadsheetml/2018/calcfeatures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>
  <fileVersion appName="xl" lastEdited="7" lowestEdited="7" rupBuild="10311"/>
  <workbookPr defaultThemeVersion="202300"/>
  <mc:AlternateContent>
    <mc:Choice Requires="x15">
      <x15ac:absPath url="/Users/sunmeng/Documents/Service/Lecture/物理实验-1/"/>
    </mc:Choice>
  </mc:AlternateContent>
  <xr:revisionPtr revIDLastSave="0" documentId="8_{71ED34F4-57DD-CC4F-95DA-657FB5B9E001}" xr6:coauthVersionLast="47" xr6:coauthVersionMax="47" xr10:uidLastSave="{00000000-0000-0000-0000-000000000000}"/>
  <bookViews>
    <workbookView xWindow="7780" yWindow="980" windowWidth="27520" windowHeight="17500" xr2:uid="{C715D836-7B20-F44E-A32E-2B3CAABD598C}"/>
  </bookViews>
  <sheets>
    <sheet name="Sheet1" sheetId="1" r:id="rId1"/>
  </sheets>
  <calcPr calcId="191029"/>
  <extLst>
    <ext uri="{140A7094-0E35-4892-8432-C4D2E57EDEB5}">
      <x15:workbookPr chartTrackingRefBase="1"/>
    </ext>
    <ext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G12" i="1"/>
  <c r="H12" i="1" s="1"/>
  <c r="D12" i="1"/>
  <c r="J3" i="1"/>
  <c r="K3" i="1" s="1"/>
  <c r="J4" i="1"/>
  <c r="K4" i="1" s="1"/>
  <c r="I4" i="1"/>
  <c r="I3" i="1"/>
  <c r="I2" i="1"/>
  <c r="K2" i="1" s="1"/>
  <c r="J2" i="1"/>
</calcChain>
</file>

<file path=xl/sharedStrings.xml><?xml version="1.0" encoding="utf-8"?>
<sst xmlns="http://schemas.openxmlformats.org/spreadsheetml/2006/main" count="23" uniqueCount="19">
  <si>
    <t>待测电阻</t>
  </si>
  <si>
    <t>电源电压（伏特）</t>
  </si>
  <si>
    <t>粗测（欧姆）</t>
  </si>
  <si>
    <t>准确度等级</t>
  </si>
  <si>
    <t>倍率</t>
  </si>
  <si>
    <t>Rs</t>
  </si>
  <si>
    <t>∆Rs</t>
  </si>
  <si>
    <t>∆n</t>
  </si>
  <si>
    <t>灵敏度</t>
  </si>
  <si>
    <t>Rx</t>
  </si>
  <si>
    <t>∆Rx</t>
  </si>
  <si>
    <t>双臂电桥</t>
  </si>
  <si>
    <t>粗条盘读数</t>
  </si>
  <si>
    <t>细条盘读数</t>
  </si>
  <si>
    <t>最大可测值（欧姆）</t>
  </si>
  <si>
    <t>Er</t>
  </si>
  <si>
    <t>铜杆长度(mm)</t>
  </si>
  <si>
    <t>铜杆直径(mm)</t>
  </si>
  <si>
    <t>电阻率   (欧姆*毫米)</t>
  </si>
</sst>
</file>

<file path=xl/styles.xml><?xml version="1.0" encoding="utf-8"?>
<styleSheet xmlns="http://schemas.openxmlformats.org/spreadsheetml/2006/main" xmlns:x14="http://schemas.microsoft.com/office/spreadsheetml/2009/9/main" xmlns:x14ac="http://schemas.microsoft.com/office/spreadsheetml/2009/9/ac" xmlns:x15="http://schemas.microsoft.com/office/spreadsheetml/2010/11/main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4" borderId="1" xfId="0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defaultSlicerStyle="SlicerStyleLight1"/>
    </ext>
    <ext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thm15="http://schemas.microsoft.com/office/thememl/2012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x14ac="http://schemas.microsoft.com/office/spreadsheetml/2009/9/ac" xmlns:xr="http://schemas.microsoft.com/office/spreadsheetml/2014/revision" xr:uid="{C40860A6-BE0B-B54A-B237-6BC537EE5777}">
  <dimension ref="A1:K17"/>
  <sheetViews>
    <sheetView tabSelected="1" workbookViewId="0">
      <selection activeCell="A5" sqref="A5"/>
    </sheetView>
  </sheetViews>
  <sheetFormatPr baseColWidth="10" defaultRowHeight="16" x14ac:dyDescent="0.2"/>
  <cols>
    <col min="1" max="1" width="13.5" style="1" customWidth="1"/>
    <col min="2" max="2" width="14.6640625" style="1" customWidth="1"/>
    <col min="3" max="3" width="18.5" style="1" customWidth="1"/>
    <col min="4" max="4" width="13" style="1" customWidth="1"/>
    <col min="5" max="16384" width="10.83203125" style="1"/>
  </cols>
  <sheetData>
    <row r="1" spans="1:11" s="4" customFormat="1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0" t="s">
        <v>8</v>
      </c>
      <c r="J1" s="10" t="s">
        <v>9</v>
      </c>
      <c r="K1" s="10" t="s">
        <v>10</v>
      </c>
    </row>
    <row r="2" spans="1:11" x14ac:dyDescent="0.2">
      <c r="A2" s="1">
        <v>1</v>
      </c>
      <c r="B2" s="3">
        <v>240</v>
      </c>
      <c r="C2" s="3">
        <v>4.5</v>
      </c>
      <c r="D2" s="3">
        <v>2</v>
      </c>
      <c r="E2" s="3">
        <v>0.1</v>
      </c>
      <c r="F2" s="3">
        <v>2458</v>
      </c>
      <c r="G2" s="3">
        <v>8</v>
      </c>
      <c r="H2" s="3">
        <v>5</v>
      </c>
      <c r="I2" s="10">
        <f>H2/(G2/F2)</f>
        <v>1536.25</v>
      </c>
      <c r="J2" s="10">
        <f>F2*E2</f>
        <v>245.8</v>
      </c>
      <c r="K2" s="10">
        <f>J2*(D2/100)+J2*0.2/I2</f>
        <v>4.9480000000000004</v>
      </c>
    </row>
    <row r="3" spans="1:11" x14ac:dyDescent="0.2">
      <c r="A3" s="1">
        <v>2</v>
      </c>
      <c r="B3" s="3">
        <v>2400</v>
      </c>
      <c r="C3" s="3">
        <v>4.5</v>
      </c>
      <c r="D3" s="3">
        <v>0.2</v>
      </c>
      <c r="E3" s="3">
        <v>1</v>
      </c>
      <c r="F3" s="3">
        <v>2434</v>
      </c>
      <c r="G3" s="3">
        <v>18</v>
      </c>
      <c r="H3" s="3">
        <v>5</v>
      </c>
      <c r="I3" s="10">
        <f>H3/(G3/F3)</f>
        <v>676.11111111111109</v>
      </c>
      <c r="J3" s="10">
        <f t="shared" ref="J3:J4" si="0">F3*E3</f>
        <v>2434</v>
      </c>
      <c r="K3" s="10">
        <f t="shared" ref="K3:K4" si="1">J3*(D3/100)+J3*0.2/I3</f>
        <v>5.5880000000000001</v>
      </c>
    </row>
    <row r="4" spans="1:11" x14ac:dyDescent="0.2">
      <c r="A4" s="1">
        <v>3</v>
      </c>
      <c r="B4" s="3">
        <v>24000</v>
      </c>
      <c r="C4" s="3">
        <v>4.5</v>
      </c>
      <c r="D4" s="3">
        <v>1</v>
      </c>
      <c r="E4" s="3">
        <v>10</v>
      </c>
      <c r="F4" s="3">
        <v>2454</v>
      </c>
      <c r="G4" s="3">
        <v>139</v>
      </c>
      <c r="H4" s="3">
        <v>5</v>
      </c>
      <c r="I4" s="10">
        <f>H4/(G4/F4)</f>
        <v>88.27338129496404</v>
      </c>
      <c r="J4" s="10">
        <f t="shared" si="0"/>
        <v>24540</v>
      </c>
      <c r="K4" s="10">
        <f t="shared" si="1"/>
        <v>301</v>
      </c>
    </row>
    <row r="10" spans="1:11" x14ac:dyDescent="0.2">
      <c r="A10" s="1" t="s">
        <v>11</v>
      </c>
    </row>
    <row r="11" spans="1:11" s="2" customFormat="1" ht="36" customHeight="1" x14ac:dyDescent="0.2">
      <c r="A11" s="8" t="s">
        <v>4</v>
      </c>
      <c r="B11" s="9" t="s">
        <v>12</v>
      </c>
      <c r="C11" s="8" t="s">
        <v>13</v>
      </c>
      <c r="D11" s="5" t="s">
        <v>9</v>
      </c>
      <c r="E11" s="8" t="s">
        <v>3</v>
      </c>
      <c r="F11" s="8" t="s">
        <v>14</v>
      </c>
      <c r="G11" s="5" t="s">
        <v>10</v>
      </c>
      <c r="H11" s="5" t="s">
        <v>15</v>
      </c>
    </row>
    <row r="12" spans="1:11" x14ac:dyDescent="0.2">
      <c r="A12" s="6">
        <v>0.1</v>
      </c>
      <c r="B12" s="7">
        <v>0.02</v>
      </c>
      <c r="C12" s="6">
        <v>2.9199999999999999E-3</v>
      </c>
      <c r="D12" s="10">
        <f>(C12+B12)*A12</f>
        <v>2.2920000000000002E-3</v>
      </c>
      <c r="E12" s="6">
        <v>0.5</v>
      </c>
      <c r="F12" s="6">
        <v>1.0999999999999999E-2</v>
      </c>
      <c r="G12" s="10">
        <f>F12*E12/100</f>
        <v>5.4999999999999995E-5</v>
      </c>
      <c r="H12" s="11">
        <f>(G12/D12)</f>
        <v>2.3996509598603836E-2</v>
      </c>
    </row>
    <row r="15" spans="1:11" ht="24" customHeight="1" x14ac:dyDescent="0.2"/>
    <row r="16" spans="1:11" ht="30" customHeight="1" x14ac:dyDescent="0.2">
      <c r="A16" s="10" t="s">
        <v>17</v>
      </c>
      <c r="B16" s="10" t="s">
        <v>16</v>
      </c>
      <c r="C16" s="10" t="s">
        <v>18</v>
      </c>
    </row>
    <row r="17" spans="1:3" x14ac:dyDescent="0.2">
      <c r="A17" s="10">
        <v>2.9849999999999999</v>
      </c>
      <c r="B17" s="10">
        <v>400</v>
      </c>
      <c r="C17" s="10">
        <f>D12*(PI()*A17*A17)/4/B17</f>
        <v>4.00989660281245E-5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cp="http://schemas.openxmlformats.org/package/2006/metadata/core-properties"/>
</file>