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ummary Snapshot" state="visible" r:id="rId4"/>
    <sheet sheetId="2" name="Stakeholder Snapshot" state="visible" r:id="rId5"/>
    <sheet sheetId="3" name="Voting by SH Group" state="visible" r:id="rId6"/>
    <sheet sheetId="4" name="Context" state="visible" r:id="rId7"/>
  </sheets>
  <calcPr calcId="171027"/>
</workbook>
</file>

<file path=xl/sharedStrings.xml><?xml version="1.0" encoding="utf-8"?>
<sst xmlns="http://schemas.openxmlformats.org/spreadsheetml/2006/main" count="21" uniqueCount="21">
  <si>
    <t>Acme Holdings Limited Summary Capitalization</t>
  </si>
  <si>
    <t>Acme Holdings Limited Capitalization by Stakeholder</t>
  </si>
  <si>
    <t>Stakeholder</t>
  </si>
  <si>
    <t>Stakeholder Group</t>
  </si>
  <si>
    <t>Ordinary B</t>
  </si>
  <si>
    <t xml:space="preserve">Ordinary A
(outstanding) (1.0000)</t>
  </si>
  <si>
    <t xml:space="preserve">Preferred
(outstanding) (1.0000)</t>
  </si>
  <si>
    <t xml:space="preserve">Total Stock
(outstanding)*</t>
  </si>
  <si>
    <t xml:space="preserve">Total Stock
(as converted)</t>
  </si>
  <si>
    <t xml:space="preserve">Total Stock %
(as converted)</t>
  </si>
  <si>
    <t>Fully Diluted Shares**</t>
  </si>
  <si>
    <t>Fully Diluted %</t>
  </si>
  <si>
    <t>Fiona Felicity Founder</t>
  </si>
  <si>
    <t>Charlie Chuck Cofounder</t>
  </si>
  <si>
    <t>Options Remaining for Issuance</t>
  </si>
  <si>
    <t>Total</t>
  </si>
  <si>
    <t>Notes</t>
  </si>
  <si>
    <t>* Outstanding Shares include all shares of capital stock that are issued and outstanding, but DO NOT include (1) shares of capital stock underlying outstanding warrants and stock options, (2) shares under Stock Plans remaining for issuance or (3) conversion shares for Outstanding Convertible Securities such as convertible notes or SAFEs.</t>
  </si>
  <si>
    <t>** Fully Diluted Shares and % Fully Diluted include (1) Outstanding Shares (as converted to Common Stock), (2) shares of capital stock underlying outstanding warrants and stock options, (3) shares under Stock Plans remaining for issuance, but DO NOT include conversion shares for Outstanding Convertible Securities such as convertible notes or SAFEs.</t>
  </si>
  <si>
    <t>Voting Power by Shareholder Group</t>
  </si>
  <si>
    <t>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</si>
</sst>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As of &quot;yyyy.mm.dd"/>
    <numFmt numFmtId="165" formatCode="_(* #,##0_);_(* (#,##0);_(* &quot;-&quot;??_);_(@_)"/>
    <numFmt numFmtId="166" formatCode="0.00%;[Red]-0.00%;-;@"/>
  </numFmts>
  <fonts count="4" x14ac:knownFonts="1">
    <font>
      <color theme="1"/>
      <family val="2"/>
      <scheme val="minor"/>
      <sz val="11"/>
      <name val="Calibri"/>
    </font>
    <font>
      <b/>
      <color rgb="ffffff"/>
      <sz val="10"/>
      <name val="Calibri"/>
    </font>
    <font>
      <b/>
      <color rgb="000000"/>
      <sz val="10"/>
      <name val="Calibri"/>
    </font>
    <font>
      <color rgb="000000"/>
      <sz val="10"/>
      <name val="Calibri"/>
    </font>
  </fonts>
  <fills count="4">
    <fill>
      <patternFill patternType="none"/>
    </fill>
    <fill>
      <patternFill patternType="gray125"/>
    </fill>
    <fill>
      <patternFill patternType="solid">
        <fgColor rgb="2a39c4"/>
      </patternFill>
    </fill>
    <fill>
      <patternFill patternType="solid">
        <fgColor rgb="ddebf7"/>
      </patternFill>
    </fill>
  </fills>
  <borders count="6">
    <border>
      <left/>
      <right/>
      <top/>
      <bottom/>
      <diagonal/>
    </border>
    <border>
      <left/>
      <right/>
      <top style="thin"/>
      <bottom style="double"/>
      <diagonal/>
    </border>
    <border>
      <left/>
      <right/>
      <top/>
      <bottom style="thin"/>
      <diagonal/>
    </border>
    <border>
      <left style="thin"/>
      <right/>
      <top/>
      <bottom style="thin"/>
      <diagonal/>
    </border>
    <border>
      <left style="thin"/>
      <right/>
      <top/>
      <bottom/>
      <diagonal/>
    </border>
    <border>
      <left style="thin"/>
      <right/>
      <top style="thin"/>
      <bottom style="double"/>
      <diagonal/>
    </border>
  </borders>
  <cellStyleXfs count="1">
    <xf numFmtId="0" fontId="0" fillId="0" borderId="0"/>
  </cellStyleXfs>
  <cellXfs count="14">
    <xf numFmtId="0" fontId="0" fillId="0" borderId="0" xfId="0"/>
    <xf numFmtId="164" fontId="1" fillId="2" borderId="1" xfId="0" applyNumberFormat="1" applyFont="1" applyFill="1" applyBorder="1" applyAlignment="1">
      <alignment horizontal="right" vertical="bottom"/>
    </xf>
    <xf numFmtId="0" fontId="1" fillId="2" borderId="1" xfId="0" applyFont="1" applyFill="1" applyBorder="1"/>
    <xf numFmtId="0" fontId="1" fillId="2" borderId="1" xfId="0" applyFont="1" applyFill="1" applyBorder="1" applyAlignment="1">
      <alignment horizontal="left" vertical="center"/>
    </xf>
    <xf numFmtId="0" fontId="2" fillId="3" borderId="2" xfId="0" applyFont="1" applyFill="1" applyBorder="1" applyAlignment="1">
      <alignment horizontal="center" vertical="bottom" wrapText="1"/>
    </xf>
    <xf numFmtId="0" fontId="2" fillId="3" borderId="3" xfId="0" applyFont="1" applyFill="1" applyBorder="1" applyAlignment="1">
      <alignment horizontal="center" vertical="bottom" wrapText="1"/>
    </xf>
    <xf numFmtId="165" fontId="3" fillId="0" borderId="0" xfId="0" applyNumberFormat="1" applyFont="1" applyAlignment="1"/>
    <xf numFmtId="165" fontId="3" fillId="0" borderId="4" xfId="0" applyNumberFormat="1" applyFont="1" applyBorder="1" applyAlignment="1"/>
    <xf numFmtId="166" fontId="3" fillId="0" borderId="0" xfId="0" applyNumberFormat="1" applyFont="1" applyAlignment="1"/>
    <xf numFmtId="165" fontId="2" fillId="3" borderId="1" xfId="0" applyNumberFormat="1" applyFont="1" applyFill="1" applyBorder="1"/>
    <xf numFmtId="165" fontId="2" fillId="3" borderId="5" xfId="0" applyNumberFormat="1" applyFont="1" applyFill="1" applyBorder="1"/>
    <xf numFmtId="10" fontId="2" fillId="3" borderId="1" xfId="0" applyNumberFormat="1" applyFont="1" applyFill="1" applyBorder="1"/>
    <xf numFmtId="0" fontId="1" fillId="2" borderId="1" xfId="0" applyFont="1" applyFill="1" applyBorder="1" applyAlignment="1">
      <alignment horizontal="center" vertical="center"/>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FormatPr defaultRowHeight="15" outlineLevelRow="0" outlineLevelCol="0" x14ac:dyDescent="55"/>
  <sheetData>
    <row r="1" ht="59.5" customHeight="1" spans="1:6" x14ac:dyDescent="0.25">
      <c r="A1" s="1">
        <f>=Context!A1</f>
      </c>
      <c r="B1" s="2"/>
      <c r="C1" s="3" t="s">
        <v>0</v>
      </c>
      <c r="D1" s="2"/>
      <c r="E1" s="2"/>
      <c r="F1" s="2"/>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FormatPr defaultRowHeight="15" outlineLevelRow="0" outlineLevelCol="0" x14ac:dyDescent="55"/>
  <cols>
    <col min="1" max="1" width="23" customWidth="1"/>
    <col min="2" max="2" width="17" customWidth="1"/>
    <col min="3" max="5" width="14" customWidth="1"/>
    <col min="6" max="10" width="15" customWidth="1"/>
  </cols>
  <sheetData>
    <row r="1" ht="59.5" customHeight="1" spans="1:10" x14ac:dyDescent="0.25">
      <c r="A1" s="1">
        <f>=Context!A1</f>
      </c>
      <c r="B1" s="2"/>
      <c r="C1" s="3" t="s">
        <v>1</v>
      </c>
      <c r="D1" s="2"/>
      <c r="E1" s="2"/>
      <c r="F1" s="2"/>
      <c r="G1" s="2"/>
      <c r="H1" s="2"/>
      <c r="I1" s="2"/>
      <c r="J1" s="2"/>
    </row>
    <row r="2" ht="50" customHeight="1" spans="1:10" x14ac:dyDescent="0.25">
      <c r="A2" s="4" t="s">
        <v>2</v>
      </c>
      <c r="B2" s="4" t="s">
        <v>3</v>
      </c>
      <c r="C2" s="4" t="s">
        <v>4</v>
      </c>
      <c r="D2" s="4" t="s">
        <v>5</v>
      </c>
      <c r="E2" s="4" t="s">
        <v>6</v>
      </c>
      <c r="F2" s="5" t="s">
        <v>7</v>
      </c>
      <c r="G2" s="4" t="s">
        <v>8</v>
      </c>
      <c r="H2" s="4" t="s">
        <v>9</v>
      </c>
      <c r="I2" s="4" t="s">
        <v>10</v>
      </c>
      <c r="J2" s="4" t="s">
        <v>11</v>
      </c>
    </row>
    <row r="3" spans="1:10" x14ac:dyDescent="0.25">
      <c r="A3" s="6" t="s">
        <v>12</v>
      </c>
      <c r="B3" s="6"/>
      <c r="C3" s="6">
        <v>0</v>
      </c>
      <c r="D3" s="6">
        <v>600000</v>
      </c>
      <c r="E3" s="6">
        <v>0</v>
      </c>
      <c r="F3" s="7">
        <f t="shared" ref="F3:F4" si="0">=SUM(C3,D3,E3)</f>
      </c>
      <c r="G3" s="6">
        <f t="shared" ref="G3:G4" si="1">=SUM(C3,D3,E3)</f>
      </c>
      <c r="H3" s="8">
        <f t="shared" ref="H3:H4" si="2">=G3 / $G$8</f>
      </c>
      <c r="I3" s="6">
        <f t="shared" ref="I3:I4" si="3">=SUM(C3,D3,E3)</f>
      </c>
      <c r="J3" s="8">
        <f t="shared" ref="J3:J4" si="4">=I3 / $I$8</f>
      </c>
    </row>
    <row r="4" spans="1:10" x14ac:dyDescent="0.25">
      <c r="A4" s="6" t="s">
        <v>13</v>
      </c>
      <c r="B4" s="6"/>
      <c r="C4" s="6">
        <v>400000</v>
      </c>
      <c r="D4" s="6">
        <v>0</v>
      </c>
      <c r="E4" s="6">
        <v>0</v>
      </c>
      <c r="F4" s="7">
        <f t="shared" si="0"/>
      </c>
      <c r="G4" s="6">
        <f t="shared" si="1"/>
      </c>
      <c r="H4" s="8">
        <f t="shared" si="2"/>
      </c>
      <c r="I4" s="6">
        <f t="shared" si="3"/>
      </c>
      <c r="J4" s="8">
        <f t="shared" si="4"/>
      </c>
    </row>
    <row r="5" spans="1:10" x14ac:dyDescent="0.25">
      <c r="A5" s="6"/>
      <c r="B5" s="6"/>
      <c r="C5" s="6"/>
      <c r="D5" s="6"/>
      <c r="E5" s="6"/>
      <c r="F5" s="7"/>
      <c r="G5" s="6"/>
      <c r="H5" s="6"/>
      <c r="I5" s="6"/>
      <c r="J5" s="6"/>
    </row>
    <row r="6" spans="1:10" x14ac:dyDescent="0.25">
      <c r="A6" t="s">
        <v>14</v>
      </c>
      <c r="B6" s="6"/>
      <c r="C6" s="6">
        <v>0</v>
      </c>
      <c r="D6" s="6">
        <v>0</v>
      </c>
      <c r="E6" s="6">
        <v>0</v>
      </c>
      <c r="F6" s="7">
        <v>0</v>
      </c>
      <c r="G6" s="6">
        <v>0</v>
      </c>
      <c r="H6" s="6">
        <v>0</v>
      </c>
      <c r="I6" s="6">
        <v>0</v>
      </c>
      <c r="J6" s="6">
        <v>0</v>
      </c>
    </row>
    <row r="7" spans="1:10" x14ac:dyDescent="0.25">
      <c r="A7" s="6"/>
      <c r="B7" s="6"/>
      <c r="C7" s="6"/>
      <c r="D7" s="6"/>
      <c r="E7" s="6"/>
      <c r="F7" s="7"/>
      <c r="G7" s="6"/>
      <c r="H7" s="6"/>
      <c r="I7" s="6"/>
      <c r="J7" s="6"/>
    </row>
    <row r="8" spans="1:10" x14ac:dyDescent="0.25">
      <c r="A8" s="9" t="s">
        <v>15</v>
      </c>
      <c r="B8" s="9"/>
      <c r="C8" s="9">
        <f>=SUM(C3:C4)</f>
      </c>
      <c r="D8" s="9">
        <f>=SUM(D3:D4)</f>
      </c>
      <c r="E8" s="9">
        <f>=SUM(E3:E4)</f>
      </c>
      <c r="F8" s="10">
        <f>=SUM(F3:F4)</f>
      </c>
      <c r="G8" s="9">
        <f>=SUM(G3:G4)</f>
      </c>
      <c r="H8" s="11">
        <f>=SUM(H3:H4)</f>
      </c>
      <c r="I8" s="9">
        <f>=SUM(I3:I4)</f>
      </c>
      <c r="J8" s="11">
        <f>=SUM(J3:J4)</f>
      </c>
    </row>
    <row r="9" spans="1:1" x14ac:dyDescent="0.25"/>
    <row r="10" ht="15" customHeight="1" spans="1:10" x14ac:dyDescent="0.25">
      <c r="A10" s="12" t="s">
        <v>16</v>
      </c>
      <c r="B10" s="12"/>
      <c r="C10" s="12"/>
      <c r="D10" s="12"/>
      <c r="E10" s="12"/>
      <c r="F10" s="12"/>
      <c r="G10" s="12"/>
      <c r="H10" s="12"/>
      <c r="I10" s="12"/>
      <c r="J10" s="12"/>
    </row>
    <row r="11" ht="28" customHeight="1" spans="1:10" x14ac:dyDescent="0.25">
      <c r="A11" s="13" t="s">
        <v>17</v>
      </c>
      <c r="B11" s="13"/>
      <c r="C11" s="13"/>
      <c r="D11" s="13"/>
      <c r="E11" s="13"/>
      <c r="F11" s="13"/>
      <c r="G11" s="13"/>
      <c r="H11" s="13"/>
      <c r="I11" s="13"/>
      <c r="J11" s="13"/>
    </row>
    <row r="12" ht="28" customHeight="1" spans="1:10" x14ac:dyDescent="0.25">
      <c r="A12" s="13" t="s">
        <v>18</v>
      </c>
      <c r="B12" s="13"/>
      <c r="C12" s="13"/>
      <c r="D12" s="13"/>
      <c r="E12" s="13"/>
      <c r="F12" s="13"/>
      <c r="G12" s="13"/>
      <c r="H12" s="13"/>
      <c r="I12" s="13"/>
      <c r="J12" s="13"/>
    </row>
  </sheetData>
  <mergeCells count="3">
    <mergeCell ref="A10:J10"/>
    <mergeCell ref="A11:J11"/>
    <mergeCell ref="A12:J12"/>
  </mergeCell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FormatPr defaultRowHeight="15" outlineLevelRow="0" outlineLevelCol="0" x14ac:dyDescent="55"/>
  <sheetData>
    <row r="1" ht="59.5" customHeight="1" spans="1:6" x14ac:dyDescent="0.25">
      <c r="A1" s="1">
        <f>=Context!A1</f>
      </c>
      <c r="B1" s="2"/>
      <c r="C1" s="3" t="s">
        <v>19</v>
      </c>
      <c r="D1" s="2"/>
      <c r="E1" s="2"/>
      <c r="F1" s="2"/>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FormatPr defaultRowHeight="15" outlineLevelRow="0" outlineLevelCol="0" x14ac:dyDescent="55"/>
  <sheetData>
    <row r="1" ht="59.5" customHeight="1" spans="1:6" x14ac:dyDescent="0.25">
      <c r="A1" s="1">
        <v>45106</v>
      </c>
      <c r="B1" s="2"/>
      <c r="C1" s="3" t="s">
        <v>20</v>
      </c>
      <c r="D1" s="2"/>
      <c r="E1" s="2"/>
      <c r="F1" s="2"/>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Snapshot</vt:lpstr>
      <vt:lpstr>Stakeholder Snapshot</vt:lpstr>
      <vt:lpstr>Voting by SH Group</vt:lpstr>
      <vt:lpstr>Context</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2023-06-29T10:02:21Z</dcterms:created>
  <dcterms:modified xsi:type="dcterms:W3CDTF">2023-06-29T10:02:21Z</dcterms:modified>
</cp:coreProperties>
</file>