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<sst xmlns="http://schemas.openxmlformats.org/spreadsheetml/2006/main" count="1308" uniqueCount="300">
  <si>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</si>
  <si>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</si>
  <si>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</si>
  <si>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</si>
  <si>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</si>
  <si>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</si>
  <si>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</si>
  <si>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</si>
  <si>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</si>
  <si>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</si>
  <si>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</si>
  <si>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</si>
  <si>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</si>
  <si>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</si>
  <si>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</si>
  <si>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</si>
  <si>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</si>
  <si>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</si>
  <si>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</si>
  <si>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</si>
  <si>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</si>
  <si>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</si>
  <si>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</si>
  <si>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</si>
  <si>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</si>
  <si>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</si>
  <si>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</si>
  <si>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</si>
  <si>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</si>
  <si>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</si>
  <si>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</si>
  <si>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</si>
  <si>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</si>
  <si>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</si>
  <si>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</si>
  <si>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</si>
  <si>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</si>
  <si>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</si>
  <si>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</si>
  <si>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</si>
  <si>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</si>
  <si>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</si>
  <si>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</si>
  <si>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</si>
  <si>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</si>
  <si>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</si>
  <si>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</si>
  <si>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</si>
  <si>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</si>
  <si>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</si>
  <si>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</si>
  <si>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</si>
  <si>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</si>
  <si>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</si>
  <si>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</si>
  <si>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</si>
  <si>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</si>
  <si>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</si>
  <si>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</si>
  <si>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</si>
  <si>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</si>
  <si>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</si>
  <si>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</si>
  <si>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</si>
  <si>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</si>
  <si>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</si>
  <si>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</si>
  <si>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</si>
  <si>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</si>
  <si>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</si>
  <si>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</si>
  <si>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</si>
  <si>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</si>
  <si>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</si>
  <si>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</si>
  <si>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</si>
  <si>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</si>
  <si>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</si>
  <si>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</si>
  <si>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</si>
  <si>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</si>
  <si>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</si>
  <si>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</si>
  <si>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</si>
  <si>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</si>
  <si>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</si>
  <si>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</si>
  <si>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</si>
  <si>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</si>
  <si>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</si>
  <si>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</si>
  <si>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</si>
  <si>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</si>
  <si>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</si>
  <si>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</si>
  <si>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</si>
  <si>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</si>
  <si>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</si>
  <si>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</si>
  <si>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</si>
  <si>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</si>
  <si>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</si>
  <si>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</si>
  <si>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</si>
  <si>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</si>
  <si>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</si>
  <si>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</si>
  <si>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</si>
  <si>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</si>
  <si>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</si>
  <si>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</si>
  <si>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</si>
  <si>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</si>
  <si>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</si>
  <si>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</si>
  <si>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</si>
  <si>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</si>
  <si>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</si>
  <si>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</si>
  <si>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</si>
  <si>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</si>
  <si>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</si>
  <si>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</si>
  <si>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</si>
  <si>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</si>
  <si>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</si>
  <si>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</si>
  <si>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</si>
  <si>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</si>
  <si>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</si>
  <si>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</si>
  <si>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</si>
  <si>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</si>
  <si>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</si>
  <si>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</si>
  <si>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</si>
  <si>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</si>
  <si>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</si>
  <si>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</si>
  <si>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</si>
  <si>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</si>
  <si>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</si>
  <si>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</si>
  <si>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</si>
  <si>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</si>
  <si>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</si>
  <si>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</si>
  <si>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</si>
  <si>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</si>
  <si>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</si>
  <si>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</si>
  <si>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</si>
  <si>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</si>
  <si>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</si>
  <si>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</si>
  <si>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</si>
  <si>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</si>
  <si>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</si>
  <si>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</si>
  <si>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</si>
  <si>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</si>
  <si>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</si>
  <si>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</si>
  <si>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</si>
  <si>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</si>
  <si>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</si>
  <si>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</si>
  <si>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</si>
  <si>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</si>
  <si>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</si>
  <si>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</si>
  <si>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</si>
  <si>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</si>
  <si>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</si>
  <si>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</si>
  <si>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</si>
  <si>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</si>
  <si>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</si>
  <si>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</si>
  <si>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</si>
  <si>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</si>
  <si>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</si>
  <si>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</si>
  <si>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</si>
  <si>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</si>
  <si>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</si>
  <si>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</si>
  <si>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</si>
  <si>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</si>
  <si>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</si>
  <si>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</si>
  <si>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</si>
  <si>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</si>
  <si>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</si>
  <si>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</si>
  <si>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</si>
  <si>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</si>
  <si>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</si>
  <si>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</si>
  <si>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</si>
  <si>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</si>
  <si>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</si>
  <si>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</si>
  <si>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</si>
  <si>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</si>
  <si>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</si>
  <si>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</si>
  <si>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</si>
  <si>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</si>
  <si>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</si>
  <si>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</si>
  <si>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</si>
  <si>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</si>
  <si>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</si>
  <si>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</si>
  <si>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</si>
  <si>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</si>
  <si>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</si>
  <si>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</si>
  <si>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</si>
  <si>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</si>
  <si>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</si>
  <si>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</si>
  <si>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</si>
  <si>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</si>
  <si>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</si>
  <si>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</si>
  <si>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</si>
  <si>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</si>
  <si>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</si>
  <si>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</si>
  <si>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</si>
  <si>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</si>
  <si>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</si>
  <si>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</si>
  <si>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</si>
  <si>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</si>
  <si>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</si>
  <si>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</si>
  <si>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</si>
  <si>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</si>
  <si>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</si>
  <si>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</si>
  <si>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</si>
  <si>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</si>
  <si>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</si>
  <si>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</si>
  <si>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</si>
  <si>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</si>
  <si>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</si>
  <si>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</si>
  <si>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</si>
  <si>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</si>
  <si>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</si>
  <si>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</si>
  <si>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</si>
  <si>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</si>
  <si>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</si>
  <si>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</si>
  <si>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</si>
  <si>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</si>
  <si>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</si>
  <si>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</si>
  <si>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</si>
  <si>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</si>
  <si>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</si>
  <si>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</si>
  <si>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</si>
  <si>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</si>
  <si>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</si>
  <si>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</si>
  <si>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</si>
  <si>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</si>
  <si>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</si>
  <si>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</si>
  <si>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</si>
  <si>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</si>
  <si>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</si>
  <si>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</si>
  <si>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</si>
  <si>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</si>
  <si>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</si>
  <si>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</si>
  <si>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</si>
  <si>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</si>
  <si>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</si>
  <si>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</si>
  <si>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</si>
  <si>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NE,NO</t>
  </si>
  <si>
    <t>NO</t>
  </si>
  <si>
    <t>IE</t>
  </si>
  <si>
    <t xml:space="preserve">Emissions Summary for Republic of Moldova     </t>
  </si>
  <si>
    <t>From 1990 to 2002</t>
  </si>
  <si>
    <t>From 2002 to 2013</t>
  </si>
  <si>
    <t>From 1990 to 2013</t>
  </si>
  <si>
    <t>Change in GHG emissions/removals from 1990 to 2013</t>
  </si>
  <si>
    <t>1990 (without LULUCF / LUCF)</t>
  </si>
  <si>
    <t>2013 (without LULUCF / LUCF)</t>
  </si>
  <si>
    <t>1990 (with LULUCF / LUCF)</t>
  </si>
  <si>
    <t>2013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</si>
</sst>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" ht="13.5" x14ac:dyDescent="0.25" customHeight="true">
      <c r="A3" s="3" t="s">
        <v>254</v>
      </c>
      <c r="B3" s="46" t="n">
        <v>35333.6867</v>
      </c>
      <c r="C3" s="46" t="n">
        <v>31049.992</v>
      </c>
      <c r="D3" t="n" s="46">
        <v>21804.8614</v>
      </c>
      <c r="E3" t="n" s="46">
        <v>16569.5465</v>
      </c>
      <c r="F3" t="n" s="46">
        <v>14997.9621</v>
      </c>
      <c r="G3" t="n" s="46">
        <v>11552.7408</v>
      </c>
      <c r="H3" t="n" s="46">
        <v>11655.5887</v>
      </c>
      <c r="I3" t="n" s="46">
        <v>10688.5384</v>
      </c>
      <c r="J3" t="n" s="46">
        <v>9063.0202</v>
      </c>
      <c r="K3" t="n" s="46">
        <v>7154.4353</v>
      </c>
      <c r="L3" t="n" s="46">
        <v>6388.3898</v>
      </c>
      <c r="M3" t="n" s="46">
        <v>6991.9884</v>
      </c>
      <c r="N3" t="n" s="46">
        <v>6667.9079</v>
      </c>
      <c r="O3" t="n" s="46">
        <v>7439.1925</v>
      </c>
      <c r="P3" t="n" s="46">
        <v>7912.1695</v>
      </c>
      <c r="Q3" t="n" s="46">
        <v>8310.3226</v>
      </c>
      <c r="R3" t="n" s="46">
        <v>7651.9217</v>
      </c>
      <c r="S3" t="n" s="46">
        <v>8028.3432</v>
      </c>
      <c r="T3" t="n" s="46">
        <v>8727.8073</v>
      </c>
      <c r="U3" t="n" s="46">
        <v>9030.4008</v>
      </c>
      <c r="V3" t="n" s="46">
        <v>9552.3009</v>
      </c>
      <c r="W3" t="n" s="46">
        <v>9687.1466</v>
      </c>
      <c r="X3" t="n" s="46">
        <v>9354.1916</v>
      </c>
      <c r="Y3" t="n" s="46">
        <v>8325.4725</v>
      </c>
      <c r="Z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-5889.8617</v>
      </c>
      <c r="C4" s="46" t="n">
        <v>-5327.7832</v>
      </c>
      <c r="D4" t="n" s="46">
        <v>-4386.9748</v>
      </c>
      <c r="E4" t="n" s="46">
        <v>-1504.2253</v>
      </c>
      <c r="F4" t="n" s="46">
        <v>-2166.045</v>
      </c>
      <c r="G4" t="n" s="46">
        <v>-1031.9969</v>
      </c>
      <c r="H4" t="n" s="46">
        <v>-1168.451</v>
      </c>
      <c r="I4" t="n" s="46">
        <v>-140.0438</v>
      </c>
      <c r="J4" t="n" s="46">
        <v>-725.5513</v>
      </c>
      <c r="K4" t="n" s="46">
        <v>-1137.7025</v>
      </c>
      <c r="L4" t="n" s="46">
        <v>-1393.2691</v>
      </c>
      <c r="M4" t="n" s="46">
        <v>-751.5632</v>
      </c>
      <c r="N4" t="n" s="46">
        <v>-533.0158</v>
      </c>
      <c r="O4" t="n" s="46">
        <v>-1554.8094</v>
      </c>
      <c r="P4" t="n" s="46">
        <v>-103.6005</v>
      </c>
      <c r="Q4" t="n" s="46">
        <v>-375.7257</v>
      </c>
      <c r="R4" t="n" s="46">
        <v>-639.512</v>
      </c>
      <c r="S4" t="n" s="46">
        <v>-3068.9814</v>
      </c>
      <c r="T4" t="n" s="46">
        <v>-60.4929</v>
      </c>
      <c r="U4" t="n" s="46">
        <v>-1285.4883</v>
      </c>
      <c r="V4" t="n" s="46">
        <v>-657.3257</v>
      </c>
      <c r="W4" t="n" s="46">
        <v>-429.9314</v>
      </c>
      <c r="X4" t="n" s="46">
        <v>-2472.7503</v>
      </c>
      <c r="Y4" t="n" s="46">
        <v>-99.351</v>
      </c>
      <c r="Z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29443.825</v>
      </c>
      <c r="C5" s="46" t="n">
        <v>25722.2088</v>
      </c>
      <c r="D5" t="n" s="46">
        <v>17417.8866</v>
      </c>
      <c r="E5" t="n" s="46">
        <v>15065.3212</v>
      </c>
      <c r="F5" t="n" s="46">
        <v>12831.9171</v>
      </c>
      <c r="G5" t="n" s="46">
        <v>10520.7439</v>
      </c>
      <c r="H5" t="n" s="46">
        <v>10487.1377</v>
      </c>
      <c r="I5" t="n" s="46">
        <v>10548.4946</v>
      </c>
      <c r="J5" t="n" s="46">
        <v>8337.4689</v>
      </c>
      <c r="K5" t="n" s="46">
        <v>6016.7328</v>
      </c>
      <c r="L5" t="n" s="46">
        <v>4995.1207</v>
      </c>
      <c r="M5" t="n" s="46">
        <v>6240.4252</v>
      </c>
      <c r="N5" t="n" s="46">
        <v>6134.8921</v>
      </c>
      <c r="O5" t="n" s="46">
        <v>5884.3831</v>
      </c>
      <c r="P5" t="n" s="46">
        <v>7808.569</v>
      </c>
      <c r="Q5" t="n" s="46">
        <v>7934.5969</v>
      </c>
      <c r="R5" t="n" s="46">
        <v>7012.4097</v>
      </c>
      <c r="S5" t="n" s="46">
        <v>4959.3618</v>
      </c>
      <c r="T5" t="n" s="46">
        <v>8667.3144</v>
      </c>
      <c r="U5" t="n" s="46">
        <v>7744.9125</v>
      </c>
      <c r="V5" t="n" s="46">
        <v>8894.9752</v>
      </c>
      <c r="W5" t="n" s="46">
        <v>9257.2152</v>
      </c>
      <c r="X5" t="n" s="46">
        <v>6881.4413</v>
      </c>
      <c r="Y5" t="n" s="46">
        <v>8226.1215</v>
      </c>
      <c r="Z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43418.8695</v>
      </c>
      <c r="C6" s="46" t="n">
        <v>38747.3966</v>
      </c>
      <c r="D6" t="n" s="46">
        <v>28754.4759</v>
      </c>
      <c r="E6" t="n" s="46">
        <v>23218.0226</v>
      </c>
      <c r="F6" t="n" s="46">
        <v>20991.4525</v>
      </c>
      <c r="G6" t="n" s="46">
        <v>17423.98755</v>
      </c>
      <c r="H6" t="n" s="46">
        <v>17263.95667</v>
      </c>
      <c r="I6" t="n" s="46">
        <v>16025.55288</v>
      </c>
      <c r="J6" t="n" s="46">
        <v>14044.25035</v>
      </c>
      <c r="K6" t="n" s="46">
        <v>11771.84733</v>
      </c>
      <c r="L6" t="n" s="46">
        <v>10730.6747</v>
      </c>
      <c r="M6" t="n" s="46">
        <v>11420.9563</v>
      </c>
      <c r="N6" t="n" s="46">
        <v>11141.8105</v>
      </c>
      <c r="O6" t="n" s="46">
        <v>11617.26158</v>
      </c>
      <c r="P6" t="n" s="46">
        <v>12304.46503</v>
      </c>
      <c r="Q6" t="n" s="46">
        <v>12752.97605</v>
      </c>
      <c r="R6" t="n" s="46">
        <v>11943.3041</v>
      </c>
      <c r="S6" t="n" s="46">
        <v>11658.57295</v>
      </c>
      <c r="T6" t="n" s="46">
        <v>13058.7163</v>
      </c>
      <c r="U6" t="n" s="46">
        <v>13136.80135</v>
      </c>
      <c r="V6" t="n" s="46">
        <v>13939.3764</v>
      </c>
      <c r="W6" t="n" s="46">
        <v>14141.7205</v>
      </c>
      <c r="X6" t="n" s="46">
        <v>13364.23695</v>
      </c>
      <c r="Y6" t="n" s="46">
        <v>12836.3353</v>
      </c>
      <c r="Z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-5886.5807</v>
      </c>
      <c r="C7" s="46" t="n">
        <v>-5296.3997</v>
      </c>
      <c r="D7" t="n" s="46">
        <v>-4384.3744</v>
      </c>
      <c r="E7" t="n" s="46">
        <v>-1500.7574</v>
      </c>
      <c r="F7" t="n" s="46">
        <v>-2164.08</v>
      </c>
      <c r="G7" t="n" s="46">
        <v>-1029.4275</v>
      </c>
      <c r="H7" t="n" s="46">
        <v>-1166.6551</v>
      </c>
      <c r="I7" t="n" s="46">
        <v>-136.9162</v>
      </c>
      <c r="J7" t="n" s="46">
        <v>-722.6206</v>
      </c>
      <c r="K7" t="n" s="46">
        <v>-1134.8763</v>
      </c>
      <c r="L7" t="n" s="46">
        <v>-1392.2236</v>
      </c>
      <c r="M7" t="n" s="46">
        <v>-749.9936</v>
      </c>
      <c r="N7" t="n" s="46">
        <v>-532.6524</v>
      </c>
      <c r="O7" t="n" s="46">
        <v>-1554.6781</v>
      </c>
      <c r="P7" t="n" s="46">
        <v>-103.2334</v>
      </c>
      <c r="Q7" t="n" s="46">
        <v>-375.4101</v>
      </c>
      <c r="R7" t="n" s="46">
        <v>-639.0698</v>
      </c>
      <c r="S7" t="n" s="46">
        <v>-3066.0057</v>
      </c>
      <c r="T7" t="n" s="46">
        <v>-59.5088</v>
      </c>
      <c r="U7" t="n" s="46">
        <v>-1284.9085</v>
      </c>
      <c r="V7" t="n" s="46">
        <v>-657.092</v>
      </c>
      <c r="W7" t="n" s="46">
        <v>-429.6415</v>
      </c>
      <c r="X7" t="n" s="46">
        <v>-2470.3444</v>
      </c>
      <c r="Y7" t="n" s="46">
        <v>-97.6058</v>
      </c>
      <c r="Z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37532.2888</v>
      </c>
      <c r="C8" s="46" t="n">
        <v>33450.9969</v>
      </c>
      <c r="D8" t="n" s="46">
        <v>24370.1015</v>
      </c>
      <c r="E8" t="n" s="46">
        <v>21717.2652</v>
      </c>
      <c r="F8" t="n" s="46">
        <v>18827.3725</v>
      </c>
      <c r="G8" t="n" s="46">
        <v>16394.56005</v>
      </c>
      <c r="H8" t="n" s="46">
        <v>16097.30157</v>
      </c>
      <c r="I8" t="n" s="46">
        <v>15888.63668</v>
      </c>
      <c r="J8" t="n" s="46">
        <v>13321.62975</v>
      </c>
      <c r="K8" t="n" s="46">
        <v>10636.97103</v>
      </c>
      <c r="L8" t="n" s="46">
        <v>9338.4511</v>
      </c>
      <c r="M8" t="n" s="46">
        <v>10670.9627</v>
      </c>
      <c r="N8" t="n" s="46">
        <v>10609.1581</v>
      </c>
      <c r="O8" t="n" s="46">
        <v>10062.58348</v>
      </c>
      <c r="P8" t="n" s="46">
        <v>12201.23163</v>
      </c>
      <c r="Q8" t="n" s="46">
        <v>12377.56595</v>
      </c>
      <c r="R8" t="n" s="46">
        <v>11304.2343</v>
      </c>
      <c r="S8" t="n" s="46">
        <v>8592.56725</v>
      </c>
      <c r="T8" t="n" s="46">
        <v>12999.2075</v>
      </c>
      <c r="U8" t="n" s="46">
        <v>11851.89285</v>
      </c>
      <c r="V8" t="n" s="46">
        <v>13282.2844</v>
      </c>
      <c r="W8" t="n" s="46">
        <v>13712.079</v>
      </c>
      <c r="X8" t="n" s="46">
        <v>10893.89255</v>
      </c>
      <c r="Y8" t="n" s="46">
        <v>12738.7295</v>
      </c>
      <c r="Z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" x14ac:dyDescent="0.2" ht="12.75" customHeight="true">
      <c r="A11" s="3" t="s">
        <v>12</v>
      </c>
      <c r="B11" s="46" t="n">
        <v>34521.3323</v>
      </c>
      <c r="C11" s="46" t="n">
        <v>30221.6898</v>
      </c>
      <c r="D11" t="n" s="46">
        <v>21378.8745</v>
      </c>
      <c r="E11" t="n" s="46">
        <v>16472.0397</v>
      </c>
      <c r="F11" t="n" s="46">
        <v>15018.4812</v>
      </c>
      <c r="G11" t="n" s="46">
        <v>11722.2294</v>
      </c>
      <c r="H11" t="n" s="46">
        <v>11947.2431</v>
      </c>
      <c r="I11" t="n" s="46">
        <v>10788.3862</v>
      </c>
      <c r="J11" t="n" s="46">
        <v>9272.5106</v>
      </c>
      <c r="K11" t="n" s="46">
        <v>7373.2485</v>
      </c>
      <c r="L11" t="n" s="46">
        <v>6672.7654</v>
      </c>
      <c r="M11" t="n" s="46">
        <v>7268.7598</v>
      </c>
      <c r="N11" t="n" s="46">
        <v>6951.9217</v>
      </c>
      <c r="O11" t="n" s="46">
        <v>7725.3003</v>
      </c>
      <c r="P11" t="n" s="46">
        <v>8184.1833</v>
      </c>
      <c r="Q11" t="n" s="46">
        <v>8468.3873</v>
      </c>
      <c r="R11" t="n" s="46">
        <v>7633.3652</v>
      </c>
      <c r="S11" t="n" s="46">
        <v>7745.571</v>
      </c>
      <c r="T11" t="n" s="46">
        <v>8351.4117</v>
      </c>
      <c r="U11" t="n" s="46">
        <v>9070.9283</v>
      </c>
      <c r="V11" t="n" s="46">
        <v>9647.3382</v>
      </c>
      <c r="W11" t="n" s="46">
        <v>9825.4956</v>
      </c>
      <c r="X11" t="n" s="46">
        <v>9469.031</v>
      </c>
      <c r="Y11" t="n" s="46">
        <v>8404.6516</v>
      </c>
      <c r="Z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19393.2968</v>
      </c>
      <c r="C12" s="46" t="n">
        <v>17414.4094</v>
      </c>
      <c r="D12" t="n" s="46">
        <v>13049.324</v>
      </c>
      <c r="E12" t="n" s="46">
        <v>11360.34</v>
      </c>
      <c r="F12" t="n" s="46">
        <v>10029.8323</v>
      </c>
      <c r="G12" t="n" s="46">
        <v>6931.753</v>
      </c>
      <c r="H12" t="n" s="46">
        <v>7152.4729</v>
      </c>
      <c r="I12" t="n" s="46">
        <v>5651.623</v>
      </c>
      <c r="J12" t="n" s="46">
        <v>4854.7935</v>
      </c>
      <c r="K12" t="n" s="46">
        <v>3674.2923</v>
      </c>
      <c r="L12" t="n" s="46">
        <v>3152.4189</v>
      </c>
      <c r="M12" t="n" s="46">
        <v>3678.7573</v>
      </c>
      <c r="N12" t="n" s="46">
        <v>2943.9805</v>
      </c>
      <c r="O12" t="n" s="46">
        <v>3041.9322</v>
      </c>
      <c r="P12" t="n" s="46">
        <v>3113.0319</v>
      </c>
      <c r="Q12" t="n" s="46">
        <v>3236.0634</v>
      </c>
      <c r="R12" t="n" s="46">
        <v>2494.1194</v>
      </c>
      <c r="S12" t="n" s="46">
        <v>2895.5223</v>
      </c>
      <c r="T12" t="n" s="46">
        <v>3295.1335</v>
      </c>
      <c r="U12" t="n" s="46">
        <v>4460.5232</v>
      </c>
      <c r="V12" t="n" s="46">
        <v>4595.0138</v>
      </c>
      <c r="W12" t="n" s="46">
        <v>4185.5509</v>
      </c>
      <c r="X12" t="n" s="46">
        <v>4190.7849</v>
      </c>
      <c r="Y12" t="n" s="46">
        <v>3313.9265</v>
      </c>
      <c r="Z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2195.9068</v>
      </c>
      <c r="C13" s="46" t="n">
        <v>1690.8706</v>
      </c>
      <c r="D13" t="n" s="46">
        <v>965.3518</v>
      </c>
      <c r="E13" t="n" s="46">
        <v>541.7699</v>
      </c>
      <c r="F13" t="n" s="46">
        <v>809.2591</v>
      </c>
      <c r="G13" t="n" s="46">
        <v>453.0169</v>
      </c>
      <c r="H13" t="n" s="46">
        <v>360.9289</v>
      </c>
      <c r="I13" t="n" s="46">
        <v>587.4981</v>
      </c>
      <c r="J13" t="n" s="46">
        <v>538.3227</v>
      </c>
      <c r="K13" t="n" s="46">
        <v>496.103</v>
      </c>
      <c r="L13" t="n" s="46">
        <v>531.7765</v>
      </c>
      <c r="M13" t="n" s="46">
        <v>617.8914</v>
      </c>
      <c r="N13" t="n" s="46">
        <v>424.1535</v>
      </c>
      <c r="O13" t="n" s="46">
        <v>451.5916</v>
      </c>
      <c r="P13" t="n" s="46">
        <v>456.5138</v>
      </c>
      <c r="Q13" t="n" s="46">
        <v>591.8675</v>
      </c>
      <c r="R13" t="n" s="46">
        <v>651.716</v>
      </c>
      <c r="S13" t="n" s="46">
        <v>817.9083</v>
      </c>
      <c r="T13" t="n" s="46">
        <v>913.0766</v>
      </c>
      <c r="U13" t="n" s="46">
        <v>508.5436</v>
      </c>
      <c r="V13" t="n" s="46">
        <v>540.7462</v>
      </c>
      <c r="W13" t="n" s="46">
        <v>606.0936</v>
      </c>
      <c r="X13" t="n" s="46">
        <v>563.2134</v>
      </c>
      <c r="Y13" t="n" s="46">
        <v>609.773</v>
      </c>
      <c r="Z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4056.6115</v>
      </c>
      <c r="C14" s="46" t="n">
        <v>3663.9808</v>
      </c>
      <c r="D14" t="n" s="46">
        <v>2052.0165</v>
      </c>
      <c r="E14" t="n" s="46">
        <v>1513.9834</v>
      </c>
      <c r="F14" t="n" s="46">
        <v>1317.5657</v>
      </c>
      <c r="G14" t="n" s="46">
        <v>1338.3578</v>
      </c>
      <c r="H14" t="n" s="46">
        <v>1305.8534</v>
      </c>
      <c r="I14" t="n" s="46">
        <v>1331.6664</v>
      </c>
      <c r="J14" t="n" s="46">
        <v>1161.5392</v>
      </c>
      <c r="K14" t="n" s="46">
        <v>792.181</v>
      </c>
      <c r="L14" t="n" s="46">
        <v>863.4736</v>
      </c>
      <c r="M14" t="n" s="46">
        <v>920.4868</v>
      </c>
      <c r="N14" t="n" s="46">
        <v>1166.7547</v>
      </c>
      <c r="O14" t="n" s="46">
        <v>1455.7687</v>
      </c>
      <c r="P14" t="n" s="46">
        <v>1624.9641</v>
      </c>
      <c r="Q14" t="n" s="46">
        <v>1656.7459</v>
      </c>
      <c r="R14" t="n" s="46">
        <v>1582.0977</v>
      </c>
      <c r="S14" t="n" s="46">
        <v>1651.3717</v>
      </c>
      <c r="T14" t="n" s="46">
        <v>1742.5284</v>
      </c>
      <c r="U14" t="n" s="46">
        <v>1659.1194</v>
      </c>
      <c r="V14" t="n" s="46">
        <v>1905.6994</v>
      </c>
      <c r="W14" t="n" s="46">
        <v>2020.2392</v>
      </c>
      <c r="X14" t="n" s="46">
        <v>1763.4015</v>
      </c>
      <c r="Y14" t="n" s="46">
        <v>1877.1764</v>
      </c>
      <c r="Z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8037.7695</v>
      </c>
      <c r="C15" s="46" t="n">
        <v>6507.4075</v>
      </c>
      <c r="D15" t="n" s="46">
        <v>4494.1843</v>
      </c>
      <c r="E15" t="n" s="46">
        <v>2338.1519</v>
      </c>
      <c r="F15" t="n" s="46">
        <v>2203.3653</v>
      </c>
      <c r="G15" t="n" s="46">
        <v>2261.5946</v>
      </c>
      <c r="H15" t="n" s="46">
        <v>2375.9882</v>
      </c>
      <c r="I15" t="n" s="46">
        <v>2575.0292</v>
      </c>
      <c r="J15" t="n" s="46">
        <v>2151.0521</v>
      </c>
      <c r="K15" t="n" s="46">
        <v>1889.1023</v>
      </c>
      <c r="L15" t="n" s="46">
        <v>1559.4036</v>
      </c>
      <c r="M15" t="n" s="46">
        <v>1485.4011</v>
      </c>
      <c r="N15" t="n" s="46">
        <v>1808.8199</v>
      </c>
      <c r="O15" t="n" s="46">
        <v>2122.4472</v>
      </c>
      <c r="P15" t="n" s="46">
        <v>2302.8664</v>
      </c>
      <c r="Q15" t="n" s="46">
        <v>2255.7715</v>
      </c>
      <c r="R15" t="n" s="46">
        <v>2250.3973</v>
      </c>
      <c r="S15" t="n" s="46">
        <v>1698.6018</v>
      </c>
      <c r="T15" t="n" s="46">
        <v>1706.1907</v>
      </c>
      <c r="U15" t="n" s="46">
        <v>1888.4933</v>
      </c>
      <c r="V15" t="n" s="46">
        <v>2059.6845</v>
      </c>
      <c r="W15" t="n" s="46">
        <v>2390.2915</v>
      </c>
      <c r="X15" t="n" s="46">
        <v>2361.6237</v>
      </c>
      <c r="Y15" t="n" s="46">
        <v>2050.5475</v>
      </c>
      <c r="Z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154.8158</v>
      </c>
      <c r="C16" s="46" t="n">
        <v>304.0671</v>
      </c>
      <c r="D16" t="n" s="46">
        <v>237.8048</v>
      </c>
      <c r="E16" t="n" s="46">
        <v>196.4933</v>
      </c>
      <c r="F16" t="n" s="46">
        <v>156.7509</v>
      </c>
      <c r="G16" t="n" s="46">
        <v>181.5222</v>
      </c>
      <c r="H16" t="n" s="46">
        <v>147.6616</v>
      </c>
      <c r="I16" t="n" s="46">
        <v>144.4436</v>
      </c>
      <c r="J16" t="n" s="46">
        <v>100.576</v>
      </c>
      <c r="K16" t="n" s="46">
        <v>56.4783</v>
      </c>
      <c r="L16" t="n" s="46">
        <v>62.2753</v>
      </c>
      <c r="M16" t="n" s="46">
        <v>66.0587</v>
      </c>
      <c r="N16" t="n" s="46">
        <v>65.9457</v>
      </c>
      <c r="O16" t="n" s="46">
        <v>80.1949</v>
      </c>
      <c r="P16" t="n" s="46">
        <v>69.2424</v>
      </c>
      <c r="Q16" t="n" s="46">
        <v>67.6411</v>
      </c>
      <c r="R16" t="n" s="46">
        <v>79.8049</v>
      </c>
      <c r="S16" t="n" s="46">
        <v>70.4425</v>
      </c>
      <c r="T16" t="n" s="46">
        <v>85.6815</v>
      </c>
      <c r="U16" t="n" s="46">
        <v>49.9526</v>
      </c>
      <c r="V16" t="n" s="46">
        <v>57.4172</v>
      </c>
      <c r="W16" t="n" s="46">
        <v>66.7148</v>
      </c>
      <c r="X16" t="n" s="46">
        <v>41.4821</v>
      </c>
      <c r="Y16" t="n" s="46">
        <v>30.4247</v>
      </c>
      <c r="Z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682.9319</v>
      </c>
      <c r="C17" s="46" t="n">
        <v>640.9544</v>
      </c>
      <c r="D17" t="n" s="46">
        <v>580.1931</v>
      </c>
      <c r="E17" t="n" s="46">
        <v>521.3012</v>
      </c>
      <c r="F17" t="n" s="46">
        <v>501.7079</v>
      </c>
      <c r="G17" t="n" s="46">
        <v>555.9849</v>
      </c>
      <c r="H17" t="n" s="46">
        <v>604.3381</v>
      </c>
      <c r="I17" t="n" s="46">
        <v>498.1259</v>
      </c>
      <c r="J17" t="n" s="46">
        <v>466.2271</v>
      </c>
      <c r="K17" t="n" s="46">
        <v>465.0916</v>
      </c>
      <c r="L17" t="n" s="46">
        <v>503.4175</v>
      </c>
      <c r="M17" t="n" s="46">
        <v>500.1645</v>
      </c>
      <c r="N17" t="n" s="46">
        <v>542.2674</v>
      </c>
      <c r="O17" t="n" s="46">
        <v>573.3657</v>
      </c>
      <c r="P17" t="n" s="46">
        <v>617.5647</v>
      </c>
      <c r="Q17" t="n" s="46">
        <v>660.2979</v>
      </c>
      <c r="R17" t="n" s="46">
        <v>575.2299</v>
      </c>
      <c r="S17" t="n" s="46">
        <v>611.7244</v>
      </c>
      <c r="T17" t="n" s="46">
        <v>608.801</v>
      </c>
      <c r="U17" t="n" s="46">
        <v>504.2962</v>
      </c>
      <c r="V17" t="n" s="46">
        <v>488.7771</v>
      </c>
      <c r="W17" t="n" s="46">
        <v>556.6056</v>
      </c>
      <c r="X17" t="n" s="46">
        <v>548.5254</v>
      </c>
      <c r="Y17" t="n" s="46">
        <v>522.8035</v>
      </c>
      <c r="Z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1842.0367</v>
      </c>
      <c r="C18" s="46" t="n">
        <v>1755.9756</v>
      </c>
      <c r="D18" t="n" s="46">
        <v>1147.1632</v>
      </c>
      <c r="E18" t="n" s="46">
        <v>739.4274</v>
      </c>
      <c r="F18" t="n" s="46">
        <v>607.7326</v>
      </c>
      <c r="G18" t="n" s="46">
        <v>478.38005</v>
      </c>
      <c r="H18" t="n" s="46">
        <v>425.56835</v>
      </c>
      <c r="I18" t="n" s="46">
        <v>477.83005</v>
      </c>
      <c r="J18" t="n" s="46">
        <v>332.145</v>
      </c>
      <c r="K18" t="n" s="46">
        <v>297.0875</v>
      </c>
      <c r="L18" t="n" s="46">
        <v>270.1864</v>
      </c>
      <c r="M18" t="n" s="46">
        <v>261.9688</v>
      </c>
      <c r="N18" t="n" s="46">
        <v>320.3839</v>
      </c>
      <c r="O18" t="n" s="46">
        <v>371.47458</v>
      </c>
      <c r="P18" t="n" s="46">
        <v>420.08733</v>
      </c>
      <c r="Q18" t="n" s="46">
        <v>560.47465</v>
      </c>
      <c r="R18" t="n" s="46">
        <v>656.2624</v>
      </c>
      <c r="S18" t="n" s="46">
        <v>938.54325</v>
      </c>
      <c r="T18" t="n" s="46">
        <v>1015.0242</v>
      </c>
      <c r="U18" t="n" s="46">
        <v>513.66075</v>
      </c>
      <c r="V18" t="n" s="46">
        <v>559.43</v>
      </c>
      <c r="W18" t="n" s="46">
        <v>601.0599</v>
      </c>
      <c r="X18" t="n" s="46">
        <v>622.66795</v>
      </c>
      <c r="Y18" t="n" s="46">
        <v>672.5775</v>
      </c>
      <c r="Z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1830.3185</v>
      </c>
      <c r="C19" s="46" t="n">
        <v>1745.8036</v>
      </c>
      <c r="D19" t="n" s="46">
        <v>1137.2807</v>
      </c>
      <c r="E19" t="n" s="46">
        <v>729.3501</v>
      </c>
      <c r="F19" t="n" s="46">
        <v>597.2654</v>
      </c>
      <c r="G19" t="n" s="46">
        <v>465.6247</v>
      </c>
      <c r="H19" t="n" s="46">
        <v>410.4329</v>
      </c>
      <c r="I19" t="n" s="46">
        <v>457.8242</v>
      </c>
      <c r="J19" t="n" s="46">
        <v>310.8141</v>
      </c>
      <c r="K19" t="n" s="46">
        <v>272.4704</v>
      </c>
      <c r="L19" t="n" s="46">
        <v>241.7962</v>
      </c>
      <c r="M19" t="n" s="46">
        <v>229.4738</v>
      </c>
      <c r="N19" t="n" s="46">
        <v>292.4069</v>
      </c>
      <c r="O19" t="n" s="46">
        <v>330.9647</v>
      </c>
      <c r="P19" t="n" s="46">
        <v>371.3023</v>
      </c>
      <c r="Q19" t="n" s="46">
        <v>503.6855</v>
      </c>
      <c r="R19" t="n" s="46">
        <v>597.75</v>
      </c>
      <c r="S19" t="n" s="46">
        <v>861.8512</v>
      </c>
      <c r="T19" t="n" s="46">
        <v>923.6086</v>
      </c>
      <c r="U19" t="n" s="46">
        <v>419.0229</v>
      </c>
      <c r="V19" t="n" s="46">
        <v>452.4453</v>
      </c>
      <c r="W19" t="n" s="46">
        <v>482.7657</v>
      </c>
      <c r="X19" t="n" s="46">
        <v>490.7676</v>
      </c>
      <c r="Y19" t="n" s="46">
        <v>526.5511</v>
      </c>
      <c r="Z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s">
        <v>288</v>
      </c>
      <c r="C20" s="46" t="s">
        <v>288</v>
      </c>
      <c r="D20" t="s" s="46">
        <v>288</v>
      </c>
      <c r="E20" t="s" s="46">
        <v>288</v>
      </c>
      <c r="F20" t="s" s="46">
        <v>288</v>
      </c>
      <c r="G20" t="s" s="46">
        <v>288</v>
      </c>
      <c r="H20" t="s" s="46">
        <v>288</v>
      </c>
      <c r="I20" t="s" s="46">
        <v>288</v>
      </c>
      <c r="J20" t="s" s="46">
        <v>288</v>
      </c>
      <c r="K20" t="s" s="46">
        <v>288</v>
      </c>
      <c r="L20" t="s" s="46">
        <v>288</v>
      </c>
      <c r="M20" t="s" s="46">
        <v>288</v>
      </c>
      <c r="N20" t="s" s="46">
        <v>288</v>
      </c>
      <c r="O20" t="s" s="46">
        <v>288</v>
      </c>
      <c r="P20" t="s" s="46">
        <v>288</v>
      </c>
      <c r="Q20" t="s" s="46">
        <v>288</v>
      </c>
      <c r="R20" t="s" s="46">
        <v>288</v>
      </c>
      <c r="S20" t="s" s="46">
        <v>288</v>
      </c>
      <c r="T20" t="s" s="46">
        <v>288</v>
      </c>
      <c r="U20" t="s" s="46">
        <v>288</v>
      </c>
      <c r="V20" t="s" s="46">
        <v>288</v>
      </c>
      <c r="W20" t="s" s="46">
        <v>288</v>
      </c>
      <c r="X20" t="s" s="46">
        <v>288</v>
      </c>
      <c r="Y20" t="s" s="46">
        <v>288</v>
      </c>
      <c r="Z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11.7182</v>
      </c>
      <c r="C21" s="46" t="n">
        <v>10.172</v>
      </c>
      <c r="D21" t="n" s="46">
        <v>9.8825</v>
      </c>
      <c r="E21" t="n" s="46">
        <v>10.0773</v>
      </c>
      <c r="F21" t="n" s="46">
        <v>10.4672</v>
      </c>
      <c r="G21" t="n" s="46">
        <v>10.859</v>
      </c>
      <c r="H21" t="n" s="46">
        <v>11.0623</v>
      </c>
      <c r="I21" t="n" s="46">
        <v>13.4004</v>
      </c>
      <c r="J21" t="n" s="46">
        <v>11.8717</v>
      </c>
      <c r="K21" t="n" s="46">
        <v>13.1608</v>
      </c>
      <c r="L21" t="n" s="46">
        <v>15.0129</v>
      </c>
      <c r="M21" t="n" s="46">
        <v>15.9888</v>
      </c>
      <c r="N21" t="n" s="46">
        <v>8.484</v>
      </c>
      <c r="O21" t="n" s="46">
        <v>14.6511</v>
      </c>
      <c r="P21" t="n" s="46">
        <v>16.7513</v>
      </c>
      <c r="Q21" t="n" s="46">
        <v>17.3296</v>
      </c>
      <c r="R21" t="n" s="46">
        <v>11.1636</v>
      </c>
      <c r="S21" t="n" s="46">
        <v>15.9566</v>
      </c>
      <c r="T21" t="n" s="46">
        <v>14.633</v>
      </c>
      <c r="U21" t="n" s="46">
        <v>7.0427</v>
      </c>
      <c r="V21" t="n" s="46">
        <v>3.9938</v>
      </c>
      <c r="W21" t="n" s="46">
        <v>5.3013</v>
      </c>
      <c r="X21" t="n" s="46">
        <v>5.237</v>
      </c>
      <c r="Y21" t="n" s="46">
        <v>3.1441</v>
      </c>
      <c r="Z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s">
        <v>288</v>
      </c>
      <c r="C22" s="46" t="s">
        <v>288</v>
      </c>
      <c r="D22" t="s" s="46">
        <v>288</v>
      </c>
      <c r="E22" t="s" s="46">
        <v>288</v>
      </c>
      <c r="F22" t="s" s="46">
        <v>288</v>
      </c>
      <c r="G22" t="s" s="46">
        <v>288</v>
      </c>
      <c r="H22" t="s" s="46">
        <v>288</v>
      </c>
      <c r="I22" t="s" s="46">
        <v>288</v>
      </c>
      <c r="J22" t="s" s="46">
        <v>288</v>
      </c>
      <c r="K22" t="s" s="46">
        <v>288</v>
      </c>
      <c r="L22" t="s" s="46">
        <v>288</v>
      </c>
      <c r="M22" t="s" s="46">
        <v>288</v>
      </c>
      <c r="N22" t="s" s="46">
        <v>288</v>
      </c>
      <c r="O22" t="s" s="46">
        <v>288</v>
      </c>
      <c r="P22" t="s" s="46">
        <v>288</v>
      </c>
      <c r="Q22" t="s" s="46">
        <v>288</v>
      </c>
      <c r="R22" t="s" s="46">
        <v>288</v>
      </c>
      <c r="S22" t="s" s="46">
        <v>288</v>
      </c>
      <c r="T22" t="s" s="46">
        <v>288</v>
      </c>
      <c r="U22" t="s" s="46">
        <v>288</v>
      </c>
      <c r="V22" t="s" s="46">
        <v>288</v>
      </c>
      <c r="W22" t="s" s="46">
        <v>288</v>
      </c>
      <c r="X22" t="s" s="46">
        <v>288</v>
      </c>
      <c r="Y22" t="s" s="46">
        <v>288</v>
      </c>
      <c r="Z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t="s" s="46">
        <v>289</v>
      </c>
      <c r="H23" t="s" s="46">
        <v>289</v>
      </c>
      <c r="I23" t="s" s="46">
        <v>289</v>
      </c>
      <c r="J23" t="s" s="46">
        <v>289</v>
      </c>
      <c r="K23" t="s" s="46">
        <v>289</v>
      </c>
      <c r="L23" t="s" s="46">
        <v>289</v>
      </c>
      <c r="M23" t="s" s="46">
        <v>289</v>
      </c>
      <c r="N23" t="s" s="46">
        <v>289</v>
      </c>
      <c r="O23" s="46"/>
      <c r="P23" t="s" s="46">
        <v>289</v>
      </c>
      <c r="Q23" t="s" s="46">
        <v>289</v>
      </c>
      <c r="R23" t="s" s="46">
        <v>289</v>
      </c>
      <c r="S23" t="s" s="46">
        <v>289</v>
      </c>
      <c r="T23" t="s" s="46">
        <v>289</v>
      </c>
      <c r="U23" t="s" s="46">
        <v>289</v>
      </c>
      <c r="V23" t="s" s="46">
        <v>289</v>
      </c>
      <c r="W23" t="s" s="46">
        <v>289</v>
      </c>
      <c r="X23" t="s" s="46">
        <v>289</v>
      </c>
      <c r="Y23" t="s" s="46">
        <v>289</v>
      </c>
      <c r="Z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t="n" s="46">
        <v>1.89635</v>
      </c>
      <c r="H24" t="n" s="46">
        <v>4.07315</v>
      </c>
      <c r="I24" t="n" s="46">
        <v>6.60545</v>
      </c>
      <c r="J24" t="n" s="46">
        <v>9.4592</v>
      </c>
      <c r="K24" t="n" s="46">
        <v>11.4563</v>
      </c>
      <c r="L24" t="n" s="46">
        <v>13.3773</v>
      </c>
      <c r="M24" t="n" s="46">
        <v>16.5062</v>
      </c>
      <c r="N24" t="n" s="46">
        <v>19.493</v>
      </c>
      <c r="O24" t="n" s="46">
        <v>25.85878</v>
      </c>
      <c r="P24" t="n" s="46">
        <v>32.03373</v>
      </c>
      <c r="Q24" t="n" s="46">
        <v>39.45955</v>
      </c>
      <c r="R24" t="n" s="46">
        <v>47.3488</v>
      </c>
      <c r="S24" t="n" s="46">
        <v>60.73545</v>
      </c>
      <c r="T24" t="n" s="46">
        <v>76.7826</v>
      </c>
      <c r="U24" t="n" s="46">
        <v>87.59515</v>
      </c>
      <c r="V24" t="n" s="46">
        <v>102.9909</v>
      </c>
      <c r="W24" t="n" s="46">
        <v>112.9929</v>
      </c>
      <c r="X24" t="n" s="46">
        <v>126.66335</v>
      </c>
      <c r="Y24" t="n" s="46">
        <v>142.8823</v>
      </c>
      <c r="Z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s">
        <v>289</v>
      </c>
      <c r="C25" s="46" t="s">
        <v>289</v>
      </c>
      <c r="D25" t="s" s="46">
        <v>289</v>
      </c>
      <c r="E25" t="s" s="46">
        <v>289</v>
      </c>
      <c r="F25" t="s" s="46">
        <v>289</v>
      </c>
      <c r="G25" t="s" s="46">
        <v>289</v>
      </c>
      <c r="H25" t="s" s="46">
        <v>289</v>
      </c>
      <c r="I25" t="s" s="46">
        <v>289</v>
      </c>
      <c r="J25" t="s" s="46">
        <v>289</v>
      </c>
      <c r="K25" t="s" s="46">
        <v>289</v>
      </c>
      <c r="L25" t="s" s="46">
        <v>289</v>
      </c>
      <c r="M25" t="s" s="46">
        <v>289</v>
      </c>
      <c r="N25" t="s" s="46">
        <v>289</v>
      </c>
      <c r="O25" t="s" s="46">
        <v>289</v>
      </c>
      <c r="P25" t="s" s="46">
        <v>289</v>
      </c>
      <c r="Q25" t="s" s="46">
        <v>289</v>
      </c>
      <c r="R25" t="s" s="46">
        <v>289</v>
      </c>
      <c r="S25" t="s" s="46">
        <v>289</v>
      </c>
      <c r="T25" t="s" s="46">
        <v>289</v>
      </c>
      <c r="U25" t="s" s="46">
        <v>289</v>
      </c>
      <c r="V25" t="s" s="46">
        <v>289</v>
      </c>
      <c r="W25" t="s" s="46">
        <v>289</v>
      </c>
      <c r="X25" t="s" s="46">
        <v>289</v>
      </c>
      <c r="Y25" t="s" s="46">
        <v>289</v>
      </c>
      <c r="Z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n">
        <v>126.1274</v>
      </c>
      <c r="C26" s="46" t="n">
        <v>100.9538</v>
      </c>
      <c r="D26" t="n" s="46">
        <v>76.4025</v>
      </c>
      <c r="E26" t="n" s="46">
        <v>57.6341</v>
      </c>
      <c r="F26" t="n" s="46">
        <v>43.8379</v>
      </c>
      <c r="G26" t="n" s="46">
        <v>34.5507</v>
      </c>
      <c r="H26" t="n" s="46">
        <v>29.97402</v>
      </c>
      <c r="I26" t="n" s="46">
        <v>25.79063</v>
      </c>
      <c r="J26" t="n" s="46">
        <v>19.48745</v>
      </c>
      <c r="K26" t="n" s="46">
        <v>26.76663</v>
      </c>
      <c r="L26" t="n" s="46">
        <v>28.8485</v>
      </c>
      <c r="M26" t="n" s="46">
        <v>42.6236</v>
      </c>
      <c r="N26" t="n" s="46">
        <v>36.3165</v>
      </c>
      <c r="O26" t="n" s="46">
        <v>32.8892</v>
      </c>
      <c r="P26" t="n" s="46">
        <v>41.6783</v>
      </c>
      <c r="Q26" t="n" s="46">
        <v>67.4689</v>
      </c>
      <c r="R26" t="n" s="46">
        <v>77.2097</v>
      </c>
      <c r="S26" t="n" s="46">
        <v>98.1325</v>
      </c>
      <c r="T26" t="n" s="46">
        <v>132.8057</v>
      </c>
      <c r="U26" t="n" s="46">
        <v>119.6617</v>
      </c>
      <c r="V26" t="n" s="46">
        <v>61.2431</v>
      </c>
      <c r="W26" t="n" s="46">
        <v>68.9171</v>
      </c>
      <c r="X26" t="n" s="46">
        <v>75.866</v>
      </c>
      <c r="Y26" t="n" s="46">
        <v>66.5917</v>
      </c>
      <c r="Z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5063.9078</v>
      </c>
      <c r="C27" s="46" t="n">
        <v>4690.5999</v>
      </c>
      <c r="D27" t="n" s="46">
        <v>4089.8972</v>
      </c>
      <c r="E27" t="n" s="46">
        <v>3926.8154</v>
      </c>
      <c r="F27" t="n" s="46">
        <v>3362.6795</v>
      </c>
      <c r="G27" t="n" s="46">
        <v>3284.4244</v>
      </c>
      <c r="H27" t="n" s="46">
        <v>3040.2631</v>
      </c>
      <c r="I27" t="n" s="46">
        <v>2985.2353</v>
      </c>
      <c r="J27" t="n" s="46">
        <v>2751.461</v>
      </c>
      <c r="K27" t="n" s="46">
        <v>2519.2111</v>
      </c>
      <c r="L27" t="n" s="46">
        <v>2289.8409</v>
      </c>
      <c r="M27" t="n" s="46">
        <v>2454.9293</v>
      </c>
      <c r="N27" t="n" s="46">
        <v>2508.4883</v>
      </c>
      <c r="O27" t="n" s="46">
        <v>2195.6194</v>
      </c>
      <c r="P27" t="n" s="46">
        <v>2379.0395</v>
      </c>
      <c r="Q27" t="n" s="46">
        <v>2358.8098</v>
      </c>
      <c r="R27" t="n" s="46">
        <v>2265.5608</v>
      </c>
      <c r="S27" t="n" s="46">
        <v>1512.3782</v>
      </c>
      <c r="T27" t="n" s="46">
        <v>2100.5747</v>
      </c>
      <c r="U27" t="n" s="46">
        <v>1918.0541</v>
      </c>
      <c r="V27" t="n" s="46">
        <v>2100.6581</v>
      </c>
      <c r="W27" t="n" s="46">
        <v>2086.5147</v>
      </c>
      <c r="X27" t="n" s="46">
        <v>1639.9805</v>
      </c>
      <c r="Y27" t="n" s="46">
        <v>2126.7292</v>
      </c>
      <c r="Z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1840.209</v>
      </c>
      <c r="C28" s="46" t="n">
        <v>1705.7481</v>
      </c>
      <c r="D28" t="n" s="46">
        <v>1675.3611</v>
      </c>
      <c r="E28" t="n" s="46">
        <v>1575.1323</v>
      </c>
      <c r="F28" t="n" s="46">
        <v>1533.168</v>
      </c>
      <c r="G28" t="n" s="46">
        <v>1361.1654</v>
      </c>
      <c r="H28" t="n" s="46">
        <v>1252.3686</v>
      </c>
      <c r="I28" t="n" s="46">
        <v>1079.3118</v>
      </c>
      <c r="J28" t="n" s="46">
        <v>1047.774</v>
      </c>
      <c r="K28" t="n" s="46">
        <v>969.3873</v>
      </c>
      <c r="L28" t="n" s="46">
        <v>911.8536</v>
      </c>
      <c r="M28" t="n" s="46">
        <v>928.368</v>
      </c>
      <c r="N28" t="n" s="46">
        <v>947.9442</v>
      </c>
      <c r="O28" t="n" s="46">
        <v>866.0526</v>
      </c>
      <c r="P28" t="n" s="46">
        <v>808.2438</v>
      </c>
      <c r="Q28" t="n" s="46">
        <v>778.491</v>
      </c>
      <c r="R28" t="n" s="46">
        <v>753.4212</v>
      </c>
      <c r="S28" t="n" s="46">
        <v>608.7144</v>
      </c>
      <c r="T28" t="n" s="46">
        <v>579.5475</v>
      </c>
      <c r="U28" t="n" s="46">
        <v>602.8701</v>
      </c>
      <c r="V28" t="n" s="46">
        <v>598.5777</v>
      </c>
      <c r="W28" t="n" s="46">
        <v>563.8815</v>
      </c>
      <c r="X28" t="n" s="46">
        <v>532.6524</v>
      </c>
      <c r="Y28" t="n" s="46">
        <v>541.2666</v>
      </c>
      <c r="Z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1690.6248</v>
      </c>
      <c r="C29" s="46" t="n">
        <v>1529.1228</v>
      </c>
      <c r="D29" t="n" s="46">
        <v>1339.3941</v>
      </c>
      <c r="E29" t="n" s="46">
        <v>1111.5281</v>
      </c>
      <c r="F29" t="n" s="46">
        <v>1072.6775</v>
      </c>
      <c r="G29" t="n" s="46">
        <v>995.739</v>
      </c>
      <c r="H29" t="n" s="46">
        <v>962.7365</v>
      </c>
      <c r="I29" t="n" s="46">
        <v>803.7805</v>
      </c>
      <c r="J29" t="n" s="46">
        <v>746.903</v>
      </c>
      <c r="K29" t="n" s="46">
        <v>668.4938</v>
      </c>
      <c r="L29" t="n" s="46">
        <v>575.9243</v>
      </c>
      <c r="M29" t="n" s="46">
        <v>583.8203</v>
      </c>
      <c r="N29" t="n" s="46">
        <v>593.6231</v>
      </c>
      <c r="O29" t="n" s="46">
        <v>564.5798</v>
      </c>
      <c r="P29" t="n" s="46">
        <v>550.9887</v>
      </c>
      <c r="Q29" t="n" s="46">
        <v>598.7038</v>
      </c>
      <c r="R29" t="n" s="46">
        <v>620.7966</v>
      </c>
      <c r="S29" t="n" s="46">
        <v>467.0598</v>
      </c>
      <c r="T29" t="n" s="46">
        <v>466.5002</v>
      </c>
      <c r="U29" t="n" s="46">
        <v>531.814</v>
      </c>
      <c r="V29" t="n" s="46">
        <v>559.1844</v>
      </c>
      <c r="W29" t="n" s="46">
        <v>532.8032</v>
      </c>
      <c r="X29" t="n" s="46">
        <v>481.7481</v>
      </c>
      <c r="Y29" t="n" s="46">
        <v>450.0566</v>
      </c>
      <c r="Z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s">
        <v>289</v>
      </c>
      <c r="C30" s="46" t="s">
        <v>289</v>
      </c>
      <c r="D30" t="s" s="46">
        <v>289</v>
      </c>
      <c r="E30" s="46"/>
      <c r="F30" s="46"/>
      <c r="G30" t="s" s="46">
        <v>289</v>
      </c>
      <c r="H30" t="s" s="46">
        <v>289</v>
      </c>
      <c r="I30" t="s" s="46">
        <v>289</v>
      </c>
      <c r="J30" t="s" s="46">
        <v>289</v>
      </c>
      <c r="K30" t="s" s="46">
        <v>289</v>
      </c>
      <c r="L30" t="s" s="46">
        <v>289</v>
      </c>
      <c r="M30" t="s" s="46">
        <v>289</v>
      </c>
      <c r="N30" t="s" s="46">
        <v>289</v>
      </c>
      <c r="O30" t="s" s="46">
        <v>289</v>
      </c>
      <c r="P30" t="s" s="46">
        <v>289</v>
      </c>
      <c r="Q30" t="s" s="46">
        <v>289</v>
      </c>
      <c r="R30" t="s" s="46">
        <v>289</v>
      </c>
      <c r="S30" t="s" s="46">
        <v>289</v>
      </c>
      <c r="T30" t="s" s="46">
        <v>289</v>
      </c>
      <c r="U30" t="s" s="46">
        <v>289</v>
      </c>
      <c r="V30" t="s" s="46">
        <v>289</v>
      </c>
      <c r="W30" t="s" s="46">
        <v>289</v>
      </c>
      <c r="X30" t="s" s="46">
        <v>289</v>
      </c>
      <c r="Y30" t="s" s="46">
        <v>289</v>
      </c>
      <c r="Z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1533.074</v>
      </c>
      <c r="C31" s="46" t="n">
        <v>1455.729</v>
      </c>
      <c r="D31" t="n" s="46">
        <v>1075.142</v>
      </c>
      <c r="E31" t="n" s="46">
        <v>1240.155</v>
      </c>
      <c r="F31" t="n" s="46">
        <v>756.834</v>
      </c>
      <c r="G31" t="n" s="46">
        <v>927.52</v>
      </c>
      <c r="H31" t="n" s="46">
        <v>825.158</v>
      </c>
      <c r="I31" t="n" s="46">
        <v>1102.143</v>
      </c>
      <c r="J31" t="n" s="46">
        <v>956.784</v>
      </c>
      <c r="K31" t="n" s="46">
        <v>881.33</v>
      </c>
      <c r="L31" t="n" s="46">
        <v>802.063</v>
      </c>
      <c r="M31" t="n" s="46">
        <v>942.741</v>
      </c>
      <c r="N31" t="n" s="46">
        <v>966.921</v>
      </c>
      <c r="O31" t="n" s="46">
        <v>764.987</v>
      </c>
      <c r="P31" t="n" s="46">
        <v>1019.807</v>
      </c>
      <c r="Q31" t="n" s="46">
        <v>981.615</v>
      </c>
      <c r="R31" t="n" s="46">
        <v>891.343</v>
      </c>
      <c r="S31" t="n" s="46">
        <v>436.604</v>
      </c>
      <c r="T31" t="n" s="46">
        <v>1054.527</v>
      </c>
      <c r="U31" t="n" s="46">
        <v>783.37</v>
      </c>
      <c r="V31" t="n" s="46">
        <v>942.896</v>
      </c>
      <c r="W31" t="n" s="46">
        <v>989.83</v>
      </c>
      <c r="X31" t="n" s="46">
        <v>625.58</v>
      </c>
      <c r="Y31" t="n" s="46">
        <v>1135.406</v>
      </c>
      <c r="Z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289</v>
      </c>
      <c r="C32" s="46" t="s">
        <v>289</v>
      </c>
      <c r="D32" t="s" s="46">
        <v>289</v>
      </c>
      <c r="E32" t="s" s="46">
        <v>289</v>
      </c>
      <c r="F32" t="s" s="46">
        <v>289</v>
      </c>
      <c r="G32" t="s" s="46">
        <v>289</v>
      </c>
      <c r="H32" t="s" s="46">
        <v>289</v>
      </c>
      <c r="I32" t="s" s="46">
        <v>289</v>
      </c>
      <c r="J32" t="s" s="46">
        <v>289</v>
      </c>
      <c r="K32" t="s" s="46">
        <v>289</v>
      </c>
      <c r="L32" t="s" s="46">
        <v>289</v>
      </c>
      <c r="M32" t="s" s="46">
        <v>289</v>
      </c>
      <c r="N32" t="s" s="46">
        <v>289</v>
      </c>
      <c r="O32" t="s" s="46">
        <v>289</v>
      </c>
      <c r="P32" t="s" s="46">
        <v>289</v>
      </c>
      <c r="Q32" t="s" s="46">
        <v>289</v>
      </c>
      <c r="R32" t="s" s="46">
        <v>289</v>
      </c>
      <c r="S32" t="s" s="46">
        <v>289</v>
      </c>
      <c r="T32" t="s" s="46">
        <v>289</v>
      </c>
      <c r="U32" t="s" s="46">
        <v>289</v>
      </c>
      <c r="V32" t="s" s="46">
        <v>289</v>
      </c>
      <c r="W32" t="s" s="46">
        <v>289</v>
      </c>
      <c r="X32" t="s" s="46">
        <v>289</v>
      </c>
      <c r="Y32" t="s" s="46">
        <v>289</v>
      </c>
      <c r="Z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s">
        <v>290</v>
      </c>
      <c r="C33" s="46" t="s">
        <v>290</v>
      </c>
      <c r="D33" t="s" s="46">
        <v>290</v>
      </c>
      <c r="E33" t="s" s="46">
        <v>290</v>
      </c>
      <c r="F33" t="s" s="46">
        <v>290</v>
      </c>
      <c r="G33" t="s" s="46">
        <v>290</v>
      </c>
      <c r="H33" t="s" s="46">
        <v>290</v>
      </c>
      <c r="I33" t="s" s="46">
        <v>290</v>
      </c>
      <c r="J33" t="s" s="46">
        <v>290</v>
      </c>
      <c r="K33" t="s" s="46">
        <v>290</v>
      </c>
      <c r="L33" t="s" s="46">
        <v>290</v>
      </c>
      <c r="M33" t="s" s="46">
        <v>290</v>
      </c>
      <c r="N33" t="s" s="46">
        <v>290</v>
      </c>
      <c r="O33" t="s" s="46">
        <v>290</v>
      </c>
      <c r="P33" t="s" s="46">
        <v>290</v>
      </c>
      <c r="Q33" t="s" s="46">
        <v>290</v>
      </c>
      <c r="R33" t="s" s="46">
        <v>290</v>
      </c>
      <c r="S33" t="s" s="46">
        <v>290</v>
      </c>
      <c r="T33" t="s" s="46">
        <v>290</v>
      </c>
      <c r="U33" t="s" s="46">
        <v>290</v>
      </c>
      <c r="V33" t="s" s="46">
        <v>290</v>
      </c>
      <c r="W33" t="s" s="46">
        <v>290</v>
      </c>
      <c r="X33" t="s" s="46">
        <v>290</v>
      </c>
      <c r="Y33" t="s" s="46">
        <v>290</v>
      </c>
      <c r="Z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s">
        <v>289</v>
      </c>
      <c r="C34" s="46" t="s">
        <v>289</v>
      </c>
      <c r="D34" t="s" s="46">
        <v>289</v>
      </c>
      <c r="E34" t="s" s="46">
        <v>289</v>
      </c>
      <c r="F34" t="s" s="46">
        <v>289</v>
      </c>
      <c r="G34" t="s" s="46">
        <v>289</v>
      </c>
      <c r="H34" t="s" s="46">
        <v>289</v>
      </c>
      <c r="I34" t="s" s="46">
        <v>289</v>
      </c>
      <c r="J34" t="s" s="46">
        <v>289</v>
      </c>
      <c r="K34" t="s" s="46">
        <v>289</v>
      </c>
      <c r="L34" t="s" s="46">
        <v>289</v>
      </c>
      <c r="M34" t="s" s="46">
        <v>289</v>
      </c>
      <c r="N34" t="s" s="46">
        <v>289</v>
      </c>
      <c r="O34" t="s" s="46">
        <v>289</v>
      </c>
      <c r="P34" t="s" s="46">
        <v>289</v>
      </c>
      <c r="Q34" t="s" s="46">
        <v>289</v>
      </c>
      <c r="R34" t="s" s="46">
        <v>289</v>
      </c>
      <c r="S34" t="s" s="46">
        <v>289</v>
      </c>
      <c r="T34" t="s" s="46">
        <v>289</v>
      </c>
      <c r="U34" t="s" s="46">
        <v>289</v>
      </c>
      <c r="V34" t="s" s="46">
        <v>289</v>
      </c>
      <c r="W34" t="s" s="46">
        <v>289</v>
      </c>
      <c r="X34" t="s" s="46">
        <v>289</v>
      </c>
      <c r="Y34" t="s" s="46">
        <v>289</v>
      </c>
      <c r="Z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-5886.5807</v>
      </c>
      <c r="C35" s="46" t="n">
        <v>-5296.3997</v>
      </c>
      <c r="D35" t="n" s="46">
        <v>-4384.3744</v>
      </c>
      <c r="E35" t="n" s="46">
        <v>-1500.7574</v>
      </c>
      <c r="F35" t="n" s="46">
        <v>-2164.08</v>
      </c>
      <c r="G35" t="n" s="46">
        <v>-1029.4275</v>
      </c>
      <c r="H35" t="n" s="46">
        <v>-1166.6551</v>
      </c>
      <c r="I35" t="n" s="46">
        <v>-136.9162</v>
      </c>
      <c r="J35" t="n" s="46">
        <v>-722.6206</v>
      </c>
      <c r="K35" t="n" s="46">
        <v>-1134.8763</v>
      </c>
      <c r="L35" t="n" s="46">
        <v>-1392.2236</v>
      </c>
      <c r="M35" t="n" s="46">
        <v>-749.9936</v>
      </c>
      <c r="N35" t="n" s="46">
        <v>-532.6524</v>
      </c>
      <c r="O35" t="n" s="46">
        <v>-1554.6781</v>
      </c>
      <c r="P35" t="n" s="46">
        <v>-103.2334</v>
      </c>
      <c r="Q35" t="n" s="46">
        <v>-375.4101</v>
      </c>
      <c r="R35" t="n" s="46">
        <v>-639.0698</v>
      </c>
      <c r="S35" t="n" s="46">
        <v>-3066.0057</v>
      </c>
      <c r="T35" t="n" s="46">
        <v>-59.5088</v>
      </c>
      <c r="U35" t="n" s="46">
        <v>-1284.9085</v>
      </c>
      <c r="V35" t="n" s="46">
        <v>-657.092</v>
      </c>
      <c r="W35" t="n" s="46">
        <v>-429.6415</v>
      </c>
      <c r="X35" t="n" s="46">
        <v>-2470.3444</v>
      </c>
      <c r="Y35" t="n" s="46">
        <v>-97.6058</v>
      </c>
      <c r="Z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1865.4653</v>
      </c>
      <c r="C41" s="46" t="n">
        <v>1978.1775</v>
      </c>
      <c r="D41" t="n" s="46">
        <v>2062.1385</v>
      </c>
      <c r="E41" t="n" s="46">
        <v>2022.106</v>
      </c>
      <c r="F41" t="n" s="46">
        <v>1958.7213</v>
      </c>
      <c r="G41" t="n" s="46">
        <v>1904.403</v>
      </c>
      <c r="H41" t="n" s="46">
        <v>1820.9081</v>
      </c>
      <c r="I41" t="n" s="46">
        <v>1748.3107</v>
      </c>
      <c r="J41" t="n" s="46">
        <v>1668.6463</v>
      </c>
      <c r="K41" t="n" s="46">
        <v>1555.5336</v>
      </c>
      <c r="L41" t="n" s="46">
        <v>1469.0335</v>
      </c>
      <c r="M41" t="n" s="46">
        <v>1392.6748</v>
      </c>
      <c r="N41" t="n" s="46">
        <v>1324.7001</v>
      </c>
      <c r="O41" t="n" s="46">
        <v>1291.9781</v>
      </c>
      <c r="P41" t="n" s="46">
        <v>1279.4766</v>
      </c>
      <c r="Q41" t="n" s="46">
        <v>1297.8354</v>
      </c>
      <c r="R41" t="n" s="46">
        <v>1310.906</v>
      </c>
      <c r="S41" t="n" s="46">
        <v>1363.948</v>
      </c>
      <c r="T41" t="n" s="46">
        <v>1458.9</v>
      </c>
      <c r="U41" t="n" s="46">
        <v>1514.4965</v>
      </c>
      <c r="V41" t="n" s="46">
        <v>1570.707</v>
      </c>
      <c r="W41" t="n" s="46">
        <v>1559.7332</v>
      </c>
      <c r="X41" t="n" s="46">
        <v>1556.6915</v>
      </c>
      <c r="Y41" t="n" s="46">
        <v>1565.7853</v>
      </c>
      <c r="Z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1544.2476</v>
      </c>
      <c r="C42" s="46" t="n">
        <v>1687.9317</v>
      </c>
      <c r="D42" t="n" s="46">
        <v>1818.2073</v>
      </c>
      <c r="E42" t="n" s="46">
        <v>1788.507</v>
      </c>
      <c r="F42" t="n" s="46">
        <v>1745.1735</v>
      </c>
      <c r="G42" t="n" s="46">
        <v>1695.1977</v>
      </c>
      <c r="H42" t="n" s="46">
        <v>1621.7544</v>
      </c>
      <c r="I42" t="n" s="46">
        <v>1550.3166</v>
      </c>
      <c r="J42" t="n" s="46">
        <v>1487.9151</v>
      </c>
      <c r="K42" t="n" s="46">
        <v>1394.0703</v>
      </c>
      <c r="L42" t="n" s="46">
        <v>1309.3479</v>
      </c>
      <c r="M42" t="n" s="46">
        <v>1223.8716</v>
      </c>
      <c r="N42" t="n" s="46">
        <v>1155.2961</v>
      </c>
      <c r="O42" t="n" s="46">
        <v>1116.4461</v>
      </c>
      <c r="P42" t="n" s="46">
        <v>1089.3687</v>
      </c>
      <c r="Q42" t="n" s="46">
        <v>1095.486</v>
      </c>
      <c r="R42" t="n" s="46">
        <v>1112.5653</v>
      </c>
      <c r="S42" t="n" s="46">
        <v>1174.2234</v>
      </c>
      <c r="T42" t="n" s="46">
        <v>1263.0198</v>
      </c>
      <c r="U42" t="n" s="46">
        <v>1327.9077</v>
      </c>
      <c r="V42" t="n" s="46">
        <v>1371.3798</v>
      </c>
      <c r="W42" t="n" s="46">
        <v>1353.3765</v>
      </c>
      <c r="X42" t="n" s="46">
        <v>1341.4443</v>
      </c>
      <c r="Y42" t="n" s="46">
        <v>1343.895</v>
      </c>
      <c r="Z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321.2177</v>
      </c>
      <c r="C43" s="46" t="n">
        <v>290.2458</v>
      </c>
      <c r="D43" t="n" s="46">
        <v>243.9312</v>
      </c>
      <c r="E43" t="n" s="46">
        <v>233.599</v>
      </c>
      <c r="F43" t="n" s="46">
        <v>213.5478</v>
      </c>
      <c r="G43" t="n" s="46">
        <v>209.2053</v>
      </c>
      <c r="H43" t="n" s="46">
        <v>199.1537</v>
      </c>
      <c r="I43" t="n" s="46">
        <v>197.9941</v>
      </c>
      <c r="J43" t="n" s="46">
        <v>180.7312</v>
      </c>
      <c r="K43" t="n" s="46">
        <v>161.4633</v>
      </c>
      <c r="L43" t="n" s="46">
        <v>159.6856</v>
      </c>
      <c r="M43" t="n" s="46">
        <v>168.8032</v>
      </c>
      <c r="N43" t="n" s="46">
        <v>169.404</v>
      </c>
      <c r="O43" t="n" s="46">
        <v>175.532</v>
      </c>
      <c r="P43" t="n" s="46">
        <v>190.1079</v>
      </c>
      <c r="Q43" t="n" s="46">
        <v>202.3494</v>
      </c>
      <c r="R43" t="n" s="46">
        <v>198.3407</v>
      </c>
      <c r="S43" t="n" s="46">
        <v>189.7246</v>
      </c>
      <c r="T43" t="n" s="46">
        <v>195.8802</v>
      </c>
      <c r="U43" t="n" s="46">
        <v>186.5888</v>
      </c>
      <c r="V43" t="n" s="46">
        <v>199.3272</v>
      </c>
      <c r="W43" t="n" s="46">
        <v>206.3567</v>
      </c>
      <c r="X43" t="n" s="46">
        <v>215.2472</v>
      </c>
      <c r="Y43" t="n" s="46">
        <v>221.8903</v>
      </c>
      <c r="Z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s">
        <v>289</v>
      </c>
      <c r="C45" s="46" t="s">
        <v>289</v>
      </c>
      <c r="D45" t="s" s="46">
        <v>289</v>
      </c>
      <c r="E45" t="s" s="46">
        <v>289</v>
      </c>
      <c r="F45" t="s" s="46">
        <v>289</v>
      </c>
      <c r="G45" t="s" s="46">
        <v>289</v>
      </c>
      <c r="H45" t="s" s="46">
        <v>289</v>
      </c>
      <c r="I45" t="s" s="46">
        <v>289</v>
      </c>
      <c r="J45" t="s" s="46">
        <v>289</v>
      </c>
      <c r="K45" t="s" s="46">
        <v>289</v>
      </c>
      <c r="L45" t="s" s="46">
        <v>289</v>
      </c>
      <c r="M45" t="s" s="46">
        <v>289</v>
      </c>
      <c r="N45" t="s" s="46">
        <v>289</v>
      </c>
      <c r="O45" t="s" s="46">
        <v>289</v>
      </c>
      <c r="P45" t="s" s="46">
        <v>289</v>
      </c>
      <c r="Q45" t="s" s="46">
        <v>289</v>
      </c>
      <c r="R45" t="s" s="46">
        <v>289</v>
      </c>
      <c r="S45" t="s" s="46">
        <v>289</v>
      </c>
      <c r="T45" t="s" s="46">
        <v>289</v>
      </c>
      <c r="U45" t="s" s="46">
        <v>289</v>
      </c>
      <c r="V45" t="s" s="46">
        <v>289</v>
      </c>
      <c r="W45" t="s" s="46">
        <v>289</v>
      </c>
      <c r="X45" t="s" s="46">
        <v>289</v>
      </c>
      <c r="Y45" t="s" s="46">
        <v>289</v>
      </c>
      <c r="Z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s">
        <v>288</v>
      </c>
      <c r="C46" s="46" t="s">
        <v>288</v>
      </c>
      <c r="D46" t="s" s="46">
        <v>288</v>
      </c>
      <c r="E46" t="s" s="46">
        <v>288</v>
      </c>
      <c r="F46" t="s" s="46">
        <v>288</v>
      </c>
      <c r="G46" t="s" s="46">
        <v>288</v>
      </c>
      <c r="H46" t="s" s="46">
        <v>288</v>
      </c>
      <c r="I46" t="s" s="46">
        <v>288</v>
      </c>
      <c r="J46" t="s" s="46">
        <v>288</v>
      </c>
      <c r="K46" t="s" s="46">
        <v>288</v>
      </c>
      <c r="L46" t="s" s="46">
        <v>288</v>
      </c>
      <c r="M46" t="s" s="46">
        <v>288</v>
      </c>
      <c r="N46" t="s" s="46">
        <v>288</v>
      </c>
      <c r="O46" t="s" s="46">
        <v>288</v>
      </c>
      <c r="P46" t="s" s="46">
        <v>288</v>
      </c>
      <c r="Q46" t="s" s="46">
        <v>288</v>
      </c>
      <c r="R46" t="s" s="46">
        <v>288</v>
      </c>
      <c r="S46" t="s" s="46">
        <v>288</v>
      </c>
      <c r="T46" t="s" s="46">
        <v>288</v>
      </c>
      <c r="U46" t="s" s="46">
        <v>288</v>
      </c>
      <c r="V46" t="s" s="46">
        <v>288</v>
      </c>
      <c r="W46" t="s" s="46">
        <v>288</v>
      </c>
      <c r="X46" t="s" s="46">
        <v>288</v>
      </c>
      <c r="Y46" t="s" s="46">
        <v>288</v>
      </c>
      <c r="Z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IF(COLUMN() &lt;= 2, "", SUBSTITUTE(INDIRECT(ADDRESS(1,COLUMN()-1)), "Base year", "BY") &amp; "/" &amp; INDIRECT(ADDRESS(1,COLUMN())))</f>
      </c>
      <c r="Y47" s="52">
        <f>IF(COLUMN() &lt;= 2, "", SUBSTITUTE(INDIRECT(ADDRESS(1,COLUMN()-1)), "Base year", "BY") &amp; "/" &amp; INDIRECT(ADDRESS(1,COLUMN())))</f>
      </c>
      <c r="Z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IFERROR(IF(OR(SECTOR_AAC=0,SECTOR_AAC=-1),CHAR(150),SECTOR_AAC),IF(COLUMN()&lt;=2,"",CHAR(150)))</f>
      </c>
      <c r="Y49" s="54">
        <f>IFERROR(IF(OR(SECTOR_AAC=0,SECTOR_AAC=-1),CHAR(150),SECTOR_AAC),IF(COLUMN()&lt;=2,"",CHAR(150)))</f>
      </c>
      <c r="Z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IFERROR(IF(OR(SECTOR_AAC=0,SECTOR_AAC=-1),CHAR(150),SECTOR_AAC),IF(COLUMN()&lt;=2,"",CHAR(150)))</f>
      </c>
      <c r="Y50" s="54">
        <f>IFERROR(IF(OR(SECTOR_AAC=0,SECTOR_AAC=-1),CHAR(150),SECTOR_AAC),IF(COLUMN()&lt;=2,"",CHAR(150)))</f>
      </c>
      <c r="Z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IFERROR(IF(OR(SECTOR_AAC=0,SECTOR_AAC=-1),CHAR(150),SECTOR_AAC),IF(COLUMN()&lt;=2,"",CHAR(150)))</f>
      </c>
      <c r="Y51" s="54">
        <f>IFERROR(IF(OR(SECTOR_AAC=0,SECTOR_AAC=-1),CHAR(150),SECTOR_AAC),IF(COLUMN()&lt;=2,"",CHAR(150)))</f>
      </c>
      <c r="Z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IFERROR(IF(OR(SECTOR_AAC=0,SECTOR_AAC=-1),CHAR(150),SECTOR_AAC),IF(COLUMN()&lt;=2,"",CHAR(150)))</f>
      </c>
      <c r="Y52" s="54">
        <f>IFERROR(IF(OR(SECTOR_AAC=0,SECTOR_AAC=-1),CHAR(150),SECTOR_AAC),IF(COLUMN()&lt;=2,"",CHAR(150)))</f>
      </c>
      <c r="Z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IFERROR(IF(OR(SECTOR_AAC=0,SECTOR_AAC=-1),CHAR(150),SECTOR_AAC),IF(COLUMN()&lt;=2,"",CHAR(150)))</f>
      </c>
      <c r="Y53" s="54">
        <f>IFERROR(IF(OR(SECTOR_AAC=0,SECTOR_AAC=-1),CHAR(150),SECTOR_AAC),IF(COLUMN()&lt;=2,"",CHAR(150)))</f>
      </c>
      <c r="Z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IFERROR(IF(OR(SECTOR_AAC=0,SECTOR_AAC=-1),CHAR(150),SECTOR_AAC),IF(COLUMN()&lt;=2,"",CHAR(150)))</f>
      </c>
      <c r="Y54" s="54">
        <f>IFERROR(IF(OR(SECTOR_AAC=0,SECTOR_AAC=-1),CHAR(150),SECTOR_AAC),IF(COLUMN()&lt;=2,"",CHAR(150)))</f>
      </c>
      <c r="Z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IFERROR(IF(OR(SECTOR_AAC=0,SECTOR_AAC=-1),CHAR(150),SECTOR_AAC),IF(COLUMN()&lt;=2,"",CHAR(150)))</f>
      </c>
      <c r="Y57" s="54">
        <f>IFERROR(IF(OR(SECTOR_AAC=0,SECTOR_AAC=-1),CHAR(150),SECTOR_AAC),IF(COLUMN()&lt;=2,"",CHAR(150)))</f>
      </c>
      <c r="Z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IFERROR(IF(OR(SECTOR_AAC=0,SECTOR_AAC=-1),CHAR(150),SECTOR_AAC),IF(COLUMN()&lt;=2,"",CHAR(150)))</f>
      </c>
      <c r="Y58" s="54">
        <f>IFERROR(IF(OR(SECTOR_AAC=0,SECTOR_AAC=-1),CHAR(150),SECTOR_AAC),IF(COLUMN()&lt;=2,"",CHAR(150)))</f>
      </c>
      <c r="Z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IFERROR(IF(OR(SECTOR_AAC=0,SECTOR_AAC=-1),CHAR(150),SECTOR_AAC),IF(COLUMN()&lt;=2,"",CHAR(150)))</f>
      </c>
      <c r="Y59" s="54">
        <f>IFERROR(IF(OR(SECTOR_AAC=0,SECTOR_AAC=-1),CHAR(150),SECTOR_AAC),IF(COLUMN()&lt;=2,"",CHAR(150)))</f>
      </c>
      <c r="Z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IFERROR(IF(OR(SECTOR_AAC=0,SECTOR_AAC=-1),CHAR(150),SECTOR_AAC),IF(COLUMN()&lt;=2,"",CHAR(150)))</f>
      </c>
      <c r="Y60" s="54">
        <f>IFERROR(IF(OR(SECTOR_AAC=0,SECTOR_AAC=-1),CHAR(150),SECTOR_AAC),IF(COLUMN()&lt;=2,"",CHAR(150)))</f>
      </c>
      <c r="Z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IFERROR(IF(OR(SECTOR_AAC=0,SECTOR_AAC=-1),CHAR(150),SECTOR_AAC),IF(COLUMN()&lt;=2,"",CHAR(150)))</f>
      </c>
      <c r="Y61" s="54">
        <f>IFERROR(IF(OR(SECTOR_AAC=0,SECTOR_AAC=-1),CHAR(150),SECTOR_AAC),IF(COLUMN()&lt;=2,"",CHAR(150)))</f>
      </c>
      <c r="Z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IFERROR(IF(OR(SECTOR_AAC=0,SECTOR_AAC=-1),CHAR(150),SECTOR_AAC),IF(COLUMN()&lt;=2,"",CHAR(150)))</f>
      </c>
      <c r="Y62" s="54">
        <f>IFERROR(IF(OR(SECTOR_AAC=0,SECTOR_AAC=-1),CHAR(150),SECTOR_AAC),IF(COLUMN()&lt;=2,"",CHAR(150)))</f>
      </c>
      <c r="Z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IFERROR(IF(OR(SECTOR_AAC=0,SECTOR_AAC=-1),CHAR(150),SECTOR_AAC),IF(COLUMN()&lt;=2,"",CHAR(150)))</f>
      </c>
      <c r="Y63" s="54">
        <f>IFERROR(IF(OR(SECTOR_AAC=0,SECTOR_AAC=-1),CHAR(150),SECTOR_AAC),IF(COLUMN()&lt;=2,"",CHAR(150)))</f>
      </c>
      <c r="Z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IFERROR(IF(OR(SECTOR_AAC=0,SECTOR_AAC=-1),CHAR(150),SECTOR_AAC),IF(COLUMN()&lt;=2,"",CHAR(150)))</f>
      </c>
      <c r="Y64" s="54">
        <f>IFERROR(IF(OR(SECTOR_AAC=0,SECTOR_AAC=-1),CHAR(150),SECTOR_AAC),IF(COLUMN()&lt;=2,"",CHAR(150)))</f>
      </c>
      <c r="Z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IFERROR(IF(OR(SECTOR_AAC=0,SECTOR_AAC=-1),CHAR(150),SECTOR_AAC),IF(COLUMN()&lt;=2,"",CHAR(150)))</f>
      </c>
      <c r="Y65" s="54">
        <f>IFERROR(IF(OR(SECTOR_AAC=0,SECTOR_AAC=-1),CHAR(150),SECTOR_AAC),IF(COLUMN()&lt;=2,"",CHAR(150)))</f>
      </c>
      <c r="Z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IFERROR(IF(OR(SECTOR_AAC=0,SECTOR_AAC=-1),CHAR(150),SECTOR_AAC),IF(COLUMN()&lt;=2,"",CHAR(150)))</f>
      </c>
      <c r="Y66" s="54">
        <f>IFERROR(IF(OR(SECTOR_AAC=0,SECTOR_AAC=-1),CHAR(150),SECTOR_AAC),IF(COLUMN()&lt;=2,"",CHAR(150)))</f>
      </c>
      <c r="Z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IFERROR(IF(OR(SECTOR_AAC=0,SECTOR_AAC=-1),CHAR(150),SECTOR_AAC),IF(COLUMN()&lt;=2,"",CHAR(150)))</f>
      </c>
      <c r="Y67" s="54">
        <f>IFERROR(IF(OR(SECTOR_AAC=0,SECTOR_AAC=-1),CHAR(150),SECTOR_AAC),IF(COLUMN()&lt;=2,"",CHAR(150)))</f>
      </c>
      <c r="Z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IFERROR(IF(OR(SECTOR_AAC=0,SECTOR_AAC=-1),CHAR(150),SECTOR_AAC),IF(COLUMN()&lt;=2,"",CHAR(150)))</f>
      </c>
      <c r="Y68" s="54">
        <f>IFERROR(IF(OR(SECTOR_AAC=0,SECTOR_AAC=-1),CHAR(150),SECTOR_AAC),IF(COLUMN()&lt;=2,"",CHAR(150)))</f>
      </c>
      <c r="Z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IFERROR(IF(OR(SECTOR_AAC=0,SECTOR_AAC=-1),CHAR(150),SECTOR_AAC),IF(COLUMN()&lt;=2,"",CHAR(150)))</f>
      </c>
      <c r="Y69" s="54">
        <f>IFERROR(IF(OR(SECTOR_AAC=0,SECTOR_AAC=-1),CHAR(150),SECTOR_AAC),IF(COLUMN()&lt;=2,"",CHAR(150)))</f>
      </c>
      <c r="Z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IFERROR(IF(OR(SECTOR_AAC=0,SECTOR_AAC=-1),CHAR(150),SECTOR_AAC),IF(COLUMN()&lt;=2,"",CHAR(150)))</f>
      </c>
      <c r="Y70" s="54">
        <f>IFERROR(IF(OR(SECTOR_AAC=0,SECTOR_AAC=-1),CHAR(150),SECTOR_AAC),IF(COLUMN()&lt;=2,"",CHAR(150)))</f>
      </c>
      <c r="Z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IFERROR(IF(OR(SECTOR_AAC=0,SECTOR_AAC=-1),CHAR(150),SECTOR_AAC),IF(COLUMN()&lt;=2,"",CHAR(150)))</f>
      </c>
      <c r="Y71" s="54">
        <f>IFERROR(IF(OR(SECTOR_AAC=0,SECTOR_AAC=-1),CHAR(150),SECTOR_AAC),IF(COLUMN()&lt;=2,"",CHAR(150)))</f>
      </c>
      <c r="Z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IFERROR(IF(OR(SECTOR_AAC=0,SECTOR_AAC=-1),CHAR(150),SECTOR_AAC),IF(COLUMN()&lt;=2,"",CHAR(150)))</f>
      </c>
      <c r="Y72" s="54">
        <f>IFERROR(IF(OR(SECTOR_AAC=0,SECTOR_AAC=-1),CHAR(150),SECTOR_AAC),IF(COLUMN()&lt;=2,"",CHAR(150)))</f>
      </c>
      <c r="Z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IFERROR(IF(OR(SECTOR_AAC=0,SECTOR_AAC=-1),CHAR(150),SECTOR_AAC),IF(COLUMN()&lt;=2,"",CHAR(150)))</f>
      </c>
      <c r="Y73" s="54">
        <f>IFERROR(IF(OR(SECTOR_AAC=0,SECTOR_AAC=-1),CHAR(150),SECTOR_AAC),IF(COLUMN()&lt;=2,"",CHAR(150)))</f>
      </c>
      <c r="Z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IFERROR(IF(OR(SECTOR_AAC=0,SECTOR_AAC=-1),CHAR(150),SECTOR_AAC),IF(COLUMN()&lt;=2,"",CHAR(150)))</f>
      </c>
      <c r="Y74" s="54">
        <f>IFERROR(IF(OR(SECTOR_AAC=0,SECTOR_AAC=-1),CHAR(150),SECTOR_AAC),IF(COLUMN()&lt;=2,"",CHAR(150)))</f>
      </c>
      <c r="Z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IFERROR(IF(OR(SECTOR_AAC=0,SECTOR_AAC=-1),CHAR(150),SECTOR_AAC),IF(COLUMN()&lt;=2,"",CHAR(150)))</f>
      </c>
      <c r="Y75" s="54">
        <f>IFERROR(IF(OR(SECTOR_AAC=0,SECTOR_AAC=-1),CHAR(150),SECTOR_AAC),IF(COLUMN()&lt;=2,"",CHAR(150)))</f>
      </c>
      <c r="Z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IFERROR(IF(OR(SECTOR_AAC=0,SECTOR_AAC=-1),CHAR(150),SECTOR_AAC),IF(COLUMN()&lt;=2,"",CHAR(150)))</f>
      </c>
      <c r="Y76" s="54">
        <f>IFERROR(IF(OR(SECTOR_AAC=0,SECTOR_AAC=-1),CHAR(150),SECTOR_AAC),IF(COLUMN()&lt;=2,"",CHAR(150)))</f>
      </c>
      <c r="Z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IFERROR(IF(OR(SECTOR_AAC=0,SECTOR_AAC=-1),CHAR(150),SECTOR_AAC),IF(COLUMN()&lt;=2,"",CHAR(150)))</f>
      </c>
      <c r="Y77" s="54">
        <f>IFERROR(IF(OR(SECTOR_AAC=0,SECTOR_AAC=-1),CHAR(150),SECTOR_AAC),IF(COLUMN()&lt;=2,"",CHAR(150)))</f>
      </c>
      <c r="Z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IFERROR(IF(OR(SECTOR_AAC=0,SECTOR_AAC=-1),CHAR(150),SECTOR_AAC),IF(COLUMN()&lt;=2,"",CHAR(150)))</f>
      </c>
      <c r="Y78" s="54">
        <f>IFERROR(IF(OR(SECTOR_AAC=0,SECTOR_AAC=-1),CHAR(150),SECTOR_AAC),IF(COLUMN()&lt;=2,"",CHAR(150)))</f>
      </c>
      <c r="Z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IFERROR(IF(OR(SECTOR_AAC=0,SECTOR_AAC=-1),CHAR(150),SECTOR_AAC),IF(COLUMN()&lt;=2,"",CHAR(150)))</f>
      </c>
      <c r="Y79" s="54">
        <f>IFERROR(IF(OR(SECTOR_AAC=0,SECTOR_AAC=-1),CHAR(150),SECTOR_AAC),IF(COLUMN()&lt;=2,"",CHAR(150)))</f>
      </c>
      <c r="Z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IFERROR(IF(OR(SECTOR_AAC=0,SECTOR_AAC=-1),CHAR(150),SECTOR_AAC),IF(COLUMN()&lt;=2,"",CHAR(150)))</f>
      </c>
      <c r="Y80" s="54">
        <f>IFERROR(IF(OR(SECTOR_AAC=0,SECTOR_AAC=-1),CHAR(150),SECTOR_AAC),IF(COLUMN()&lt;=2,"",CHAR(150)))</f>
      </c>
      <c r="Z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IFERROR(IF(OR(SECTOR_AAC=0,SECTOR_AAC=-1),CHAR(150),SECTOR_AAC),IF(COLUMN()&lt;=2,"",CHAR(150)))</f>
      </c>
      <c r="Y81" s="54">
        <f>IFERROR(IF(OR(SECTOR_AAC=0,SECTOR_AAC=-1),CHAR(150),SECTOR_AAC),IF(COLUMN()&lt;=2,"",CHAR(150)))</f>
      </c>
      <c r="Z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IFERROR(IF(OR(SECTOR_AAC=0,SECTOR_AAC=-1),CHAR(150),SECTOR_AAC),IF(COLUMN()&lt;=2,"",CHAR(150)))</f>
      </c>
      <c r="Y82" s="54">
        <f>IFERROR(IF(OR(SECTOR_AAC=0,SECTOR_AAC=-1),CHAR(150),SECTOR_AAC),IF(COLUMN()&lt;=2,"",CHAR(150)))</f>
      </c>
      <c r="Z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IFERROR(IF(OR(SECTOR_AAC=0,SECTOR_AAC=-1),CHAR(150),SECTOR_AAC),IF(COLUMN()&lt;=2,"",CHAR(150)))</f>
      </c>
      <c r="Y83" s="54">
        <f>IFERROR(IF(OR(SECTOR_AAC=0,SECTOR_AAC=-1),CHAR(150),SECTOR_AAC),IF(COLUMN()&lt;=2,"",CHAR(150)))</f>
      </c>
      <c r="Z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IFERROR(IF(OR(SECTOR_AAC=0,SECTOR_AAC=-1),CHAR(150),SECTOR_AAC),IF(COLUMN()&lt;=2,"",CHAR(150)))</f>
      </c>
      <c r="Y84" s="54">
        <f>IFERROR(IF(OR(SECTOR_AAC=0,SECTOR_AAC=-1),CHAR(150),SECTOR_AAC),IF(COLUMN()&lt;=2,"",CHAR(150)))</f>
      </c>
      <c r="Z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IFERROR(IF(OR(SECTOR_AAC=0,SECTOR_AAC=-1),CHAR(150),SECTOR_AAC),IF(COLUMN()&lt;=2,"",CHAR(150)))</f>
      </c>
      <c r="Y85" s="54">
        <f>IFERROR(IF(OR(SECTOR_AAC=0,SECTOR_AAC=-1),CHAR(150),SECTOR_AAC),IF(COLUMN()&lt;=2,"",CHAR(150)))</f>
      </c>
      <c r="Z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IFERROR(IF(OR(SECTOR_AAC=0,SECTOR_AAC=-1),CHAR(150),SECTOR_AAC),IF(COLUMN()&lt;=2,"",CHAR(150)))</f>
      </c>
      <c r="Y86" s="54">
        <f>IFERROR(IF(OR(SECTOR_AAC=0,SECTOR_AAC=-1),CHAR(150),SECTOR_AAC),IF(COLUMN()&lt;=2,"",CHAR(150)))</f>
      </c>
      <c r="Z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IFERROR(IF(OR(SECTOR_AAC=0,SECTOR_AAC=-1),CHAR(150),SECTOR_AAC),IF(COLUMN()&lt;=2,"",CHAR(150)))</f>
      </c>
      <c r="Y87" s="54">
        <f>IFERROR(IF(OR(SECTOR_AAC=0,SECTOR_AAC=-1),CHAR(150),SECTOR_AAC),IF(COLUMN()&lt;=2,"",CHAR(150)))</f>
      </c>
      <c r="Z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IFERROR(IF(OR(SECTOR_AAC=0,SECTOR_AAC=-1),CHAR(150),SECTOR_AAC),IF(COLUMN()&lt;=2,"",CHAR(150)))</f>
      </c>
      <c r="Y88" s="54">
        <f>IFERROR(IF(OR(SECTOR_AAC=0,SECTOR_AAC=-1),CHAR(150),SECTOR_AAC),IF(COLUMN()&lt;=2,"",CHAR(150)))</f>
      </c>
      <c r="Z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IFERROR(IF(OR(SECTOR_AAC=0,SECTOR_AAC=-1),CHAR(150),SECTOR_AAC),IF(COLUMN()&lt;=2,"",CHAR(150)))</f>
      </c>
      <c r="Y89" s="54">
        <f>IFERROR(IF(OR(SECTOR_AAC=0,SECTOR_AAC=-1),CHAR(150),SECTOR_AAC),IF(COLUMN()&lt;=2,"",CHAR(150)))</f>
      </c>
      <c r="Z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IFERROR(IF(OR(SECTOR_AAC=0,SECTOR_AAC=-1),CHAR(150),SECTOR_AAC),IF(COLUMN()&lt;=2,"",CHAR(150)))</f>
      </c>
      <c r="Y90" s="54">
        <f>IFERROR(IF(OR(SECTOR_AAC=0,SECTOR_AAC=-1),CHAR(150),SECTOR_AAC),IF(COLUMN()&lt;=2,"",CHAR(150)))</f>
      </c>
      <c r="Z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IFERROR(IF(OR(SECTOR_AAC=0,SECTOR_AAC=-1),CHAR(150),SECTOR_AAC),IF(COLUMN()&lt;=2,"",CHAR(150)))</f>
      </c>
      <c r="Y91" s="54">
        <f>IFERROR(IF(OR(SECTOR_AAC=0,SECTOR_AAC=-1),CHAR(150),SECTOR_AAC),IF(COLUMN()&lt;=2,"",CHAR(150)))</f>
      </c>
      <c r="Z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IFERROR(IF(OR(SECTOR_AAC=0,SECTOR_AAC=-1),CHAR(150),SECTOR_AAC),IF(COLUMN()&lt;=2,"",CHAR(150)))</f>
      </c>
      <c r="Y92" s="54">
        <f>IFERROR(IF(OR(SECTOR_AAC=0,SECTOR_AAC=-1),CHAR(150),SECTOR_AAC),IF(COLUMN()&lt;=2,"",CHAR(150)))</f>
      </c>
      <c r="Z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" x14ac:dyDescent="0.2" ht="12.75" customHeight="true">
      <c r="A3" s="8" t="s">
        <v>258</v>
      </c>
      <c r="B3" s="46" t="n">
        <v>35333.6867</v>
      </c>
      <c r="C3" s="46" t="n">
        <v>31049.992</v>
      </c>
      <c r="D3" t="n" s="46">
        <v>21804.8614</v>
      </c>
      <c r="E3" t="n" s="46">
        <v>16569.5465</v>
      </c>
      <c r="F3" t="n" s="46">
        <v>14997.9621</v>
      </c>
      <c r="G3" t="n" s="46">
        <v>11552.7408</v>
      </c>
      <c r="H3" t="n" s="46">
        <v>11655.5887</v>
      </c>
      <c r="I3" t="n" s="46">
        <v>10688.5384</v>
      </c>
      <c r="J3" t="n" s="46">
        <v>9063.0202</v>
      </c>
      <c r="K3" t="n" s="46">
        <v>7154.4353</v>
      </c>
      <c r="L3" t="n" s="46">
        <v>6388.3898</v>
      </c>
      <c r="M3" t="n" s="46">
        <v>6991.9884</v>
      </c>
      <c r="N3" t="n" s="46">
        <v>6667.9079</v>
      </c>
      <c r="O3" t="n" s="46">
        <v>7439.1925</v>
      </c>
      <c r="P3" t="n" s="46">
        <v>7912.1695</v>
      </c>
      <c r="Q3" t="n" s="46">
        <v>8310.3226</v>
      </c>
      <c r="R3" t="n" s="46">
        <v>7651.9217</v>
      </c>
      <c r="S3" t="n" s="46">
        <v>8028.3432</v>
      </c>
      <c r="T3" t="n" s="46">
        <v>8727.8073</v>
      </c>
      <c r="U3" t="n" s="46">
        <v>9030.4008</v>
      </c>
      <c r="V3" t="n" s="46">
        <v>9552.3009</v>
      </c>
      <c r="W3" t="n" s="46">
        <v>9687.1466</v>
      </c>
      <c r="X3" t="n" s="46">
        <v>9354.1916</v>
      </c>
      <c r="Y3" t="n" s="46">
        <v>8325.4725</v>
      </c>
      <c r="Z3" s="2"/>
    </row>
    <row r="4" spans="1:3" x14ac:dyDescent="0.2" ht="12.75" customHeight="true">
      <c r="A4" s="8" t="s">
        <v>257</v>
      </c>
      <c r="B4" s="46" t="n">
        <v>4872.3738</v>
      </c>
      <c r="C4" s="46" t="n">
        <v>4723.6056</v>
      </c>
      <c r="D4" t="n" s="46">
        <v>4585.2135</v>
      </c>
      <c r="E4" t="n" s="46">
        <v>4317.8961</v>
      </c>
      <c r="F4" t="n" s="46">
        <v>4192.0494</v>
      </c>
      <c r="G4" t="n" s="46">
        <v>3953.4264</v>
      </c>
      <c r="H4" t="n" s="46">
        <v>3813.9822</v>
      </c>
      <c r="I4" t="n" s="46">
        <v>3406.5171</v>
      </c>
      <c r="J4" t="n" s="46">
        <v>3249.2544</v>
      </c>
      <c r="K4" t="n" s="46">
        <v>3041.8374</v>
      </c>
      <c r="L4" t="n" s="46">
        <v>2913.8382</v>
      </c>
      <c r="M4" t="n" s="46">
        <v>2846.1867</v>
      </c>
      <c r="N4" t="n" s="46">
        <v>2844.4122</v>
      </c>
      <c r="O4" t="n" s="46">
        <v>2764.0179</v>
      </c>
      <c r="P4" t="n" s="46">
        <v>2723.2758</v>
      </c>
      <c r="Q4" t="n" s="46">
        <v>2755.5129</v>
      </c>
      <c r="R4" t="n" s="46">
        <v>2664.3666</v>
      </c>
      <c r="S4" t="n" s="46">
        <v>2585.9883</v>
      </c>
      <c r="T4" t="n" s="46">
        <v>2648.8224</v>
      </c>
      <c r="U4" t="n" s="46">
        <v>2633.1984</v>
      </c>
      <c r="V4" t="n" s="46">
        <v>2702.7126</v>
      </c>
      <c r="W4" t="n" s="46">
        <v>2733.549</v>
      </c>
      <c r="X4" t="n" s="46">
        <v>2693.292</v>
      </c>
      <c r="Y4" t="n" s="46">
        <v>2693.7015</v>
      </c>
      <c r="Z4" s="2"/>
    </row>
    <row r="5" spans="1:3" x14ac:dyDescent="0.2" ht="12.75" customHeight="true">
      <c r="A5" s="8" t="s">
        <v>259</v>
      </c>
      <c r="B5" s="46" t="n">
        <v>3212.809</v>
      </c>
      <c r="C5" s="46" t="n">
        <v>2973.799</v>
      </c>
      <c r="D5" t="n" s="46">
        <v>2364.401</v>
      </c>
      <c r="E5" t="n" s="46">
        <v>2330.58</v>
      </c>
      <c r="F5" t="n" s="46">
        <v>1801.441</v>
      </c>
      <c r="G5" t="n" s="46">
        <v>1915.924</v>
      </c>
      <c r="H5" t="n" s="46">
        <v>1790.31262</v>
      </c>
      <c r="I5" t="n" s="46">
        <v>1923.89193</v>
      </c>
      <c r="J5" t="n" s="46">
        <v>1722.51655</v>
      </c>
      <c r="K5" t="n" s="46">
        <v>1564.11833</v>
      </c>
      <c r="L5" t="n" s="46">
        <v>1415.0694</v>
      </c>
      <c r="M5" t="n" s="46">
        <v>1566.275</v>
      </c>
      <c r="N5" t="n" s="46">
        <v>1609.9974</v>
      </c>
      <c r="O5" t="n" s="46">
        <v>1388.1924</v>
      </c>
      <c r="P5" t="n" s="46">
        <v>1636.986</v>
      </c>
      <c r="Q5" t="n" s="46">
        <v>1647.681</v>
      </c>
      <c r="R5" t="n" s="46">
        <v>1579.667</v>
      </c>
      <c r="S5" t="n" s="46">
        <v>983.506</v>
      </c>
      <c r="T5" t="n" s="46">
        <v>1605.304</v>
      </c>
      <c r="U5" t="n" s="46">
        <v>1385.607</v>
      </c>
      <c r="V5" t="n" s="46">
        <v>1581.372</v>
      </c>
      <c r="W5" t="n" s="46">
        <v>1608.032</v>
      </c>
      <c r="X5" t="n" s="46">
        <v>1190.09</v>
      </c>
      <c r="Y5" t="n" s="46">
        <v>1674.279</v>
      </c>
      <c r="Z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t="n" s="46">
        <v>1.89635</v>
      </c>
      <c r="H6" t="n" s="46">
        <v>4.07315</v>
      </c>
      <c r="I6" t="n" s="46">
        <v>6.60545</v>
      </c>
      <c r="J6" t="n" s="46">
        <v>9.4592</v>
      </c>
      <c r="K6" t="n" s="46">
        <v>11.4563</v>
      </c>
      <c r="L6" t="n" s="46">
        <v>13.3773</v>
      </c>
      <c r="M6" t="n" s="46">
        <v>16.5062</v>
      </c>
      <c r="N6" t="n" s="46">
        <v>19.493</v>
      </c>
      <c r="O6" t="n" s="46">
        <v>25.85878</v>
      </c>
      <c r="P6" t="n" s="46">
        <v>32.03373</v>
      </c>
      <c r="Q6" t="n" s="46">
        <v>39.45955</v>
      </c>
      <c r="R6" t="n" s="46">
        <v>47.3488</v>
      </c>
      <c r="S6" t="n" s="46">
        <v>60.73545</v>
      </c>
      <c r="T6" t="n" s="46">
        <v>76.7826</v>
      </c>
      <c r="U6" t="n" s="46">
        <v>87.59515</v>
      </c>
      <c r="V6" t="n" s="46">
        <v>102.9909</v>
      </c>
      <c r="W6" t="n" s="46">
        <v>112.9929</v>
      </c>
      <c r="X6" t="n" s="46">
        <v>126.66335</v>
      </c>
      <c r="Y6" t="n" s="46">
        <v>142.8823</v>
      </c>
      <c r="Z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t="n" s="46">
        <v>1.89635</v>
      </c>
      <c r="H7" t="n" s="46">
        <v>4.07315</v>
      </c>
      <c r="I7" t="n" s="46">
        <v>6.60545</v>
      </c>
      <c r="J7" t="n" s="46">
        <v>9.4592</v>
      </c>
      <c r="K7" t="n" s="46">
        <v>11.4563</v>
      </c>
      <c r="L7" t="n" s="46">
        <v>13.3773</v>
      </c>
      <c r="M7" t="n" s="46">
        <v>16.5062</v>
      </c>
      <c r="N7" t="n" s="46">
        <v>19.493</v>
      </c>
      <c r="O7" t="n" s="46">
        <v>25.854</v>
      </c>
      <c r="P7" t="n" s="46">
        <v>32.02895</v>
      </c>
      <c r="Q7" t="n" s="46">
        <v>39.41175</v>
      </c>
      <c r="R7" t="n" s="46">
        <v>47.0729</v>
      </c>
      <c r="S7" t="n" s="46">
        <v>60.36395</v>
      </c>
      <c r="T7" t="n" s="46">
        <v>76.3329</v>
      </c>
      <c r="U7" t="n" s="46">
        <v>87.12155</v>
      </c>
      <c r="V7" t="n" s="46">
        <v>102.4152</v>
      </c>
      <c r="W7" t="n" s="46">
        <v>112.3933</v>
      </c>
      <c r="X7" t="n" s="46">
        <v>126.01595</v>
      </c>
      <c r="Y7" t="n" s="46">
        <v>142.1871</v>
      </c>
      <c r="Z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t="s" s="46">
        <v>288</v>
      </c>
      <c r="H8" t="s" s="46">
        <v>288</v>
      </c>
      <c r="I8" t="s" s="46">
        <v>288</v>
      </c>
      <c r="J8" t="s" s="46">
        <v>288</v>
      </c>
      <c r="K8" t="s" s="46">
        <v>288</v>
      </c>
      <c r="L8" t="s" s="46">
        <v>288</v>
      </c>
      <c r="M8" t="s" s="46">
        <v>288</v>
      </c>
      <c r="N8" t="s" s="46">
        <v>288</v>
      </c>
      <c r="O8" t="s" s="46">
        <v>288</v>
      </c>
      <c r="P8" t="s" s="46">
        <v>288</v>
      </c>
      <c r="Q8" t="s" s="46">
        <v>288</v>
      </c>
      <c r="R8" t="n" s="46">
        <v>0.013</v>
      </c>
      <c r="S8" t="n" s="46">
        <v>0.013</v>
      </c>
      <c r="T8" t="n" s="46">
        <v>0.0195</v>
      </c>
      <c r="U8" t="n" s="46">
        <v>0.0195</v>
      </c>
      <c r="V8" t="n" s="46">
        <v>0.026</v>
      </c>
      <c r="W8" t="n" s="46">
        <v>0.026</v>
      </c>
      <c r="X8" t="n" s="46">
        <v>0.026</v>
      </c>
      <c r="Y8" t="n" s="46">
        <v>0.026</v>
      </c>
      <c r="Z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t="s" s="46">
        <v>288</v>
      </c>
      <c r="H9" t="s" s="46">
        <v>288</v>
      </c>
      <c r="I9" t="s" s="46">
        <v>288</v>
      </c>
      <c r="J9" t="s" s="46">
        <v>288</v>
      </c>
      <c r="K9" t="s" s="46">
        <v>288</v>
      </c>
      <c r="L9" t="s" s="46">
        <v>288</v>
      </c>
      <c r="M9" t="s" s="46">
        <v>288</v>
      </c>
      <c r="N9" t="s" s="46">
        <v>288</v>
      </c>
      <c r="O9" t="n" s="46">
        <v>0.00478</v>
      </c>
      <c r="P9" t="n" s="46">
        <v>0.00478</v>
      </c>
      <c r="Q9" t="n" s="46">
        <v>0.0478</v>
      </c>
      <c r="R9" t="n" s="46">
        <v>0.2629</v>
      </c>
      <c r="S9" t="n" s="46">
        <v>0.3585</v>
      </c>
      <c r="T9" t="n" s="46">
        <v>0.4302</v>
      </c>
      <c r="U9" t="n" s="46">
        <v>0.4541</v>
      </c>
      <c r="V9" t="n" s="46">
        <v>0.5497</v>
      </c>
      <c r="W9" t="n" s="46">
        <v>0.5736</v>
      </c>
      <c r="X9" t="n" s="46">
        <v>0.6214</v>
      </c>
      <c r="Y9" t="n" s="46">
        <v>0.6692</v>
      </c>
      <c r="Z9" s="2"/>
    </row>
    <row r="10" spans="1:3" x14ac:dyDescent="0.2" ht="12.75" customHeight="true">
      <c r="A10" s="8" t="s">
        <v>260</v>
      </c>
      <c r="B10" s="46" t="n">
        <v>8085.1828</v>
      </c>
      <c r="C10" s="46" t="n">
        <v>7697.4046</v>
      </c>
      <c r="D10" t="n" s="46">
        <v>6949.6145</v>
      </c>
      <c r="E10" t="n" s="46">
        <v>6648.4761</v>
      </c>
      <c r="F10" t="n" s="46">
        <v>5993.4904</v>
      </c>
      <c r="G10" t="n" s="46">
        <v>5871.24675</v>
      </c>
      <c r="H10" t="n" s="46">
        <v>5608.36797</v>
      </c>
      <c r="I10" t="n" s="46">
        <v>5337.01448</v>
      </c>
      <c r="J10" t="n" s="46">
        <v>4981.23015</v>
      </c>
      <c r="K10" t="n" s="46">
        <v>4617.41203</v>
      </c>
      <c r="L10" t="n" s="46">
        <v>4342.2849</v>
      </c>
      <c r="M10" t="n" s="46">
        <v>4428.9679</v>
      </c>
      <c r="N10" t="n" s="46">
        <v>4473.9026</v>
      </c>
      <c r="O10" t="n" s="46">
        <v>4178.06908</v>
      </c>
      <c r="P10" t="n" s="46">
        <v>4392.29553</v>
      </c>
      <c r="Q10" t="n" s="46">
        <v>4442.65345</v>
      </c>
      <c r="R10" t="n" s="46">
        <v>4291.3824</v>
      </c>
      <c r="S10" t="n" s="46">
        <v>3630.22975</v>
      </c>
      <c r="T10" t="n" s="46">
        <v>4330.909</v>
      </c>
      <c r="U10" t="n" s="46">
        <v>4106.40055</v>
      </c>
      <c r="V10" t="n" s="46">
        <v>4387.0755</v>
      </c>
      <c r="W10" t="n" s="46">
        <v>4454.5739</v>
      </c>
      <c r="X10" t="n" s="46">
        <v>4010.04535</v>
      </c>
      <c r="Y10" t="n" s="46">
        <v>4510.8628</v>
      </c>
      <c r="Z10" s="46"/>
    </row>
    <row r="11" spans="1:3" x14ac:dyDescent="0.2" ht="12.75" customHeight="true">
      <c r="A11" s="8" t="s">
        <v>94</v>
      </c>
      <c r="B11" s="46" t="n">
        <v>43418.8695</v>
      </c>
      <c r="C11" s="46" t="n">
        <v>38747.3966</v>
      </c>
      <c r="D11" t="n" s="46">
        <v>28754.4759</v>
      </c>
      <c r="E11" t="n" s="46">
        <v>23218.0226</v>
      </c>
      <c r="F11" t="n" s="46">
        <v>20991.4525</v>
      </c>
      <c r="G11" t="n" s="46">
        <v>17423.98755</v>
      </c>
      <c r="H11" t="n" s="46">
        <v>17263.95667</v>
      </c>
      <c r="I11" t="n" s="46">
        <v>16025.55288</v>
      </c>
      <c r="J11" t="n" s="46">
        <v>14044.25035</v>
      </c>
      <c r="K11" t="n" s="46">
        <v>11771.84733</v>
      </c>
      <c r="L11" t="n" s="46">
        <v>10730.6747</v>
      </c>
      <c r="M11" t="n" s="46">
        <v>11420.9563</v>
      </c>
      <c r="N11" t="n" s="46">
        <v>11141.8105</v>
      </c>
      <c r="O11" t="n" s="46">
        <v>11617.26158</v>
      </c>
      <c r="P11" t="n" s="46">
        <v>12304.46503</v>
      </c>
      <c r="Q11" t="n" s="46">
        <v>12752.97605</v>
      </c>
      <c r="R11" t="n" s="46">
        <v>11943.3041</v>
      </c>
      <c r="S11" t="n" s="46">
        <v>11658.57295</v>
      </c>
      <c r="T11" t="n" s="46">
        <v>13058.7163</v>
      </c>
      <c r="U11" t="n" s="46">
        <v>13136.80135</v>
      </c>
      <c r="V11" t="n" s="46">
        <v>13939.3764</v>
      </c>
      <c r="W11" t="n" s="46">
        <v>14141.7205</v>
      </c>
      <c r="X11" t="n" s="46">
        <v>13364.23695</v>
      </c>
      <c r="Y11" t="n" s="46">
        <v>12836.3353</v>
      </c>
      <c r="Z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" x14ac:dyDescent="0.2" ht="12.75" customHeight="true">
      <c r="A14" s="8" t="s">
        <v>258</v>
      </c>
      <c r="B14" s="46" t="n">
        <v>29443.825</v>
      </c>
      <c r="C14" s="46" t="n">
        <v>25722.2088</v>
      </c>
      <c r="D14" t="n" s="46">
        <v>17417.8866</v>
      </c>
      <c r="E14" t="n" s="46">
        <v>15065.3212</v>
      </c>
      <c r="F14" t="n" s="46">
        <v>12831.9171</v>
      </c>
      <c r="G14" t="n" s="46">
        <v>10520.7439</v>
      </c>
      <c r="H14" t="n" s="46">
        <v>10487.1377</v>
      </c>
      <c r="I14" t="n" s="46">
        <v>10548.4946</v>
      </c>
      <c r="J14" t="n" s="46">
        <v>8337.4689</v>
      </c>
      <c r="K14" t="n" s="46">
        <v>6016.7328</v>
      </c>
      <c r="L14" t="n" s="46">
        <v>4995.1207</v>
      </c>
      <c r="M14" t="n" s="46">
        <v>6240.4252</v>
      </c>
      <c r="N14" t="n" s="46">
        <v>6134.8921</v>
      </c>
      <c r="O14" t="n" s="46">
        <v>5884.3831</v>
      </c>
      <c r="P14" t="n" s="46">
        <v>7808.569</v>
      </c>
      <c r="Q14" t="n" s="46">
        <v>7934.5969</v>
      </c>
      <c r="R14" t="n" s="46">
        <v>7012.4097</v>
      </c>
      <c r="S14" t="n" s="46">
        <v>4959.3618</v>
      </c>
      <c r="T14" t="n" s="46">
        <v>8667.3144</v>
      </c>
      <c r="U14" t="n" s="46">
        <v>7744.9125</v>
      </c>
      <c r="V14" t="n" s="46">
        <v>8894.9752</v>
      </c>
      <c r="W14" t="n" s="46">
        <v>9257.2152</v>
      </c>
      <c r="X14" t="n" s="46">
        <v>6881.4413</v>
      </c>
      <c r="Y14" t="n" s="46">
        <v>8226.1215</v>
      </c>
      <c r="Z14" s="2"/>
    </row>
    <row r="15" spans="1:3" x14ac:dyDescent="0.2" ht="12.75" customHeight="true">
      <c r="A15" s="8" t="s">
        <v>257</v>
      </c>
      <c r="B15" s="46" t="n">
        <v>4874.6628</v>
      </c>
      <c r="C15" s="46" t="n">
        <v>4725.6321</v>
      </c>
      <c r="D15" t="n" s="46">
        <v>4587.0699</v>
      </c>
      <c r="E15" t="n" s="46">
        <v>4320.372</v>
      </c>
      <c r="F15" t="n" s="46">
        <v>4193.4564</v>
      </c>
      <c r="G15" t="n" s="46">
        <v>3955.2828</v>
      </c>
      <c r="H15" t="n" s="46">
        <v>3815.2821000000004</v>
      </c>
      <c r="I15" t="n" s="46">
        <v>3408.7767</v>
      </c>
      <c r="J15" t="n" s="46">
        <v>3251.3481</v>
      </c>
      <c r="K15" t="n" s="46">
        <v>3043.8576000000003</v>
      </c>
      <c r="L15" t="n" s="46">
        <v>2914.6047</v>
      </c>
      <c r="M15" t="n" s="46">
        <v>2847.2913</v>
      </c>
      <c r="N15" t="n" s="46">
        <v>2844.6515999999997</v>
      </c>
      <c r="O15" t="n" s="46">
        <v>2764.0872</v>
      </c>
      <c r="P15" t="n" s="46">
        <v>2723.4879</v>
      </c>
      <c r="Q15" t="n" s="46">
        <v>2755.7355000000002</v>
      </c>
      <c r="R15" t="n" s="46">
        <v>2664.6228</v>
      </c>
      <c r="S15" t="n" s="46">
        <v>2587.662</v>
      </c>
      <c r="T15" t="n" s="46">
        <v>2649.4965</v>
      </c>
      <c r="U15" t="n" s="46">
        <v>2633.5302</v>
      </c>
      <c r="V15" t="n" s="46">
        <v>2702.8533</v>
      </c>
      <c r="W15" t="n" s="46">
        <v>2733.7149</v>
      </c>
      <c r="X15" t="n" s="46">
        <v>2694.6129</v>
      </c>
      <c r="Y15" t="n" s="46">
        <v>2694.6717</v>
      </c>
      <c r="Z15" s="2"/>
    </row>
    <row r="16" spans="1:3" x14ac:dyDescent="0.2" ht="12.75" customHeight="true">
      <c r="A16" s="8" t="s">
        <v>259</v>
      </c>
      <c r="B16" s="46" t="n">
        <v>3213.8010000000004</v>
      </c>
      <c r="C16" s="46" t="n">
        <v>3003.156</v>
      </c>
      <c r="D16" t="n" s="46">
        <v>2365.145</v>
      </c>
      <c r="E16" t="n" s="46">
        <v>2331.572</v>
      </c>
      <c r="F16" t="n" s="46">
        <v>1801.999</v>
      </c>
      <c r="G16" t="n" s="46">
        <v>1916.637</v>
      </c>
      <c r="H16" t="n" s="46">
        <v>1790.80862</v>
      </c>
      <c r="I16" t="n" s="46">
        <v>1924.7599300000002</v>
      </c>
      <c r="J16" t="n" s="46">
        <v>1723.35355</v>
      </c>
      <c r="K16" t="n" s="46">
        <v>1564.9243299999998</v>
      </c>
      <c r="L16" t="n" s="46">
        <v>1415.3484</v>
      </c>
      <c r="M16" t="n" s="46">
        <v>1566.74</v>
      </c>
      <c r="N16" t="n" s="46">
        <v>1610.1213999999998</v>
      </c>
      <c r="O16" t="n" s="46">
        <v>1388.2544</v>
      </c>
      <c r="P16" t="n" s="46">
        <v>1637.141</v>
      </c>
      <c r="Q16" t="n" s="46">
        <v>1647.7740000000001</v>
      </c>
      <c r="R16" t="n" s="46">
        <v>1579.853</v>
      </c>
      <c r="S16" t="n" s="46">
        <v>984.808</v>
      </c>
      <c r="T16" t="n" s="46">
        <v>1605.614</v>
      </c>
      <c r="U16" t="n" s="46">
        <v>1385.855</v>
      </c>
      <c r="V16" t="n" s="46">
        <v>1581.465</v>
      </c>
      <c r="W16" t="n" s="46">
        <v>1608.156</v>
      </c>
      <c r="X16" t="n" s="46">
        <v>1191.175</v>
      </c>
      <c r="Y16" t="n" s="46">
        <v>1675.054</v>
      </c>
      <c r="Z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t="n" s="46">
        <v>1.89635</v>
      </c>
      <c r="H17" t="n" s="46">
        <v>4.07315</v>
      </c>
      <c r="I17" t="n" s="46">
        <v>6.60545</v>
      </c>
      <c r="J17" t="n" s="46">
        <v>9.4592</v>
      </c>
      <c r="K17" t="n" s="46">
        <v>11.4563</v>
      </c>
      <c r="L17" t="n" s="46">
        <v>13.3773</v>
      </c>
      <c r="M17" t="n" s="46">
        <v>16.5062</v>
      </c>
      <c r="N17" t="n" s="46">
        <v>19.493</v>
      </c>
      <c r="O17" t="n" s="46">
        <v>25.85878</v>
      </c>
      <c r="P17" t="n" s="46">
        <v>32.03373</v>
      </c>
      <c r="Q17" t="n" s="46">
        <v>39.45955</v>
      </c>
      <c r="R17" t="n" s="46">
        <v>47.3488</v>
      </c>
      <c r="S17" t="n" s="46">
        <v>60.73545</v>
      </c>
      <c r="T17" t="n" s="46">
        <v>76.7826</v>
      </c>
      <c r="U17" t="n" s="46">
        <v>87.59515</v>
      </c>
      <c r="V17" t="n" s="46">
        <v>102.9909</v>
      </c>
      <c r="W17" t="n" s="46">
        <v>112.9929</v>
      </c>
      <c r="X17" t="n" s="46">
        <v>126.66335</v>
      </c>
      <c r="Y17" t="n" s="46">
        <v>142.8823</v>
      </c>
      <c r="Z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t="n" s="46">
        <v>1.89635</v>
      </c>
      <c r="H18" t="n" s="46">
        <v>4.07315</v>
      </c>
      <c r="I18" t="n" s="46">
        <v>6.60545</v>
      </c>
      <c r="J18" t="n" s="46">
        <v>9.4592</v>
      </c>
      <c r="K18" t="n" s="46">
        <v>11.4563</v>
      </c>
      <c r="L18" t="n" s="46">
        <v>13.3773</v>
      </c>
      <c r="M18" t="n" s="46">
        <v>16.5062</v>
      </c>
      <c r="N18" t="n" s="46">
        <v>19.493</v>
      </c>
      <c r="O18" t="n" s="46">
        <v>25.854</v>
      </c>
      <c r="P18" t="n" s="46">
        <v>32.02895</v>
      </c>
      <c r="Q18" t="n" s="46">
        <v>39.41175</v>
      </c>
      <c r="R18" t="n" s="46">
        <v>47.0729</v>
      </c>
      <c r="S18" t="n" s="46">
        <v>60.36395</v>
      </c>
      <c r="T18" t="n" s="46">
        <v>76.3329</v>
      </c>
      <c r="U18" t="n" s="46">
        <v>87.12155</v>
      </c>
      <c r="V18" t="n" s="46">
        <v>102.4152</v>
      </c>
      <c r="W18" t="n" s="46">
        <v>112.3933</v>
      </c>
      <c r="X18" t="n" s="46">
        <v>126.01595</v>
      </c>
      <c r="Y18" t="n" s="46">
        <v>142.1871</v>
      </c>
      <c r="Z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t="s" s="46">
        <v>288</v>
      </c>
      <c r="H19" t="s" s="46">
        <v>288</v>
      </c>
      <c r="I19" t="s" s="46">
        <v>288</v>
      </c>
      <c r="J19" t="s" s="46">
        <v>288</v>
      </c>
      <c r="K19" t="s" s="46">
        <v>288</v>
      </c>
      <c r="L19" t="s" s="46">
        <v>288</v>
      </c>
      <c r="M19" t="s" s="46">
        <v>288</v>
      </c>
      <c r="N19" t="s" s="46">
        <v>288</v>
      </c>
      <c r="O19" t="s" s="46">
        <v>288</v>
      </c>
      <c r="P19" t="s" s="46">
        <v>288</v>
      </c>
      <c r="Q19" t="s" s="46">
        <v>288</v>
      </c>
      <c r="R19" t="n" s="46">
        <v>0.013</v>
      </c>
      <c r="S19" t="n" s="46">
        <v>0.013</v>
      </c>
      <c r="T19" t="n" s="46">
        <v>0.0195</v>
      </c>
      <c r="U19" t="n" s="46">
        <v>0.0195</v>
      </c>
      <c r="V19" t="n" s="46">
        <v>0.026</v>
      </c>
      <c r="W19" t="n" s="46">
        <v>0.026</v>
      </c>
      <c r="X19" t="n" s="46">
        <v>0.026</v>
      </c>
      <c r="Y19" t="n" s="46">
        <v>0.026</v>
      </c>
      <c r="Z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t="s" s="46">
        <v>288</v>
      </c>
      <c r="H20" t="s" s="46">
        <v>288</v>
      </c>
      <c r="I20" t="s" s="46">
        <v>288</v>
      </c>
      <c r="J20" t="s" s="46">
        <v>288</v>
      </c>
      <c r="K20" t="s" s="46">
        <v>288</v>
      </c>
      <c r="L20" t="s" s="46">
        <v>288</v>
      </c>
      <c r="M20" t="s" s="46">
        <v>288</v>
      </c>
      <c r="N20" t="s" s="46">
        <v>288</v>
      </c>
      <c r="O20" t="n" s="46">
        <v>0.00478</v>
      </c>
      <c r="P20" t="n" s="46">
        <v>0.00478</v>
      </c>
      <c r="Q20" t="n" s="46">
        <v>0.0478</v>
      </c>
      <c r="R20" t="n" s="46">
        <v>0.2629</v>
      </c>
      <c r="S20" t="n" s="46">
        <v>0.3585</v>
      </c>
      <c r="T20" t="n" s="46">
        <v>0.4302</v>
      </c>
      <c r="U20" t="n" s="46">
        <v>0.4541</v>
      </c>
      <c r="V20" t="n" s="46">
        <v>0.5497</v>
      </c>
      <c r="W20" t="n" s="46">
        <v>0.5736</v>
      </c>
      <c r="X20" t="n" s="46">
        <v>0.6214</v>
      </c>
      <c r="Y20" t="n" s="46">
        <v>0.6692</v>
      </c>
      <c r="Z20" s="2"/>
    </row>
    <row r="21" spans="1:3" x14ac:dyDescent="0.2" ht="12.75" customHeight="true">
      <c r="A21" s="8" t="s">
        <v>260</v>
      </c>
      <c r="B21" s="46" t="n">
        <v>8088.4638</v>
      </c>
      <c r="C21" s="46" t="n">
        <v>7728.7881</v>
      </c>
      <c r="D21" t="n" s="46">
        <v>6952.2149</v>
      </c>
      <c r="E21" t="n" s="46">
        <v>6651.944</v>
      </c>
      <c r="F21" t="n" s="46">
        <v>5995.4554</v>
      </c>
      <c r="G21" t="n" s="46">
        <v>5873.81615</v>
      </c>
      <c r="H21" t="n" s="46">
        <v>5610.16387</v>
      </c>
      <c r="I21" t="n" s="46">
        <v>5340.1420800000005</v>
      </c>
      <c r="J21" t="n" s="46">
        <v>4984.16085</v>
      </c>
      <c r="K21" t="n" s="46">
        <v>4620.23823</v>
      </c>
      <c r="L21" t="n" s="46">
        <v>4343.3304</v>
      </c>
      <c r="M21" t="n" s="46">
        <v>4430.5375</v>
      </c>
      <c r="N21" t="n" s="46">
        <v>4474.266</v>
      </c>
      <c r="O21" t="n" s="46">
        <v>4178.20038</v>
      </c>
      <c r="P21" t="n" s="46">
        <v>4392.66263</v>
      </c>
      <c r="Q21" t="n" s="46">
        <v>4442.969050000001</v>
      </c>
      <c r="R21" t="n" s="46">
        <v>4291.8246</v>
      </c>
      <c r="S21" t="n" s="46">
        <v>3633.20545</v>
      </c>
      <c r="T21" t="n" s="46">
        <v>4331.8931</v>
      </c>
      <c r="U21" t="n" s="46">
        <v>4106.98035</v>
      </c>
      <c r="V21" t="n" s="46">
        <v>4387.3092</v>
      </c>
      <c r="W21" t="n" s="46">
        <v>4454.8638</v>
      </c>
      <c r="X21" t="n" s="46">
        <v>4012.45125</v>
      </c>
      <c r="Y21" t="n" s="46">
        <v>4512.608</v>
      </c>
      <c r="Z21" s="2"/>
    </row>
    <row r="22" spans="1:3" x14ac:dyDescent="0.2" ht="12.75" customHeight="true">
      <c r="A22" s="8" t="s">
        <v>94</v>
      </c>
      <c r="B22" s="46" t="n">
        <v>37532.2888</v>
      </c>
      <c r="C22" s="46" t="n">
        <v>33450.9969</v>
      </c>
      <c r="D22" t="n" s="46">
        <v>24370.1015</v>
      </c>
      <c r="E22" t="n" s="46">
        <v>21717.2652</v>
      </c>
      <c r="F22" t="n" s="46">
        <v>18827.3725</v>
      </c>
      <c r="G22" t="n" s="46">
        <v>16394.56005</v>
      </c>
      <c r="H22" t="n" s="46">
        <v>16097.30157</v>
      </c>
      <c r="I22" t="n" s="46">
        <v>15888.63668</v>
      </c>
      <c r="J22" t="n" s="46">
        <v>13321.62975</v>
      </c>
      <c r="K22" t="n" s="46">
        <v>10636.97103</v>
      </c>
      <c r="L22" t="n" s="46">
        <v>9338.4511</v>
      </c>
      <c r="M22" t="n" s="46">
        <v>10670.9627</v>
      </c>
      <c r="N22" t="n" s="46">
        <v>10609.1581</v>
      </c>
      <c r="O22" t="n" s="46">
        <v>10062.58348</v>
      </c>
      <c r="P22" t="n" s="46">
        <v>12201.23163</v>
      </c>
      <c r="Q22" t="n" s="46">
        <v>12377.56595</v>
      </c>
      <c r="R22" t="n" s="46">
        <v>11304.2343</v>
      </c>
      <c r="S22" t="n" s="46">
        <v>8592.56725</v>
      </c>
      <c r="T22" t="n" s="46">
        <v>12999.2075</v>
      </c>
      <c r="U22" t="n" s="46">
        <v>11851.89285</v>
      </c>
      <c r="V22" t="n" s="46">
        <v>13282.2844</v>
      </c>
      <c r="W22" t="n" s="46">
        <v>13712.079</v>
      </c>
      <c r="X22" t="n" s="46">
        <v>10893.89255</v>
      </c>
      <c r="Y22" t="n" s="46">
        <v>12738.7295</v>
      </c>
      <c r="Z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IF(COLUMN() &lt;= 2, "", SUBSTITUTE(INDIRECT(ADDRESS(1,COLUMN()-1)), "Base year", "BY") &amp; "/" &amp; INDIRECT(ADDRESS(1,COLUMN())))</f>
      </c>
      <c r="Y23" s="52">
        <f>IF(COLUMN() &lt;= 2, "", SUBSTITUTE(INDIRECT(ADDRESS(1,COLUMN()-1)), "Base year", "BY") &amp; "/" &amp; INDIRECT(ADDRESS(1,COLUMN())))</f>
      </c>
      <c r="Z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IFERROR(IF(OR(GAS_AAC=0,GAS_AAC=-1),CHAR(150),GAS_AAC),IF(COLUMN()&lt;=2,"",CHAR(150)))</f>
      </c>
      <c r="Y25" s="54">
        <f>IFERROR(IF(OR(GAS_AAC=0,GAS_AAC=-1),CHAR(150),GAS_AAC),IF(COLUMN()&lt;=2,"",CHAR(150)))</f>
      </c>
      <c r="Z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IFERROR(IF(OR(GAS_AAC=0,GAS_AAC=-1),CHAR(150),GAS_AAC),IF(COLUMN()&lt;=2,"",CHAR(150)))</f>
      </c>
      <c r="Y26" s="54">
        <f>IFERROR(IF(OR(GAS_AAC=0,GAS_AAC=-1),CHAR(150),GAS_AAC),IF(COLUMN()&lt;=2,"",CHAR(150)))</f>
      </c>
      <c r="Z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IFERROR(IF(OR(GAS_AAC=0,GAS_AAC=-1),CHAR(150),GAS_AAC),IF(COLUMN()&lt;=2,"",CHAR(150)))</f>
      </c>
      <c r="Y27" s="54">
        <f>IFERROR(IF(OR(GAS_AAC=0,GAS_AAC=-1),CHAR(150),GAS_AAC),IF(COLUMN()&lt;=2,"",CHAR(150)))</f>
      </c>
      <c r="Z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IFERROR(IF(OR(GAS_AAC=0,GAS_AAC=-1),CHAR(150),GAS_AAC),IF(COLUMN()&lt;=2,"",CHAR(150)))</f>
      </c>
      <c r="Y28" s="54">
        <f>IFERROR(IF(OR(GAS_AAC=0,GAS_AAC=-1),CHAR(150),GAS_AAC),IF(COLUMN()&lt;=2,"",CHAR(150)))</f>
      </c>
      <c r="Z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IFERROR(IF(OR(GAS_AAC=0,GAS_AAC=-1),CHAR(150),GAS_AAC),IF(COLUMN()&lt;=2,"",CHAR(150)))</f>
      </c>
      <c r="Y29" s="54">
        <f>IFERROR(IF(OR(GAS_AAC=0,GAS_AAC=-1),CHAR(150),GAS_AAC),IF(COLUMN()&lt;=2,"",CHAR(150)))</f>
      </c>
      <c r="Z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IFERROR(IF(OR(GAS_AAC=0,GAS_AAC=-1),CHAR(150),GAS_AAC),IF(COLUMN()&lt;=2,"",CHAR(150)))</f>
      </c>
      <c r="Y30" s="54">
        <f>IFERROR(IF(OR(GAS_AAC=0,GAS_AAC=-1),CHAR(150),GAS_AAC),IF(COLUMN()&lt;=2,"",CHAR(150)))</f>
      </c>
      <c r="Z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IFERROR(IF(OR(GAS_AAC=0,GAS_AAC=-1),CHAR(150),GAS_AAC),IF(COLUMN()&lt;=2,"",CHAR(150)))</f>
      </c>
      <c r="Y31" s="54">
        <f>IFERROR(IF(OR(GAS_AAC=0,GAS_AAC=-1),CHAR(150),GAS_AAC),IF(COLUMN()&lt;=2,"",CHAR(150)))</f>
      </c>
      <c r="Z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IFERROR(IF(OR(GAS_AAC=0,GAS_AAC=-1),CHAR(150),GAS_AAC),IF(COLUMN()&lt;=2,"",CHAR(150)))</f>
      </c>
      <c r="Y32" s="54">
        <f>IFERROR(IF(OR(GAS_AAC=0,GAS_AAC=-1),CHAR(150),GAS_AAC),IF(COLUMN()&lt;=2,"",CHAR(150)))</f>
      </c>
      <c r="Z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IFERROR(IF(OR(GAS_AAC=0,GAS_AAC=-1),CHAR(150),GAS_AAC),IF(COLUMN()&lt;=2,"",CHAR(150)))</f>
      </c>
      <c r="Y33" s="54">
        <f>IFERROR(IF(OR(GAS_AAC=0,GAS_AAC=-1),CHAR(150),GAS_AAC),IF(COLUMN()&lt;=2,"",CHAR(150)))</f>
      </c>
      <c r="Z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IFERROR(IF(OR(GAS_AAC=0,GAS_AAC=-1),CHAR(150),GAS_AAC),IF(COLUMN()&lt;=2,"",CHAR(150)))</f>
      </c>
      <c r="Y36" s="54">
        <f>IFERROR(IF(OR(GAS_AAC=0,GAS_AAC=-1),CHAR(150),GAS_AAC),IF(COLUMN()&lt;=2,"",CHAR(150)))</f>
      </c>
      <c r="Z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IFERROR(IF(OR(GAS_AAC=0,GAS_AAC=-1),CHAR(150),GAS_AAC),IF(COLUMN()&lt;=2,"",CHAR(150)))</f>
      </c>
      <c r="Y37" s="54">
        <f>IFERROR(IF(OR(GAS_AAC=0,GAS_AAC=-1),CHAR(150),GAS_AAC),IF(COLUMN()&lt;=2,"",CHAR(150)))</f>
      </c>
      <c r="Z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IFERROR(IF(OR(GAS_AAC=0,GAS_AAC=-1),CHAR(150),GAS_AAC),IF(COLUMN()&lt;=2,"",CHAR(150)))</f>
      </c>
      <c r="Y38" s="54">
        <f>IFERROR(IF(OR(GAS_AAC=0,GAS_AAC=-1),CHAR(150),GAS_AAC),IF(COLUMN()&lt;=2,"",CHAR(150)))</f>
      </c>
      <c r="Z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IFERROR(IF(OR(GAS_AAC=0,GAS_AAC=-1),CHAR(150),GAS_AAC),IF(COLUMN()&lt;=2,"",CHAR(150)))</f>
      </c>
      <c r="Y39" s="54">
        <f>IFERROR(IF(OR(GAS_AAC=0,GAS_AAC=-1),CHAR(150),GAS_AAC),IF(COLUMN()&lt;=2,"",CHAR(150)))</f>
      </c>
      <c r="Z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IFERROR(IF(OR(GAS_AAC=0,GAS_AAC=-1),CHAR(150),GAS_AAC),IF(COLUMN()&lt;=2,"",CHAR(150)))</f>
      </c>
      <c r="Y40" s="54">
        <f>IFERROR(IF(OR(GAS_AAC=0,GAS_AAC=-1),CHAR(150),GAS_AAC),IF(COLUMN()&lt;=2,"",CHAR(150)))</f>
      </c>
      <c r="Z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IFERROR(IF(OR(GAS_AAC=0,GAS_AAC=-1),CHAR(150),GAS_AAC),IF(COLUMN()&lt;=2,"",CHAR(150)))</f>
      </c>
      <c r="Y41" s="54">
        <f>IFERROR(IF(OR(GAS_AAC=0,GAS_AAC=-1),CHAR(150),GAS_AAC),IF(COLUMN()&lt;=2,"",CHAR(150)))</f>
      </c>
      <c r="Z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IFERROR(IF(OR(GAS_AAC=0,GAS_AAC=-1),CHAR(150),GAS_AAC),IF(COLUMN()&lt;=2,"",CHAR(150)))</f>
      </c>
      <c r="Y42" s="54">
        <f>IFERROR(IF(OR(GAS_AAC=0,GAS_AAC=-1),CHAR(150),GAS_AAC),IF(COLUMN()&lt;=2,"",CHAR(150)))</f>
      </c>
      <c r="Z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IFERROR(IF(OR(GAS_AAC=0,GAS_AAC=-1),CHAR(150),GAS_AAC),IF(COLUMN()&lt;=2,"",CHAR(150)))</f>
      </c>
      <c r="Y43" s="54">
        <f>IFERROR(IF(OR(GAS_AAC=0,GAS_AAC=-1),CHAR(150),GAS_AAC),IF(COLUMN()&lt;=2,"",CHAR(150)))</f>
      </c>
      <c r="Z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IFERROR(IF(OR(GAS_AAC=0,GAS_AAC=-1),CHAR(150),GAS_AAC),IF(COLUMN()&lt;=2,"",CHAR(150)))</f>
      </c>
      <c r="Y44" s="54">
        <f>IFERROR(IF(OR(GAS_AAC=0,GAS_AAC=-1),CHAR(150),GAS_AAC),IF(COLUMN()&lt;=2,"",CHAR(150)))</f>
      </c>
      <c r="Z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291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276</v>
      </c>
      <c r="F12" s="49" t="s">
        <v>287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35333.6867</v>
      </c>
      <c r="E13" s="45" t="n">
        <v>6667.9079</v>
      </c>
      <c r="F13" s="45" t="n">
        <v>8325.4725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-5889.8617</v>
      </c>
      <c r="E14" s="45" t="n">
        <v>-533.0158</v>
      </c>
      <c r="F14" s="45" t="n">
        <v>-99.351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29443.825</v>
      </c>
      <c r="E15" s="45" t="n">
        <v>6134.8921</v>
      </c>
      <c r="F15" s="45" t="n">
        <v>8226.1215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43418.8695</v>
      </c>
      <c r="E16" s="45" t="n">
        <v>11141.8105</v>
      </c>
      <c r="F16" s="45" t="n">
        <v>12836.3353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-5886.5807</v>
      </c>
      <c r="E17" s="45" t="n">
        <v>-532.6524</v>
      </c>
      <c r="F17" s="45" t="n">
        <v>-97.6058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37532.2888</v>
      </c>
      <c r="E18" s="45" t="n">
        <v>10609.1581</v>
      </c>
      <c r="F18" s="45" t="n">
        <v>12738.7295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292</v>
      </c>
      <c r="E21" s="48" t="s">
        <v>293</v>
      </c>
      <c r="F21" s="48" t="s">
        <v>294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-0.8113</v>
      </c>
      <c r="E22" s="47" t="n">
        <v>0.2486</v>
      </c>
      <c r="F22" s="47" t="n">
        <v>-0.7644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-0.9095</v>
      </c>
      <c r="E23" s="47" t="n">
        <v>-0.8136</v>
      </c>
      <c r="F23" s="47" t="n">
        <v>-0.9831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-0.7916</v>
      </c>
      <c r="E24" s="47" t="n">
        <v>0.3409</v>
      </c>
      <c r="F24" s="47" t="n">
        <v>-0.7206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-0.7434</v>
      </c>
      <c r="E25" s="47" t="n">
        <v>0.1521</v>
      </c>
      <c r="F25" s="47" t="n">
        <v>-0.7044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-0.9095</v>
      </c>
      <c r="E26" s="47" t="n">
        <v>-0.8168</v>
      </c>
      <c r="F26" s="47" t="n">
        <v>-0.9834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-0.7173</v>
      </c>
      <c r="E27" s="47" t="n">
        <v>0.2007</v>
      </c>
      <c r="F27" s="47" t="n">
        <v>-0.6606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292</v>
      </c>
      <c r="E30" s="48" t="s">
        <v>293</v>
      </c>
      <c r="F30" s="48" t="s">
        <v>294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-0.1297379343566033</v>
      </c>
      <c r="E31" s="47" t="n">
        <v>0.02038811318069067</v>
      </c>
      <c r="F31" s="47" t="n">
        <v>-0.06091432746904979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-0.18143548209979643</v>
      </c>
      <c r="E32" s="47" t="n">
        <v>-0.14162778584584468</v>
      </c>
      <c r="F32" s="47" t="n">
        <v>-0.16263276636178026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-0.12252572767357395</v>
      </c>
      <c r="E33" s="47" t="n">
        <v>0.02702435971431716</v>
      </c>
      <c r="F33" s="47" t="n">
        <v>-0.05393325291796691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-0.10716109805049456</v>
      </c>
      <c r="E34" s="47" t="n">
        <v>0.012953644622826</v>
      </c>
      <c r="F34" s="47" t="n">
        <v>-0.05160408276170325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-0.18144399507864495</v>
      </c>
      <c r="E35" s="47" t="n">
        <v>-0.1429564610899593</v>
      </c>
      <c r="F35" s="47" t="n">
        <v>-0.16325746048031653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-0.09993683349323268</v>
      </c>
      <c r="E36" s="47" t="n">
        <v>0.016768985324404184</v>
      </c>
      <c r="F36" s="47" t="n">
        <v>-0.04589412932620285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295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296</v>
      </c>
      <c r="B118" s="77"/>
      <c r="C118" s="77"/>
      <c r="D118" s="78" t="s">
        <v>297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298</v>
      </c>
      <c r="B134" s="77"/>
      <c r="C134" s="77"/>
      <c r="D134" s="78" t="s">
        <v>299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287</v>
      </c>
      <c r="E4" s="42"/>
    </row>
    <row r="5" spans="1:5" x14ac:dyDescent="0.2" ht="12.75" customHeight="true">
      <c r="B5" s="9" t="s">
        <v>258</v>
      </c>
      <c r="C5" s="9" t="n">
        <v>35333.6867</v>
      </c>
      <c r="D5" s="9" t="n">
        <v>8325.4725</v>
      </c>
    </row>
    <row r="6" spans="1:5" x14ac:dyDescent="0.2" ht="12.75" customHeight="true">
      <c r="B6" s="9" t="s">
        <v>257</v>
      </c>
      <c r="C6" s="9" t="n">
        <v>4872.3738</v>
      </c>
      <c r="D6" s="9" t="n">
        <v>2693.7015</v>
      </c>
    </row>
    <row r="7" spans="1:5" x14ac:dyDescent="0.2" ht="12.75" customHeight="true">
      <c r="B7" s="9" t="s">
        <v>259</v>
      </c>
      <c r="C7" s="9" t="n">
        <v>3212.809</v>
      </c>
      <c r="D7" s="9" t="n">
        <v>1674.279</v>
      </c>
    </row>
    <row r="8" spans="1:5" x14ac:dyDescent="0.2" ht="12.75" customHeight="true">
      <c r="B8" s="9" t="s">
        <v>262</v>
      </c>
      <c r="C8" s="9"/>
      <c r="D8" s="9" t="n">
        <v>142.8823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287</v>
      </c>
    </row>
    <row r="20" spans="1:4" x14ac:dyDescent="0.2" ht="12.75" customHeight="true">
      <c r="B20" s="9" t="s">
        <v>258</v>
      </c>
      <c r="C20" s="9" t="n">
        <v>29443.825</v>
      </c>
      <c r="D20" s="9" t="n">
        <v>8226.1215</v>
      </c>
    </row>
    <row r="21" spans="1:4" x14ac:dyDescent="0.2" ht="12.75" customHeight="true">
      <c r="B21" s="9" t="s">
        <v>257</v>
      </c>
      <c r="C21" s="9" t="n">
        <v>4874.6628</v>
      </c>
      <c r="D21" s="9" t="n">
        <v>2694.6717</v>
      </c>
    </row>
    <row r="22" spans="1:4" x14ac:dyDescent="0.2" ht="12.75" customHeight="true">
      <c r="B22" s="9" t="s">
        <v>259</v>
      </c>
      <c r="C22" s="9" t="n">
        <v>3213.8010000000004</v>
      </c>
      <c r="D22" s="9" t="n">
        <v>1675.054</v>
      </c>
    </row>
    <row r="23" spans="1:4" x14ac:dyDescent="0.2" ht="12.75" customHeight="true">
      <c r="B23" s="9" t="s">
        <v>262</v>
      </c>
      <c r="C23" s="9"/>
      <c r="D23" s="9" t="n">
        <v>142.8823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287</v>
      </c>
    </row>
    <row r="36" spans="2:4" x14ac:dyDescent="0.2" ht="12.75" customHeight="true">
      <c r="B36" s="19" t="s">
        <v>160</v>
      </c>
      <c r="C36" s="19" t="n">
        <v>34521.3323</v>
      </c>
      <c r="D36" s="9" t="n">
        <v>8404.6516</v>
      </c>
    </row>
    <row r="37" spans="2:4" x14ac:dyDescent="0.2" ht="12.75" customHeight="true">
      <c r="B37" s="43" t="s">
        <v>163</v>
      </c>
      <c r="C37" s="43" t="n">
        <v>1842.0367</v>
      </c>
      <c r="D37" s="9" t="n">
        <v>672.5775</v>
      </c>
    </row>
    <row r="38" spans="2:4" x14ac:dyDescent="0.2" ht="12.75" customHeight="true">
      <c r="B38" s="43" t="s">
        <v>166</v>
      </c>
      <c r="C38" s="43" t="n">
        <v>126.1274</v>
      </c>
      <c r="D38" s="9" t="n">
        <v>66.5917</v>
      </c>
    </row>
    <row r="39" spans="2:4" x14ac:dyDescent="0.2" ht="12.75" customHeight="true">
      <c r="B39" s="43" t="s">
        <v>169</v>
      </c>
      <c r="C39" s="43" t="n">
        <v>5063.9078</v>
      </c>
      <c r="D39" s="9" t="n">
        <v>2126.7292</v>
      </c>
    </row>
    <row r="40" spans="2:4" x14ac:dyDescent="0.2" ht="12.75" customHeight="true">
      <c r="B40" s="43" t="s">
        <v>172</v>
      </c>
      <c r="C40" s="43" t="n">
        <v>1865.4653</v>
      </c>
      <c r="D40" s="9" t="n">
        <v>1565.7853</v>
      </c>
    </row>
    <row r="41" spans="2:4" x14ac:dyDescent="0.2" ht="12.75" customHeight="true">
      <c r="B41" s="43" t="s">
        <v>175</v>
      </c>
      <c r="C41" s="43" t="s">
        <v>288</v>
      </c>
      <c r="D41" s="9" t="s">
        <v>288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287</v>
      </c>
    </row>
    <row r="58" spans="1:4" x14ac:dyDescent="0.2" ht="12.75" customHeight="true">
      <c r="A58" s="3"/>
      <c r="B58" s="3" t="s">
        <v>12</v>
      </c>
      <c r="C58" s="43" t="n">
        <v>34521.3323</v>
      </c>
      <c r="D58" s="9" t="n">
        <v>8404.6516</v>
      </c>
    </row>
    <row r="59" spans="1:4" x14ac:dyDescent="0.2" ht="12.75" customHeight="true">
      <c r="A59" s="4"/>
      <c r="B59" s="4" t="s">
        <v>14</v>
      </c>
      <c r="C59" s="43" t="n">
        <v>19393.2968</v>
      </c>
      <c r="D59" s="9" t="n">
        <v>3313.9265</v>
      </c>
    </row>
    <row r="60" spans="1:4" x14ac:dyDescent="0.2" ht="12.75" customHeight="true">
      <c r="A60" s="4"/>
      <c r="B60" s="4" t="s">
        <v>16</v>
      </c>
      <c r="C60" s="43" t="n">
        <v>2195.9068</v>
      </c>
      <c r="D60" s="9" t="n">
        <v>609.773</v>
      </c>
    </row>
    <row r="61" spans="1:4" x14ac:dyDescent="0.2" ht="12.75" customHeight="true">
      <c r="A61" s="4"/>
      <c r="B61" s="4" t="s">
        <v>18</v>
      </c>
      <c r="C61" s="43" t="n">
        <v>4056.6115</v>
      </c>
      <c r="D61" s="9" t="n">
        <v>1877.1764</v>
      </c>
    </row>
    <row r="62" spans="1:4" x14ac:dyDescent="0.2" ht="12.75" customHeight="true">
      <c r="A62" s="4"/>
      <c r="B62" s="4" t="s">
        <v>20</v>
      </c>
      <c r="C62" s="43" t="n">
        <v>8037.7695</v>
      </c>
      <c r="D62" s="9" t="n">
        <v>2050.5475</v>
      </c>
    </row>
    <row r="63" spans="1:4" x14ac:dyDescent="0.2" ht="12.75" customHeight="true">
      <c r="A63" s="4"/>
      <c r="B63" s="4" t="s">
        <v>22</v>
      </c>
      <c r="C63" s="43" t="n">
        <v>154.8158</v>
      </c>
      <c r="D63" s="9" t="n">
        <v>30.4247</v>
      </c>
    </row>
    <row r="64" spans="1:4" x14ac:dyDescent="0.2" ht="12.75" customHeight="true">
      <c r="A64" s="4"/>
      <c r="B64" s="4" t="s">
        <v>24</v>
      </c>
      <c r="C64" s="43" t="n">
        <v>682.9319</v>
      </c>
      <c r="D64" s="9" t="n">
        <v>522.8035</v>
      </c>
    </row>
    <row r="65" spans="1:4" x14ac:dyDescent="0.2" ht="12.75" customHeight="true">
      <c r="A65" s="4"/>
      <c r="B65" s="3" t="s">
        <v>26</v>
      </c>
      <c r="C65" s="43" t="n">
        <v>1842.0367</v>
      </c>
      <c r="D65" s="9" t="n">
        <v>672.5775</v>
      </c>
    </row>
    <row r="66" spans="1:4" x14ac:dyDescent="0.2" ht="12.75" customHeight="true">
      <c r="A66" s="3"/>
      <c r="B66" s="4" t="s">
        <v>28</v>
      </c>
      <c r="C66" s="43" t="n">
        <v>1830.3185</v>
      </c>
      <c r="D66" s="9" t="n">
        <v>526.5511</v>
      </c>
    </row>
    <row r="67" spans="1:4" x14ac:dyDescent="0.2" ht="12.75" customHeight="true">
      <c r="A67" s="4"/>
      <c r="B67" s="4" t="s">
        <v>30</v>
      </c>
      <c r="C67" s="43" t="s">
        <v>288</v>
      </c>
      <c r="D67" s="9" t="s">
        <v>288</v>
      </c>
    </row>
    <row r="68" spans="1:4" x14ac:dyDescent="0.2" ht="12.75" customHeight="true">
      <c r="A68" s="4"/>
      <c r="B68" s="4" t="s">
        <v>32</v>
      </c>
      <c r="C68" s="43" t="n">
        <v>11.7182</v>
      </c>
      <c r="D68" s="9" t="n">
        <v>3.1441</v>
      </c>
    </row>
    <row r="69" spans="1:4" x14ac:dyDescent="0.2" ht="12.75" customHeight="true">
      <c r="A69" s="4"/>
      <c r="B69" s="4" t="s">
        <v>34</v>
      </c>
      <c r="C69" s="43" t="s">
        <v>288</v>
      </c>
      <c r="D69" s="9" t="s">
        <v>288</v>
      </c>
    </row>
    <row r="70" spans="1:4" x14ac:dyDescent="0.2" ht="12.75" customHeight="true">
      <c r="A70" s="4"/>
      <c r="B70" s="4" t="s">
        <v>36</v>
      </c>
      <c r="C70" s="43"/>
      <c r="D70" s="9" t="s">
        <v>289</v>
      </c>
    </row>
    <row r="71" spans="1:4" x14ac:dyDescent="0.2" ht="12.75" customHeight="true">
      <c r="A71" s="4"/>
      <c r="B71" s="4" t="s">
        <v>38</v>
      </c>
      <c r="C71" s="43"/>
      <c r="D71" s="9" t="n">
        <v>142.8823</v>
      </c>
    </row>
    <row r="72" spans="1:4" x14ac:dyDescent="0.2" ht="12.75" customHeight="true">
      <c r="A72" s="4"/>
      <c r="B72" s="4" t="s">
        <v>40</v>
      </c>
      <c r="C72" s="43" t="s">
        <v>289</v>
      </c>
      <c r="D72" s="9" t="s">
        <v>289</v>
      </c>
    </row>
    <row r="73" spans="1:4" x14ac:dyDescent="0.2" ht="12.75" customHeight="true">
      <c r="A73" s="4"/>
      <c r="B73" s="3" t="s">
        <v>42</v>
      </c>
      <c r="C73" s="43" t="n">
        <v>126.1274</v>
      </c>
      <c r="D73" s="9" t="n">
        <v>66.5917</v>
      </c>
    </row>
    <row r="74" spans="1:4" x14ac:dyDescent="0.2" ht="12.75" customHeight="true">
      <c r="A74" s="4"/>
      <c r="B74" s="3" t="s">
        <v>44</v>
      </c>
      <c r="C74" s="43" t="n">
        <v>5063.9078</v>
      </c>
      <c r="D74" s="9" t="n">
        <v>2126.7292</v>
      </c>
    </row>
    <row r="75" spans="1:4" x14ac:dyDescent="0.2" ht="12.75" customHeight="true">
      <c r="A75" s="3"/>
      <c r="B75" s="4" t="s">
        <v>46</v>
      </c>
      <c r="C75" s="43" t="n">
        <v>1840.209</v>
      </c>
      <c r="D75" s="9" t="n">
        <v>541.2666</v>
      </c>
    </row>
    <row r="76" spans="1:4" x14ac:dyDescent="0.2" ht="12.75" customHeight="true">
      <c r="A76" s="4"/>
      <c r="B76" s="4" t="s">
        <v>48</v>
      </c>
      <c r="C76" s="43" t="n">
        <v>1690.6248</v>
      </c>
      <c r="D76" s="9" t="n">
        <v>450.0566</v>
      </c>
    </row>
    <row r="77" spans="1:4" x14ac:dyDescent="0.2" ht="12.75" customHeight="true">
      <c r="A77" s="4"/>
      <c r="B77" s="4" t="s">
        <v>50</v>
      </c>
      <c r="C77" s="43" t="s">
        <v>289</v>
      </c>
      <c r="D77" s="9" t="s">
        <v>289</v>
      </c>
    </row>
    <row r="78" spans="1:4" x14ac:dyDescent="0.2" ht="12.75" customHeight="true">
      <c r="A78" s="4"/>
      <c r="B78" s="4" t="s">
        <v>52</v>
      </c>
      <c r="C78" s="43" t="n">
        <v>1533.074</v>
      </c>
      <c r="D78" s="9" t="n">
        <v>1135.406</v>
      </c>
    </row>
    <row r="79" spans="1:4" x14ac:dyDescent="0.2" ht="12.75" customHeight="true">
      <c r="A79" s="4"/>
      <c r="B79" s="4" t="s">
        <v>54</v>
      </c>
      <c r="C79" s="43" t="s">
        <v>289</v>
      </c>
      <c r="D79" s="9" t="s">
        <v>289</v>
      </c>
    </row>
    <row r="80" spans="1:4" x14ac:dyDescent="0.2" ht="12.75" customHeight="true">
      <c r="A80" s="4"/>
      <c r="B80" s="4" t="s">
        <v>56</v>
      </c>
      <c r="C80" s="43" t="s">
        <v>290</v>
      </c>
      <c r="D80" s="9" t="s">
        <v>290</v>
      </c>
    </row>
    <row r="81" spans="1:4" x14ac:dyDescent="0.2" ht="12.75" customHeight="true">
      <c r="A81" s="4"/>
      <c r="B81" s="4" t="s">
        <v>58</v>
      </c>
      <c r="C81" s="43" t="s">
        <v>289</v>
      </c>
      <c r="D81" s="9" t="s">
        <v>289</v>
      </c>
    </row>
    <row r="82" spans="1:4" x14ac:dyDescent="0.2" ht="12.75" customHeight="true">
      <c r="A82" s="4"/>
      <c r="B82" s="3" t="s">
        <v>60</v>
      </c>
      <c r="C82" s="43" t="n">
        <v>-5886.5807</v>
      </c>
      <c r="D82" s="9" t="n">
        <v>-97.6058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1865.4653</v>
      </c>
      <c r="D88" s="9" t="n">
        <v>1565.7853</v>
      </c>
    </row>
    <row r="89" spans="1:4" x14ac:dyDescent="0.2" ht="12.75" customHeight="true">
      <c r="A89" s="4"/>
      <c r="B89" s="6" t="s">
        <v>74</v>
      </c>
      <c r="C89" s="43" t="n">
        <v>1544.2476</v>
      </c>
      <c r="D89" s="9" t="n">
        <v>1343.895</v>
      </c>
    </row>
    <row r="90" spans="1:4" x14ac:dyDescent="0.2" ht="12.75" customHeight="true">
      <c r="A90" s="4"/>
      <c r="B90" s="6" t="s">
        <v>76</v>
      </c>
      <c r="C90" s="43" t="n">
        <v>321.2177</v>
      </c>
      <c r="D90" s="9" t="n">
        <v>221.8903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s">
        <v>289</v>
      </c>
      <c r="D92" s="9" t="s">
        <v>289</v>
      </c>
    </row>
    <row r="93" spans="1:4" x14ac:dyDescent="0.2" ht="12.75" customHeight="true">
      <c r="A93" s="4"/>
      <c r="B93" s="5" t="s">
        <v>82</v>
      </c>
      <c r="C93" s="43" t="s">
        <v>288</v>
      </c>
      <c r="D93" s="9" t="s">
        <v>288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