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<sst xmlns="http://schemas.openxmlformats.org/spreadsheetml/2006/main" count="666" uniqueCount="282">
  <si>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</si>
  <si>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</si>
  <si>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</si>
  <si>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</si>
  <si>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</si>
  <si>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</si>
  <si>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</si>
  <si>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</si>
  <si>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</si>
  <si>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</si>
  <si>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</si>
  <si>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</si>
  <si>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</si>
  <si>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</si>
  <si>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</si>
  <si>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</si>
  <si>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</si>
  <si>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</si>
  <si>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</si>
  <si>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</si>
  <si>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</si>
  <si>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</si>
  <si>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</si>
  <si>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</si>
  <si>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</si>
  <si>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</si>
  <si>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</si>
  <si>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</si>
  <si>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</si>
  <si>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</si>
  <si>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</si>
  <si>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</si>
  <si>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</si>
  <si>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</si>
  <si>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</si>
  <si>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</si>
  <si>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</si>
  <si>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</si>
  <si>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</si>
  <si>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</si>
  <si>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</si>
  <si>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</si>
  <si>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</si>
  <si>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</si>
  <si>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</si>
  <si>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</si>
  <si>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</si>
  <si>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</si>
  <si>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</si>
  <si>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</si>
  <si>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</si>
  <si>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</si>
  <si>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</si>
  <si>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</si>
  <si>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</si>
  <si>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</si>
  <si>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</si>
  <si>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</si>
  <si>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</si>
  <si>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</si>
  <si>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</si>
  <si>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</si>
  <si>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</si>
  <si>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</si>
  <si>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</si>
  <si>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</si>
  <si>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</si>
  <si>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</si>
  <si>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</si>
  <si>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</si>
  <si>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</si>
  <si>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</si>
  <si>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</si>
  <si>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</si>
  <si>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</si>
  <si>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</si>
  <si>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</si>
  <si>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</si>
  <si>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</si>
  <si>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</si>
  <si>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</si>
  <si>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</si>
  <si>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</si>
  <si>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</si>
  <si>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</si>
  <si>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</si>
  <si>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</si>
  <si>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</si>
  <si>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</si>
  <si>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</si>
  <si>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</si>
  <si>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</si>
  <si>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</si>
  <si>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</si>
  <si>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</si>
  <si>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</si>
  <si>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</si>
  <si>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</si>
  <si>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</si>
  <si>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</si>
  <si>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</si>
  <si>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</si>
  <si>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</si>
  <si>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</si>
  <si>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</si>
  <si>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</si>
  <si>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</si>
  <si>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</si>
  <si>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</si>
  <si>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</si>
  <si>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</si>
  <si>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</si>
  <si>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</si>
  <si>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</si>
  <si>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</si>
  <si>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</si>
  <si>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</si>
  <si>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</si>
  <si>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</si>
  <si>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</si>
  <si>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</si>
  <si>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</si>
  <si>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</si>
  <si>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</si>
  <si>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</si>
  <si>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</si>
  <si>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</si>
  <si>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</si>
  <si>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</si>
  <si>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</si>
  <si>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</si>
  <si>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</si>
  <si>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</si>
  <si>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</si>
  <si>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</si>
  <si>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</si>
  <si>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</si>
  <si>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</si>
  <si>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</si>
  <si>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</si>
  <si>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</si>
  <si>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</si>
  <si>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</si>
  <si>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</si>
  <si>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</si>
  <si>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</si>
  <si>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</si>
  <si>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</si>
  <si>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</si>
  <si>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</si>
  <si>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</si>
  <si>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</si>
  <si>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</si>
  <si>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</si>
  <si>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</si>
  <si>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</si>
  <si>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</si>
  <si>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</si>
  <si>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</si>
  <si>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</si>
  <si>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</si>
  <si>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</si>
  <si>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</si>
  <si>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</si>
  <si>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</si>
  <si>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</si>
  <si>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</si>
  <si>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</si>
  <si>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</si>
  <si>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</si>
  <si>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</si>
  <si>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</si>
  <si>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</si>
  <si>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</si>
  <si>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</si>
  <si>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</si>
  <si>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</si>
  <si>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</si>
  <si>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</si>
  <si>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</si>
  <si>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</si>
  <si>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</si>
  <si>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</si>
  <si>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</si>
  <si>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</si>
  <si>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</si>
  <si>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</si>
  <si>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</si>
  <si>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</si>
  <si>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</si>
  <si>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</si>
  <si>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</si>
  <si>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</si>
  <si>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</si>
  <si>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</si>
  <si>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</si>
  <si>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</si>
  <si>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</si>
  <si>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</si>
  <si>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</si>
  <si>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</si>
  <si>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</si>
  <si>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</si>
  <si>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</si>
  <si>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</si>
  <si>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</si>
  <si>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</si>
  <si>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</si>
  <si>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</si>
  <si>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</si>
  <si>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</si>
  <si>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</si>
  <si>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</si>
  <si>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</si>
  <si>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</si>
  <si>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</si>
  <si>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</si>
  <si>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</si>
  <si>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</si>
  <si>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</si>
  <si>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</si>
  <si>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</si>
  <si>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</si>
  <si>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</si>
  <si>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</si>
  <si>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</si>
  <si>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</si>
  <si>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</si>
  <si>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</si>
  <si>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</si>
  <si>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</si>
  <si>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</si>
  <si>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</si>
  <si>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</si>
  <si>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</si>
  <si>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</si>
  <si>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</si>
  <si>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</si>
  <si>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</si>
  <si>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</si>
  <si>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</si>
  <si>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</si>
  <si>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</si>
  <si>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</si>
  <si>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</si>
  <si>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</si>
  <si>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</si>
  <si>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</si>
  <si>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</si>
  <si>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</si>
  <si>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</si>
  <si>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</si>
  <si>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</si>
  <si>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</si>
  <si>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</si>
  <si>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</si>
  <si>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</si>
  <si>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</si>
  <si>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</si>
  <si>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</si>
  <si>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</si>
  <si>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</si>
  <si>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</si>
  <si>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</si>
  <si>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1995</t>
  </si>
  <si>
    <t>2000</t>
  </si>
  <si>
    <t>2001</t>
  </si>
  <si>
    <t>2002</t>
  </si>
  <si>
    <t>2003</t>
  </si>
  <si>
    <t>2004</t>
  </si>
  <si>
    <t>2005</t>
  </si>
  <si>
    <t>2006</t>
  </si>
  <si>
    <t>2013</t>
  </si>
  <si>
    <t xml:space="preserve">Emissions Summary for Mauritius     </t>
  </si>
  <si>
    <t>From 1995 to 2003</t>
  </si>
  <si>
    <t>From 2003 to 2013</t>
  </si>
  <si>
    <t>From 1995 to 2013</t>
  </si>
  <si>
    <t>Change in GHG emissions/removals from 1995 to 2013</t>
  </si>
  <si>
    <t>1995 (without LULUCF / LUCF)</t>
  </si>
  <si>
    <t>2013 (without LULUCF / LUCF)</t>
  </si>
  <si>
    <t>1995 (with LULUCF / LUCF)</t>
  </si>
  <si>
    <t>2013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</si>
</sst>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3.42578125" customWidth="true"/>
    <col min="11" max="11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t="s" s="52">
        <v>272</v>
      </c>
      <c r="K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3" ht="13.5" x14ac:dyDescent="0.25" customHeight="true">
      <c r="A3" s="3" t="s">
        <v>254</v>
      </c>
      <c r="B3" s="46" t="n">
        <v>2739.802</v>
      </c>
      <c r="C3" s="46" t="n">
        <v>2289.8137</v>
      </c>
      <c r="D3" t="n" s="46">
        <v>2476.9574</v>
      </c>
      <c r="E3" t="n" s="46">
        <v>2494.5304</v>
      </c>
      <c r="F3" t="n" s="46">
        <v>2661.332</v>
      </c>
      <c r="G3" t="n" s="46">
        <v>2659.5233</v>
      </c>
      <c r="H3" t="n" s="46">
        <v>2820.25</v>
      </c>
      <c r="I3" t="n" s="46">
        <v>3482.62</v>
      </c>
      <c r="J3" t="n" s="46">
        <v>4250.19</v>
      </c>
      <c r="K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-221.36</v>
      </c>
      <c r="C4" s="46" t="n">
        <v>-82.02</v>
      </c>
      <c r="D4" t="n" s="46">
        <v>-217.91</v>
      </c>
      <c r="E4" t="n" s="46">
        <v>-183.84</v>
      </c>
      <c r="F4" t="n" s="46">
        <v>-199.74</v>
      </c>
      <c r="G4" t="n" s="46">
        <v>-197.68</v>
      </c>
      <c r="H4" t="n" s="46">
        <v>-176.69</v>
      </c>
      <c r="I4" t="n" s="46">
        <v>-525.69</v>
      </c>
      <c r="J4" t="n" s="46">
        <v>-490.71</v>
      </c>
      <c r="K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2518.442</v>
      </c>
      <c r="C5" s="46" t="n">
        <v>2207.7937</v>
      </c>
      <c r="D5" t="n" s="46">
        <v>2259.0474</v>
      </c>
      <c r="E5" t="n" s="46">
        <v>2310.6904</v>
      </c>
      <c r="F5" t="n" s="46">
        <v>2461.592</v>
      </c>
      <c r="G5" t="n" s="46">
        <v>2461.8433</v>
      </c>
      <c r="H5" t="n" s="46">
        <v>2643.56</v>
      </c>
      <c r="I5" t="n" s="46">
        <v>2956.93</v>
      </c>
      <c r="J5" t="n" s="46">
        <v>3759.48</v>
      </c>
      <c r="K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3505.572</v>
      </c>
      <c r="C6" s="46" t="n">
        <v>3996.2191</v>
      </c>
      <c r="D6" t="n" s="46">
        <v>4232.0485</v>
      </c>
      <c r="E6" t="n" s="46">
        <v>4148.894</v>
      </c>
      <c r="F6" t="n" s="46">
        <v>4329.3159</v>
      </c>
      <c r="G6" t="n" s="46">
        <v>4319.2262</v>
      </c>
      <c r="H6" t="n" s="46">
        <v>4342.1593</v>
      </c>
      <c r="I6" t="n" s="46">
        <v>5488.03592</v>
      </c>
      <c r="J6" t="n" s="46">
        <v>6591.267136</v>
      </c>
      <c r="K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-221.36</v>
      </c>
      <c r="C7" s="46" t="n">
        <v>-81.8273</v>
      </c>
      <c r="D7" t="n" s="46">
        <v>-217.6191</v>
      </c>
      <c r="E7" t="n" s="46">
        <v>-183.5491</v>
      </c>
      <c r="F7" t="n" s="46">
        <v>-199.4659</v>
      </c>
      <c r="G7" t="n" s="46">
        <v>-197.3786</v>
      </c>
      <c r="H7" t="n" s="46">
        <v>-176.6209</v>
      </c>
      <c r="I7" t="n" s="46">
        <v>-448.77</v>
      </c>
      <c r="J7" t="n" s="46">
        <v>-407.01</v>
      </c>
      <c r="K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3284.212</v>
      </c>
      <c r="C8" s="46" t="n">
        <v>3914.3918</v>
      </c>
      <c r="D8" t="n" s="46">
        <v>4014.4294</v>
      </c>
      <c r="E8" t="n" s="46">
        <v>3965.3449</v>
      </c>
      <c r="F8" t="n" s="46">
        <v>4129.85</v>
      </c>
      <c r="G8" t="n" s="46">
        <v>4121.8476</v>
      </c>
      <c r="H8" t="n" s="46">
        <v>4165.5384</v>
      </c>
      <c r="I8" t="n" s="46">
        <v>5039.26592</v>
      </c>
      <c r="J8" t="n" s="46">
        <v>6184.257136</v>
      </c>
      <c r="K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  <c r="G9" s="58"/>
      <c r="H9" s="58"/>
      <c r="I9" s="58"/>
      <c r="J9" s="58"/>
      <c r="K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3" x14ac:dyDescent="0.2" ht="12.75" customHeight="true">
      <c r="A11" s="3" t="s">
        <v>12</v>
      </c>
      <c r="B11" s="46" t="n">
        <v>1759.983</v>
      </c>
      <c r="C11" s="46" t="n">
        <v>2314.501</v>
      </c>
      <c r="D11" t="n" s="46">
        <v>2502.6396</v>
      </c>
      <c r="E11" t="n" s="46">
        <v>2520.6767</v>
      </c>
      <c r="F11" t="n" s="46">
        <v>2692.101</v>
      </c>
      <c r="G11" t="n" s="46">
        <v>2692.133</v>
      </c>
      <c r="H11" t="n" s="46">
        <v>2855.0054</v>
      </c>
      <c r="I11" t="n" s="46">
        <v>3469.63</v>
      </c>
      <c r="J11" t="n" s="46">
        <v>4250.63</v>
      </c>
      <c r="K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659.289</v>
      </c>
      <c r="C12" s="46" t="n">
        <v>1023.6727</v>
      </c>
      <c r="D12" t="n" s="46">
        <v>1166.3661</v>
      </c>
      <c r="E12" t="n" s="46">
        <v>1164.554</v>
      </c>
      <c r="F12" t="n" s="46">
        <v>1290.7423</v>
      </c>
      <c r="G12" t="n" s="46">
        <v>1293.5047</v>
      </c>
      <c r="H12" t="n" s="46">
        <v>1430.1124</v>
      </c>
      <c r="I12" t="n" s="46">
        <v>1563.03</v>
      </c>
      <c r="J12" t="n" s="46">
        <v>2390.23</v>
      </c>
      <c r="K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287.336</v>
      </c>
      <c r="C13" s="46" t="n">
        <v>358.1278</v>
      </c>
      <c r="D13" t="n" s="46">
        <v>385.0461</v>
      </c>
      <c r="E13" t="n" s="46">
        <v>384.1806</v>
      </c>
      <c r="F13" t="n" s="46">
        <v>385.2133</v>
      </c>
      <c r="G13" t="n" s="46">
        <v>362.5568</v>
      </c>
      <c r="H13" t="n" s="46">
        <v>352.147</v>
      </c>
      <c r="I13" t="n" s="46">
        <v>382.22</v>
      </c>
      <c r="J13" t="n" s="46">
        <v>308.95</v>
      </c>
      <c r="K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647.094</v>
      </c>
      <c r="C14" s="46" t="n">
        <v>732.6571</v>
      </c>
      <c r="D14" t="n" s="46">
        <v>748.7116</v>
      </c>
      <c r="E14" t="n" s="46">
        <v>769.8328</v>
      </c>
      <c r="F14" t="n" s="46">
        <v>796.5606</v>
      </c>
      <c r="G14" t="n" s="46">
        <v>814.0358</v>
      </c>
      <c r="H14" t="n" s="46">
        <v>844.6467</v>
      </c>
      <c r="I14" t="n" s="46">
        <v>1299.25</v>
      </c>
      <c r="J14" t="n" s="46">
        <v>1363.64</v>
      </c>
      <c r="K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156.008</v>
      </c>
      <c r="C15" s="46" t="n">
        <v>200.0434</v>
      </c>
      <c r="D15" t="n" s="46">
        <v>202.5158</v>
      </c>
      <c r="E15" t="n" s="46">
        <v>202.1093</v>
      </c>
      <c r="F15" t="n" s="46">
        <v>219.5848</v>
      </c>
      <c r="G15" t="n" s="46">
        <v>222.0357</v>
      </c>
      <c r="H15" t="n" s="46">
        <v>228.0993</v>
      </c>
      <c r="I15" t="n" s="46">
        <v>225.13</v>
      </c>
      <c r="J15" t="n" s="46">
        <v>187.81</v>
      </c>
      <c r="K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 t="n">
        <v>10.256</v>
      </c>
      <c r="C16" s="46"/>
      <c r="D16" s="46"/>
      <c r="E16" s="46"/>
      <c r="F16" s="46"/>
      <c r="G16" s="46"/>
      <c r="H16" s="46"/>
      <c r="I16" s="46"/>
      <c r="J16" s="46"/>
      <c r="K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/>
      <c r="D17" s="46"/>
      <c r="E17" s="46"/>
      <c r="F17" s="46"/>
      <c r="G17" s="46"/>
      <c r="H17" s="46"/>
      <c r="I17" s="46"/>
      <c r="J17" s="46"/>
      <c r="K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88.07</v>
      </c>
      <c r="C18" s="46" t="n">
        <v>276.756</v>
      </c>
      <c r="D18" t="n" s="46">
        <v>204.8678</v>
      </c>
      <c r="E18" t="n" s="46">
        <v>184.0068</v>
      </c>
      <c r="F18" t="n" s="46">
        <v>152.8443</v>
      </c>
      <c r="G18" t="n" s="46">
        <v>144.6773</v>
      </c>
      <c r="H18" t="n" s="46">
        <v>9.3028</v>
      </c>
      <c r="I18" t="n" s="46">
        <v>455.12592</v>
      </c>
      <c r="J18" t="n" s="46">
        <v>755.307136</v>
      </c>
      <c r="K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1.58</v>
      </c>
      <c r="C19" s="46" t="n">
        <v>2.568</v>
      </c>
      <c r="D19" t="n" s="46">
        <v>2.5148</v>
      </c>
      <c r="E19" t="n" s="46">
        <v>2.3048</v>
      </c>
      <c r="F19" t="n" s="46">
        <v>2.1893</v>
      </c>
      <c r="G19" t="n" s="46">
        <v>1.7873</v>
      </c>
      <c r="H19" t="n" s="46">
        <v>1.8368</v>
      </c>
      <c r="I19" t="n" s="46">
        <v>1.54</v>
      </c>
      <c r="J19" t="n" s="46">
        <v>1.49</v>
      </c>
      <c r="K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 t="n">
        <v>86.49</v>
      </c>
      <c r="C20" s="46" t="n">
        <v>104.191</v>
      </c>
      <c r="D20" t="n" s="46">
        <v>72.199</v>
      </c>
      <c r="E20" t="n" s="46">
        <v>94.643</v>
      </c>
      <c r="F20" t="n" s="46">
        <v>101.308</v>
      </c>
      <c r="G20" t="n" s="46">
        <v>97.712</v>
      </c>
      <c r="H20" s="46"/>
      <c r="I20" s="46"/>
      <c r="J20" s="46"/>
      <c r="K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/>
      <c r="D21" s="46"/>
      <c r="E21" s="46"/>
      <c r="F21" s="46"/>
      <c r="G21" s="46"/>
      <c r="H21" s="46"/>
      <c r="I21" t="n" s="46">
        <v>40.5</v>
      </c>
      <c r="J21" t="n" s="46">
        <v>36.05</v>
      </c>
      <c r="K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46"/>
      <c r="E22" s="46"/>
      <c r="F22" s="46"/>
      <c r="G22" s="46"/>
      <c r="H22" s="46"/>
      <c r="I22" s="46"/>
      <c r="J22" s="46"/>
      <c r="K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46"/>
      <c r="F23" s="46"/>
      <c r="G23" s="46"/>
      <c r="H23" s="46"/>
      <c r="I23" s="46"/>
      <c r="J23" s="46"/>
      <c r="K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 t="n">
        <v>169.997</v>
      </c>
      <c r="D24" t="n" s="46">
        <v>130.154</v>
      </c>
      <c r="E24" t="n" s="46">
        <v>87.059</v>
      </c>
      <c r="F24" t="n" s="46">
        <v>49.347</v>
      </c>
      <c r="G24" t="n" s="46">
        <v>45.178</v>
      </c>
      <c r="H24" t="n" s="46">
        <v>7.466</v>
      </c>
      <c r="I24" t="n" s="46">
        <v>413.08592</v>
      </c>
      <c r="J24" t="n" s="46">
        <v>717.767136</v>
      </c>
      <c r="K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46"/>
      <c r="E25" s="46"/>
      <c r="F25" s="46"/>
      <c r="G25" s="46"/>
      <c r="H25" s="46"/>
      <c r="I25" s="46"/>
      <c r="J25" s="46"/>
      <c r="K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 t="n">
        <v>124.93</v>
      </c>
      <c r="C26" s="46"/>
      <c r="D26" s="46"/>
      <c r="E26" s="46"/>
      <c r="F26" s="46"/>
      <c r="G26" s="46"/>
      <c r="H26" s="46"/>
      <c r="I26" s="46"/>
      <c r="J26" s="46"/>
      <c r="K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139.273</v>
      </c>
      <c r="C27" s="46" t="n">
        <v>234.9644</v>
      </c>
      <c r="D27" t="n" s="46">
        <v>243.1339</v>
      </c>
      <c r="E27" t="n" s="46">
        <v>218.5902</v>
      </c>
      <c r="F27" t="n" s="46">
        <v>223.5156</v>
      </c>
      <c r="G27" t="n" s="46">
        <v>217.4227</v>
      </c>
      <c r="H27" t="n" s="46">
        <v>211.8754</v>
      </c>
      <c r="I27" t="n" s="46">
        <v>45.54</v>
      </c>
      <c r="J27" t="n" s="46">
        <v>49.74</v>
      </c>
      <c r="K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/>
      <c r="C28" s="46" t="n">
        <v>65.2764</v>
      </c>
      <c r="D28" t="n" s="46">
        <v>67.2441</v>
      </c>
      <c r="E28" t="n" s="46">
        <v>59.7261</v>
      </c>
      <c r="F28" t="n" s="46">
        <v>59.3061</v>
      </c>
      <c r="G28" t="n" s="46">
        <v>55.9566</v>
      </c>
      <c r="H28" t="n" s="46">
        <v>58.8462</v>
      </c>
      <c r="I28" t="n" s="46">
        <v>14.7</v>
      </c>
      <c r="J28" t="n" s="46">
        <v>16.8</v>
      </c>
      <c r="K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/>
      <c r="C29" s="46" t="n">
        <v>18.5021</v>
      </c>
      <c r="D29" t="n" s="46">
        <v>18.463</v>
      </c>
      <c r="E29" t="n" s="46">
        <v>18.6207</v>
      </c>
      <c r="F29" t="n" s="46">
        <v>17.9699</v>
      </c>
      <c r="G29" t="n" s="46">
        <v>17.5558</v>
      </c>
      <c r="H29" t="n" s="46">
        <v>19.249</v>
      </c>
      <c r="I29" t="n" s="46">
        <v>12.24</v>
      </c>
      <c r="J29" t="n" s="46">
        <v>9.56</v>
      </c>
      <c r="K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/>
      <c r="C30" s="46"/>
      <c r="D30" s="46"/>
      <c r="E30" s="46"/>
      <c r="F30" s="46"/>
      <c r="G30" s="46"/>
      <c r="H30" s="46"/>
      <c r="I30" s="46"/>
      <c r="J30" s="46"/>
      <c r="K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139.273</v>
      </c>
      <c r="C31" s="46" t="n">
        <v>139.19</v>
      </c>
      <c r="D31" t="n" s="46">
        <v>144.367</v>
      </c>
      <c r="E31" t="n" s="46">
        <v>130.944</v>
      </c>
      <c r="F31" t="n" s="46">
        <v>137.981</v>
      </c>
      <c r="G31" t="n" s="46">
        <v>137.299</v>
      </c>
      <c r="H31" t="n" s="46">
        <v>128.216</v>
      </c>
      <c r="I31" t="n" s="46">
        <v>18.6</v>
      </c>
      <c r="J31" t="n" s="46">
        <v>21.7</v>
      </c>
      <c r="K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/>
      <c r="D32" s="46"/>
      <c r="E32" s="46"/>
      <c r="F32" s="46"/>
      <c r="G32" s="46"/>
      <c r="H32" s="46"/>
      <c r="I32" s="46"/>
      <c r="J32" s="46"/>
      <c r="K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/>
      <c r="C33" s="46" t="n">
        <v>11.9959</v>
      </c>
      <c r="D33" t="n" s="46">
        <v>13.0598</v>
      </c>
      <c r="E33" t="n" s="46">
        <v>9.2994</v>
      </c>
      <c r="F33" t="n" s="46">
        <v>8.2586</v>
      </c>
      <c r="G33" t="n" s="46">
        <v>6.6113</v>
      </c>
      <c r="H33" t="n" s="46">
        <v>5.5642</v>
      </c>
      <c r="I33" s="46"/>
      <c r="J33" t="n" s="46">
        <v>1.68</v>
      </c>
      <c r="K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s="46"/>
      <c r="F34" s="46"/>
      <c r="G34" s="46"/>
      <c r="H34" s="46"/>
      <c r="I34" s="46"/>
      <c r="J34" s="46"/>
      <c r="K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-221.36</v>
      </c>
      <c r="C35" s="46" t="n">
        <v>-81.8273</v>
      </c>
      <c r="D35" t="n" s="46">
        <v>-217.6191</v>
      </c>
      <c r="E35" t="n" s="46">
        <v>-183.5491</v>
      </c>
      <c r="F35" t="n" s="46">
        <v>-199.4659</v>
      </c>
      <c r="G35" t="n" s="46">
        <v>-197.3786</v>
      </c>
      <c r="H35" t="n" s="46">
        <v>-176.6209</v>
      </c>
      <c r="I35" t="n" s="46">
        <v>-448.77</v>
      </c>
      <c r="J35" t="n" s="46">
        <v>-407.01</v>
      </c>
      <c r="K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/>
      <c r="C36" s="46" t="n">
        <v>-315.98</v>
      </c>
      <c r="D36" t="n" s="46">
        <v>-317.96</v>
      </c>
      <c r="E36" t="n" s="46">
        <v>-289.37</v>
      </c>
      <c r="F36" t="n" s="46">
        <v>-323.39</v>
      </c>
      <c r="G36" t="n" s="46">
        <v>-302.33</v>
      </c>
      <c r="H36" t="n" s="46">
        <v>-305.53</v>
      </c>
      <c r="I36" t="n" s="46">
        <v>-525.65</v>
      </c>
      <c r="J36" t="n" s="46">
        <v>-490.67</v>
      </c>
      <c r="K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-221.36</v>
      </c>
      <c r="C37" s="46" t="n">
        <v>179.1627</v>
      </c>
      <c r="D37" t="n" s="46">
        <v>71.7809</v>
      </c>
      <c r="E37" t="n" s="46">
        <v>71.7809</v>
      </c>
      <c r="F37" t="n" s="46">
        <v>71.7641</v>
      </c>
      <c r="G37" t="n" s="46">
        <v>71.7914</v>
      </c>
      <c r="H37" t="n" s="46">
        <v>71.5591</v>
      </c>
      <c r="I37" s="46"/>
      <c r="J37" s="46"/>
      <c r="K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/>
      <c r="D38" s="46"/>
      <c r="E38" s="46"/>
      <c r="F38" s="46"/>
      <c r="G38" s="46"/>
      <c r="H38" s="46"/>
      <c r="I38" s="46"/>
      <c r="J38" s="46"/>
      <c r="K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s="46"/>
      <c r="E39" s="46"/>
      <c r="F39" s="46"/>
      <c r="G39" s="46"/>
      <c r="H39" s="46"/>
      <c r="I39" s="46"/>
      <c r="J39" s="46"/>
      <c r="K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 t="n">
        <v>54.99</v>
      </c>
      <c r="D40" t="n" s="46">
        <v>28.56</v>
      </c>
      <c r="E40" t="n" s="46">
        <v>34.04</v>
      </c>
      <c r="F40" t="n" s="46">
        <v>52.16</v>
      </c>
      <c r="G40" t="n" s="46">
        <v>33.16</v>
      </c>
      <c r="H40" t="n" s="46">
        <v>57.35</v>
      </c>
      <c r="I40" t="n" s="46">
        <v>76.88</v>
      </c>
      <c r="J40" t="n" s="46">
        <v>83.66</v>
      </c>
      <c r="K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723.031</v>
      </c>
      <c r="C41" s="46" t="n">
        <v>1169.9977</v>
      </c>
      <c r="D41" t="n" s="46">
        <v>1281.4072</v>
      </c>
      <c r="E41" t="n" s="46">
        <v>1225.6203</v>
      </c>
      <c r="F41" t="n" s="46">
        <v>1260.855</v>
      </c>
      <c r="G41" t="n" s="46">
        <v>1264.9932</v>
      </c>
      <c r="H41" t="n" s="46">
        <v>1265.9757</v>
      </c>
      <c r="I41" t="n" s="46">
        <v>1517.74</v>
      </c>
      <c r="J41" t="n" s="46">
        <v>1535.59</v>
      </c>
      <c r="K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71.526</v>
      </c>
      <c r="C42" s="46" t="n">
        <v>447.3168</v>
      </c>
      <c r="D42" t="n" s="46">
        <v>527.2785</v>
      </c>
      <c r="E42" t="n" s="46">
        <v>583.8189</v>
      </c>
      <c r="F42" t="n" s="46">
        <v>606.3792</v>
      </c>
      <c r="G42" t="n" s="46">
        <v>582.96</v>
      </c>
      <c r="H42" t="n" s="46">
        <v>625.0755</v>
      </c>
      <c r="I42" t="n" s="46">
        <v>797.58</v>
      </c>
      <c r="J42" t="n" s="46">
        <v>918.33</v>
      </c>
      <c r="K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/>
      <c r="C43" s="46" t="n">
        <v>722.145</v>
      </c>
      <c r="D43" t="n" s="46">
        <v>753.6045</v>
      </c>
      <c r="E43" t="n" s="46">
        <v>641.2705</v>
      </c>
      <c r="F43" t="n" s="46">
        <v>653.9826</v>
      </c>
      <c r="G43" t="n" s="46">
        <v>681.54</v>
      </c>
      <c r="H43" t="n" s="46">
        <v>640.407</v>
      </c>
      <c r="I43" t="n" s="46">
        <v>720.16</v>
      </c>
      <c r="J43" t="n" s="46">
        <v>617.26</v>
      </c>
      <c r="K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 t="n">
        <v>2058.852</v>
      </c>
      <c r="C44" s="46" t="n">
        <v>0.5359</v>
      </c>
      <c r="D44" t="n" s="46">
        <v>0.5242</v>
      </c>
      <c r="E44" t="n" s="46">
        <v>0.5309</v>
      </c>
      <c r="F44" t="n" s="46">
        <v>0.4932</v>
      </c>
      <c r="G44" t="n" s="46">
        <v>0.4932</v>
      </c>
      <c r="H44" t="n" s="46">
        <v>0.4932</v>
      </c>
      <c r="I44" s="46"/>
      <c r="J44" s="46"/>
      <c r="K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 t="n">
        <v>339.2</v>
      </c>
      <c r="C45" s="46"/>
      <c r="D45" s="46"/>
      <c r="E45" s="46"/>
      <c r="F45" s="46"/>
      <c r="G45" s="46"/>
      <c r="H45" s="46"/>
      <c r="I45" s="46"/>
      <c r="J45" s="46"/>
      <c r="K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 t="n">
        <v>670.285</v>
      </c>
      <c r="C46" s="46"/>
      <c r="D46" s="46"/>
      <c r="E46" s="46"/>
      <c r="F46" s="46"/>
      <c r="G46" s="46"/>
      <c r="H46" s="46"/>
      <c r="I46" s="46"/>
      <c r="J46" s="46"/>
      <c r="K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IF(COLUMN() &lt;= 2, "", SUBSTITUTE(INDIRECT(ADDRESS(1,COLUMN()-1)), "Base year", "BY") &amp; "/" &amp; INDIRECT(ADDRESS(1,COLUMN())))</f>
      </c>
      <c r="G47" s="52">
        <f>IF(COLUMN() &lt;= 2, "", SUBSTITUTE(INDIRECT(ADDRESS(1,COLUMN()-1)), "Base year", "BY") &amp; "/" &amp; INDIRECT(ADDRESS(1,COLUMN())))</f>
      </c>
      <c r="H47" s="52">
        <f>IF(COLUMN() &lt;= 2, "", SUBSTITUTE(INDIRECT(ADDRESS(1,COLUMN()-1)), "Base year", "BY") &amp; "/" &amp; INDIRECT(ADDRESS(1,COLUMN())))</f>
      </c>
      <c r="I47" s="52">
        <f>IF(COLUMN() &lt;= 2, "", SUBSTITUTE(INDIRECT(ADDRESS(1,COLUMN()-1)), "Base year", "BY") &amp; "/" &amp; INDIRECT(ADDRESS(1,COLUMN())))</f>
      </c>
      <c r="J47" s="52">
        <f>IF(COLUMN() &lt;= 2, "", SUBSTITUTE(INDIRECT(ADDRESS(1,COLUMN()-1)), "Base year", "BY") &amp; "/" &amp; INDIRECT(ADDRESS(1,COLUMN())))</f>
      </c>
      <c r="K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IFERROR(IF(OR(SECTOR_AAC=0,SECTOR_AAC=-1),CHAR(150),SECTOR_AAC),IF(COLUMN()&lt;=2,"",CHAR(150)))</f>
      </c>
      <c r="G49" s="54">
        <f>IFERROR(IF(OR(SECTOR_AAC=0,SECTOR_AAC=-1),CHAR(150),SECTOR_AAC),IF(COLUMN()&lt;=2,"",CHAR(150)))</f>
      </c>
      <c r="H49" s="54">
        <f>IFERROR(IF(OR(SECTOR_AAC=0,SECTOR_AAC=-1),CHAR(150),SECTOR_AAC),IF(COLUMN()&lt;=2,"",CHAR(150)))</f>
      </c>
      <c r="I49" s="54">
        <f>IFERROR(IF(OR(SECTOR_AAC=0,SECTOR_AAC=-1),CHAR(150),SECTOR_AAC),IF(COLUMN()&lt;=2,"",CHAR(150)))</f>
      </c>
      <c r="J49" s="54">
        <f>IFERROR(IF(OR(SECTOR_AAC=0,SECTOR_AAC=-1),CHAR(150),SECTOR_AAC),IF(COLUMN()&lt;=2,"",CHAR(150)))</f>
      </c>
      <c r="K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IFERROR(IF(OR(SECTOR_AAC=0,SECTOR_AAC=-1),CHAR(150),SECTOR_AAC),IF(COLUMN()&lt;=2,"",CHAR(150)))</f>
      </c>
      <c r="G50" s="54">
        <f>IFERROR(IF(OR(SECTOR_AAC=0,SECTOR_AAC=-1),CHAR(150),SECTOR_AAC),IF(COLUMN()&lt;=2,"",CHAR(150)))</f>
      </c>
      <c r="H50" s="54">
        <f>IFERROR(IF(OR(SECTOR_AAC=0,SECTOR_AAC=-1),CHAR(150),SECTOR_AAC),IF(COLUMN()&lt;=2,"",CHAR(150)))</f>
      </c>
      <c r="I50" s="54">
        <f>IFERROR(IF(OR(SECTOR_AAC=0,SECTOR_AAC=-1),CHAR(150),SECTOR_AAC),IF(COLUMN()&lt;=2,"",CHAR(150)))</f>
      </c>
      <c r="J50" s="54">
        <f>IFERROR(IF(OR(SECTOR_AAC=0,SECTOR_AAC=-1),CHAR(150),SECTOR_AAC),IF(COLUMN()&lt;=2,"",CHAR(150)))</f>
      </c>
      <c r="K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IFERROR(IF(OR(SECTOR_AAC=0,SECTOR_AAC=-1),CHAR(150),SECTOR_AAC),IF(COLUMN()&lt;=2,"",CHAR(150)))</f>
      </c>
      <c r="G51" s="54">
        <f>IFERROR(IF(OR(SECTOR_AAC=0,SECTOR_AAC=-1),CHAR(150),SECTOR_AAC),IF(COLUMN()&lt;=2,"",CHAR(150)))</f>
      </c>
      <c r="H51" s="54">
        <f>IFERROR(IF(OR(SECTOR_AAC=0,SECTOR_AAC=-1),CHAR(150),SECTOR_AAC),IF(COLUMN()&lt;=2,"",CHAR(150)))</f>
      </c>
      <c r="I51" s="54">
        <f>IFERROR(IF(OR(SECTOR_AAC=0,SECTOR_AAC=-1),CHAR(150),SECTOR_AAC),IF(COLUMN()&lt;=2,"",CHAR(150)))</f>
      </c>
      <c r="J51" s="54">
        <f>IFERROR(IF(OR(SECTOR_AAC=0,SECTOR_AAC=-1),CHAR(150),SECTOR_AAC),IF(COLUMN()&lt;=2,"",CHAR(150)))</f>
      </c>
      <c r="K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IFERROR(IF(OR(SECTOR_AAC=0,SECTOR_AAC=-1),CHAR(150),SECTOR_AAC),IF(COLUMN()&lt;=2,"",CHAR(150)))</f>
      </c>
      <c r="G52" s="54">
        <f>IFERROR(IF(OR(SECTOR_AAC=0,SECTOR_AAC=-1),CHAR(150),SECTOR_AAC),IF(COLUMN()&lt;=2,"",CHAR(150)))</f>
      </c>
      <c r="H52" s="54">
        <f>IFERROR(IF(OR(SECTOR_AAC=0,SECTOR_AAC=-1),CHAR(150),SECTOR_AAC),IF(COLUMN()&lt;=2,"",CHAR(150)))</f>
      </c>
      <c r="I52" s="54">
        <f>IFERROR(IF(OR(SECTOR_AAC=0,SECTOR_AAC=-1),CHAR(150),SECTOR_AAC),IF(COLUMN()&lt;=2,"",CHAR(150)))</f>
      </c>
      <c r="J52" s="54">
        <f>IFERROR(IF(OR(SECTOR_AAC=0,SECTOR_AAC=-1),CHAR(150),SECTOR_AAC),IF(COLUMN()&lt;=2,"",CHAR(150)))</f>
      </c>
      <c r="K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IFERROR(IF(OR(SECTOR_AAC=0,SECTOR_AAC=-1),CHAR(150),SECTOR_AAC),IF(COLUMN()&lt;=2,"",CHAR(150)))</f>
      </c>
      <c r="G53" s="54">
        <f>IFERROR(IF(OR(SECTOR_AAC=0,SECTOR_AAC=-1),CHAR(150),SECTOR_AAC),IF(COLUMN()&lt;=2,"",CHAR(150)))</f>
      </c>
      <c r="H53" s="54">
        <f>IFERROR(IF(OR(SECTOR_AAC=0,SECTOR_AAC=-1),CHAR(150),SECTOR_AAC),IF(COLUMN()&lt;=2,"",CHAR(150)))</f>
      </c>
      <c r="I53" s="54">
        <f>IFERROR(IF(OR(SECTOR_AAC=0,SECTOR_AAC=-1),CHAR(150),SECTOR_AAC),IF(COLUMN()&lt;=2,"",CHAR(150)))</f>
      </c>
      <c r="J53" s="54">
        <f>IFERROR(IF(OR(SECTOR_AAC=0,SECTOR_AAC=-1),CHAR(150),SECTOR_AAC),IF(COLUMN()&lt;=2,"",CHAR(150)))</f>
      </c>
      <c r="K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IFERROR(IF(OR(SECTOR_AAC=0,SECTOR_AAC=-1),CHAR(150),SECTOR_AAC),IF(COLUMN()&lt;=2,"",CHAR(150)))</f>
      </c>
      <c r="G54" s="54">
        <f>IFERROR(IF(OR(SECTOR_AAC=0,SECTOR_AAC=-1),CHAR(150),SECTOR_AAC),IF(COLUMN()&lt;=2,"",CHAR(150)))</f>
      </c>
      <c r="H54" s="54">
        <f>IFERROR(IF(OR(SECTOR_AAC=0,SECTOR_AAC=-1),CHAR(150),SECTOR_AAC),IF(COLUMN()&lt;=2,"",CHAR(150)))</f>
      </c>
      <c r="I54" s="54">
        <f>IFERROR(IF(OR(SECTOR_AAC=0,SECTOR_AAC=-1),CHAR(150),SECTOR_AAC),IF(COLUMN()&lt;=2,"",CHAR(150)))</f>
      </c>
      <c r="J54" s="54">
        <f>IFERROR(IF(OR(SECTOR_AAC=0,SECTOR_AAC=-1),CHAR(150),SECTOR_AAC),IF(COLUMN()&lt;=2,"",CHAR(150)))</f>
      </c>
      <c r="K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  <c r="G55" s="58"/>
      <c r="H55" s="58"/>
      <c r="I55" s="58"/>
      <c r="J55" s="58"/>
      <c r="K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IFERROR(IF(OR(SECTOR_AAC=0,SECTOR_AAC=-1),CHAR(150),SECTOR_AAC),IF(COLUMN()&lt;=2,"",CHAR(150)))</f>
      </c>
      <c r="G57" s="54">
        <f>IFERROR(IF(OR(SECTOR_AAC=0,SECTOR_AAC=-1),CHAR(150),SECTOR_AAC),IF(COLUMN()&lt;=2,"",CHAR(150)))</f>
      </c>
      <c r="H57" s="54">
        <f>IFERROR(IF(OR(SECTOR_AAC=0,SECTOR_AAC=-1),CHAR(150),SECTOR_AAC),IF(COLUMN()&lt;=2,"",CHAR(150)))</f>
      </c>
      <c r="I57" s="54">
        <f>IFERROR(IF(OR(SECTOR_AAC=0,SECTOR_AAC=-1),CHAR(150),SECTOR_AAC),IF(COLUMN()&lt;=2,"",CHAR(150)))</f>
      </c>
      <c r="J57" s="54">
        <f>IFERROR(IF(OR(SECTOR_AAC=0,SECTOR_AAC=-1),CHAR(150),SECTOR_AAC),IF(COLUMN()&lt;=2,"",CHAR(150)))</f>
      </c>
      <c r="K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IFERROR(IF(OR(SECTOR_AAC=0,SECTOR_AAC=-1),CHAR(150),SECTOR_AAC),IF(COLUMN()&lt;=2,"",CHAR(150)))</f>
      </c>
      <c r="G58" s="54">
        <f>IFERROR(IF(OR(SECTOR_AAC=0,SECTOR_AAC=-1),CHAR(150),SECTOR_AAC),IF(COLUMN()&lt;=2,"",CHAR(150)))</f>
      </c>
      <c r="H58" s="54">
        <f>IFERROR(IF(OR(SECTOR_AAC=0,SECTOR_AAC=-1),CHAR(150),SECTOR_AAC),IF(COLUMN()&lt;=2,"",CHAR(150)))</f>
      </c>
      <c r="I58" s="54">
        <f>IFERROR(IF(OR(SECTOR_AAC=0,SECTOR_AAC=-1),CHAR(150),SECTOR_AAC),IF(COLUMN()&lt;=2,"",CHAR(150)))</f>
      </c>
      <c r="J58" s="54">
        <f>IFERROR(IF(OR(SECTOR_AAC=0,SECTOR_AAC=-1),CHAR(150),SECTOR_AAC),IF(COLUMN()&lt;=2,"",CHAR(150)))</f>
      </c>
      <c r="K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IFERROR(IF(OR(SECTOR_AAC=0,SECTOR_AAC=-1),CHAR(150),SECTOR_AAC),IF(COLUMN()&lt;=2,"",CHAR(150)))</f>
      </c>
      <c r="G59" s="54">
        <f>IFERROR(IF(OR(SECTOR_AAC=0,SECTOR_AAC=-1),CHAR(150),SECTOR_AAC),IF(COLUMN()&lt;=2,"",CHAR(150)))</f>
      </c>
      <c r="H59" s="54">
        <f>IFERROR(IF(OR(SECTOR_AAC=0,SECTOR_AAC=-1),CHAR(150),SECTOR_AAC),IF(COLUMN()&lt;=2,"",CHAR(150)))</f>
      </c>
      <c r="I59" s="54">
        <f>IFERROR(IF(OR(SECTOR_AAC=0,SECTOR_AAC=-1),CHAR(150),SECTOR_AAC),IF(COLUMN()&lt;=2,"",CHAR(150)))</f>
      </c>
      <c r="J59" s="54">
        <f>IFERROR(IF(OR(SECTOR_AAC=0,SECTOR_AAC=-1),CHAR(150),SECTOR_AAC),IF(COLUMN()&lt;=2,"",CHAR(150)))</f>
      </c>
      <c r="K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IFERROR(IF(OR(SECTOR_AAC=0,SECTOR_AAC=-1),CHAR(150),SECTOR_AAC),IF(COLUMN()&lt;=2,"",CHAR(150)))</f>
      </c>
      <c r="G60" s="54">
        <f>IFERROR(IF(OR(SECTOR_AAC=0,SECTOR_AAC=-1),CHAR(150),SECTOR_AAC),IF(COLUMN()&lt;=2,"",CHAR(150)))</f>
      </c>
      <c r="H60" s="54">
        <f>IFERROR(IF(OR(SECTOR_AAC=0,SECTOR_AAC=-1),CHAR(150),SECTOR_AAC),IF(COLUMN()&lt;=2,"",CHAR(150)))</f>
      </c>
      <c r="I60" s="54">
        <f>IFERROR(IF(OR(SECTOR_AAC=0,SECTOR_AAC=-1),CHAR(150),SECTOR_AAC),IF(COLUMN()&lt;=2,"",CHAR(150)))</f>
      </c>
      <c r="J60" s="54">
        <f>IFERROR(IF(OR(SECTOR_AAC=0,SECTOR_AAC=-1),CHAR(150),SECTOR_AAC),IF(COLUMN()&lt;=2,"",CHAR(150)))</f>
      </c>
      <c r="K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IFERROR(IF(OR(SECTOR_AAC=0,SECTOR_AAC=-1),CHAR(150),SECTOR_AAC),IF(COLUMN()&lt;=2,"",CHAR(150)))</f>
      </c>
      <c r="G61" s="54">
        <f>IFERROR(IF(OR(SECTOR_AAC=0,SECTOR_AAC=-1),CHAR(150),SECTOR_AAC),IF(COLUMN()&lt;=2,"",CHAR(150)))</f>
      </c>
      <c r="H61" s="54">
        <f>IFERROR(IF(OR(SECTOR_AAC=0,SECTOR_AAC=-1),CHAR(150),SECTOR_AAC),IF(COLUMN()&lt;=2,"",CHAR(150)))</f>
      </c>
      <c r="I61" s="54">
        <f>IFERROR(IF(OR(SECTOR_AAC=0,SECTOR_AAC=-1),CHAR(150),SECTOR_AAC),IF(COLUMN()&lt;=2,"",CHAR(150)))</f>
      </c>
      <c r="J61" s="54">
        <f>IFERROR(IF(OR(SECTOR_AAC=0,SECTOR_AAC=-1),CHAR(150),SECTOR_AAC),IF(COLUMN()&lt;=2,"",CHAR(150)))</f>
      </c>
      <c r="K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IFERROR(IF(OR(SECTOR_AAC=0,SECTOR_AAC=-1),CHAR(150),SECTOR_AAC),IF(COLUMN()&lt;=2,"",CHAR(150)))</f>
      </c>
      <c r="G62" s="54">
        <f>IFERROR(IF(OR(SECTOR_AAC=0,SECTOR_AAC=-1),CHAR(150),SECTOR_AAC),IF(COLUMN()&lt;=2,"",CHAR(150)))</f>
      </c>
      <c r="H62" s="54">
        <f>IFERROR(IF(OR(SECTOR_AAC=0,SECTOR_AAC=-1),CHAR(150),SECTOR_AAC),IF(COLUMN()&lt;=2,"",CHAR(150)))</f>
      </c>
      <c r="I62" s="54">
        <f>IFERROR(IF(OR(SECTOR_AAC=0,SECTOR_AAC=-1),CHAR(150),SECTOR_AAC),IF(COLUMN()&lt;=2,"",CHAR(150)))</f>
      </c>
      <c r="J62" s="54">
        <f>IFERROR(IF(OR(SECTOR_AAC=0,SECTOR_AAC=-1),CHAR(150),SECTOR_AAC),IF(COLUMN()&lt;=2,"",CHAR(150)))</f>
      </c>
      <c r="K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IFERROR(IF(OR(SECTOR_AAC=0,SECTOR_AAC=-1),CHAR(150),SECTOR_AAC),IF(COLUMN()&lt;=2,"",CHAR(150)))</f>
      </c>
      <c r="G63" s="54">
        <f>IFERROR(IF(OR(SECTOR_AAC=0,SECTOR_AAC=-1),CHAR(150),SECTOR_AAC),IF(COLUMN()&lt;=2,"",CHAR(150)))</f>
      </c>
      <c r="H63" s="54">
        <f>IFERROR(IF(OR(SECTOR_AAC=0,SECTOR_AAC=-1),CHAR(150),SECTOR_AAC),IF(COLUMN()&lt;=2,"",CHAR(150)))</f>
      </c>
      <c r="I63" s="54">
        <f>IFERROR(IF(OR(SECTOR_AAC=0,SECTOR_AAC=-1),CHAR(150),SECTOR_AAC),IF(COLUMN()&lt;=2,"",CHAR(150)))</f>
      </c>
      <c r="J63" s="54">
        <f>IFERROR(IF(OR(SECTOR_AAC=0,SECTOR_AAC=-1),CHAR(150),SECTOR_AAC),IF(COLUMN()&lt;=2,"",CHAR(150)))</f>
      </c>
      <c r="K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IFERROR(IF(OR(SECTOR_AAC=0,SECTOR_AAC=-1),CHAR(150),SECTOR_AAC),IF(COLUMN()&lt;=2,"",CHAR(150)))</f>
      </c>
      <c r="G64" s="54">
        <f>IFERROR(IF(OR(SECTOR_AAC=0,SECTOR_AAC=-1),CHAR(150),SECTOR_AAC),IF(COLUMN()&lt;=2,"",CHAR(150)))</f>
      </c>
      <c r="H64" s="54">
        <f>IFERROR(IF(OR(SECTOR_AAC=0,SECTOR_AAC=-1),CHAR(150),SECTOR_AAC),IF(COLUMN()&lt;=2,"",CHAR(150)))</f>
      </c>
      <c r="I64" s="54">
        <f>IFERROR(IF(OR(SECTOR_AAC=0,SECTOR_AAC=-1),CHAR(150),SECTOR_AAC),IF(COLUMN()&lt;=2,"",CHAR(150)))</f>
      </c>
      <c r="J64" s="54">
        <f>IFERROR(IF(OR(SECTOR_AAC=0,SECTOR_AAC=-1),CHAR(150),SECTOR_AAC),IF(COLUMN()&lt;=2,"",CHAR(150)))</f>
      </c>
      <c r="K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IFERROR(IF(OR(SECTOR_AAC=0,SECTOR_AAC=-1),CHAR(150),SECTOR_AAC),IF(COLUMN()&lt;=2,"",CHAR(150)))</f>
      </c>
      <c r="G65" s="54">
        <f>IFERROR(IF(OR(SECTOR_AAC=0,SECTOR_AAC=-1),CHAR(150),SECTOR_AAC),IF(COLUMN()&lt;=2,"",CHAR(150)))</f>
      </c>
      <c r="H65" s="54">
        <f>IFERROR(IF(OR(SECTOR_AAC=0,SECTOR_AAC=-1),CHAR(150),SECTOR_AAC),IF(COLUMN()&lt;=2,"",CHAR(150)))</f>
      </c>
      <c r="I65" s="54">
        <f>IFERROR(IF(OR(SECTOR_AAC=0,SECTOR_AAC=-1),CHAR(150),SECTOR_AAC),IF(COLUMN()&lt;=2,"",CHAR(150)))</f>
      </c>
      <c r="J65" s="54">
        <f>IFERROR(IF(OR(SECTOR_AAC=0,SECTOR_AAC=-1),CHAR(150),SECTOR_AAC),IF(COLUMN()&lt;=2,"",CHAR(150)))</f>
      </c>
      <c r="K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IFERROR(IF(OR(SECTOR_AAC=0,SECTOR_AAC=-1),CHAR(150),SECTOR_AAC),IF(COLUMN()&lt;=2,"",CHAR(150)))</f>
      </c>
      <c r="G66" s="54">
        <f>IFERROR(IF(OR(SECTOR_AAC=0,SECTOR_AAC=-1),CHAR(150),SECTOR_AAC),IF(COLUMN()&lt;=2,"",CHAR(150)))</f>
      </c>
      <c r="H66" s="54">
        <f>IFERROR(IF(OR(SECTOR_AAC=0,SECTOR_AAC=-1),CHAR(150),SECTOR_AAC),IF(COLUMN()&lt;=2,"",CHAR(150)))</f>
      </c>
      <c r="I66" s="54">
        <f>IFERROR(IF(OR(SECTOR_AAC=0,SECTOR_AAC=-1),CHAR(150),SECTOR_AAC),IF(COLUMN()&lt;=2,"",CHAR(150)))</f>
      </c>
      <c r="J66" s="54">
        <f>IFERROR(IF(OR(SECTOR_AAC=0,SECTOR_AAC=-1),CHAR(150),SECTOR_AAC),IF(COLUMN()&lt;=2,"",CHAR(150)))</f>
      </c>
      <c r="K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IFERROR(IF(OR(SECTOR_AAC=0,SECTOR_AAC=-1),CHAR(150),SECTOR_AAC),IF(COLUMN()&lt;=2,"",CHAR(150)))</f>
      </c>
      <c r="G67" s="54">
        <f>IFERROR(IF(OR(SECTOR_AAC=0,SECTOR_AAC=-1),CHAR(150),SECTOR_AAC),IF(COLUMN()&lt;=2,"",CHAR(150)))</f>
      </c>
      <c r="H67" s="54">
        <f>IFERROR(IF(OR(SECTOR_AAC=0,SECTOR_AAC=-1),CHAR(150),SECTOR_AAC),IF(COLUMN()&lt;=2,"",CHAR(150)))</f>
      </c>
      <c r="I67" s="54">
        <f>IFERROR(IF(OR(SECTOR_AAC=0,SECTOR_AAC=-1),CHAR(150),SECTOR_AAC),IF(COLUMN()&lt;=2,"",CHAR(150)))</f>
      </c>
      <c r="J67" s="54">
        <f>IFERROR(IF(OR(SECTOR_AAC=0,SECTOR_AAC=-1),CHAR(150),SECTOR_AAC),IF(COLUMN()&lt;=2,"",CHAR(150)))</f>
      </c>
      <c r="K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IFERROR(IF(OR(SECTOR_AAC=0,SECTOR_AAC=-1),CHAR(150),SECTOR_AAC),IF(COLUMN()&lt;=2,"",CHAR(150)))</f>
      </c>
      <c r="G68" s="54">
        <f>IFERROR(IF(OR(SECTOR_AAC=0,SECTOR_AAC=-1),CHAR(150),SECTOR_AAC),IF(COLUMN()&lt;=2,"",CHAR(150)))</f>
      </c>
      <c r="H68" s="54">
        <f>IFERROR(IF(OR(SECTOR_AAC=0,SECTOR_AAC=-1),CHAR(150),SECTOR_AAC),IF(COLUMN()&lt;=2,"",CHAR(150)))</f>
      </c>
      <c r="I68" s="54">
        <f>IFERROR(IF(OR(SECTOR_AAC=0,SECTOR_AAC=-1),CHAR(150),SECTOR_AAC),IF(COLUMN()&lt;=2,"",CHAR(150)))</f>
      </c>
      <c r="J68" s="54">
        <f>IFERROR(IF(OR(SECTOR_AAC=0,SECTOR_AAC=-1),CHAR(150),SECTOR_AAC),IF(COLUMN()&lt;=2,"",CHAR(150)))</f>
      </c>
      <c r="K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IFERROR(IF(OR(SECTOR_AAC=0,SECTOR_AAC=-1),CHAR(150),SECTOR_AAC),IF(COLUMN()&lt;=2,"",CHAR(150)))</f>
      </c>
      <c r="G69" s="54">
        <f>IFERROR(IF(OR(SECTOR_AAC=0,SECTOR_AAC=-1),CHAR(150),SECTOR_AAC),IF(COLUMN()&lt;=2,"",CHAR(150)))</f>
      </c>
      <c r="H69" s="54">
        <f>IFERROR(IF(OR(SECTOR_AAC=0,SECTOR_AAC=-1),CHAR(150),SECTOR_AAC),IF(COLUMN()&lt;=2,"",CHAR(150)))</f>
      </c>
      <c r="I69" s="54">
        <f>IFERROR(IF(OR(SECTOR_AAC=0,SECTOR_AAC=-1),CHAR(150),SECTOR_AAC),IF(COLUMN()&lt;=2,"",CHAR(150)))</f>
      </c>
      <c r="J69" s="54">
        <f>IFERROR(IF(OR(SECTOR_AAC=0,SECTOR_AAC=-1),CHAR(150),SECTOR_AAC),IF(COLUMN()&lt;=2,"",CHAR(150)))</f>
      </c>
      <c r="K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IFERROR(IF(OR(SECTOR_AAC=0,SECTOR_AAC=-1),CHAR(150),SECTOR_AAC),IF(COLUMN()&lt;=2,"",CHAR(150)))</f>
      </c>
      <c r="G70" s="54">
        <f>IFERROR(IF(OR(SECTOR_AAC=0,SECTOR_AAC=-1),CHAR(150),SECTOR_AAC),IF(COLUMN()&lt;=2,"",CHAR(150)))</f>
      </c>
      <c r="H70" s="54">
        <f>IFERROR(IF(OR(SECTOR_AAC=0,SECTOR_AAC=-1),CHAR(150),SECTOR_AAC),IF(COLUMN()&lt;=2,"",CHAR(150)))</f>
      </c>
      <c r="I70" s="54">
        <f>IFERROR(IF(OR(SECTOR_AAC=0,SECTOR_AAC=-1),CHAR(150),SECTOR_AAC),IF(COLUMN()&lt;=2,"",CHAR(150)))</f>
      </c>
      <c r="J70" s="54">
        <f>IFERROR(IF(OR(SECTOR_AAC=0,SECTOR_AAC=-1),CHAR(150),SECTOR_AAC),IF(COLUMN()&lt;=2,"",CHAR(150)))</f>
      </c>
      <c r="K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IFERROR(IF(OR(SECTOR_AAC=0,SECTOR_AAC=-1),CHAR(150),SECTOR_AAC),IF(COLUMN()&lt;=2,"",CHAR(150)))</f>
      </c>
      <c r="G71" s="54">
        <f>IFERROR(IF(OR(SECTOR_AAC=0,SECTOR_AAC=-1),CHAR(150),SECTOR_AAC),IF(COLUMN()&lt;=2,"",CHAR(150)))</f>
      </c>
      <c r="H71" s="54">
        <f>IFERROR(IF(OR(SECTOR_AAC=0,SECTOR_AAC=-1),CHAR(150),SECTOR_AAC),IF(COLUMN()&lt;=2,"",CHAR(150)))</f>
      </c>
      <c r="I71" s="54">
        <f>IFERROR(IF(OR(SECTOR_AAC=0,SECTOR_AAC=-1),CHAR(150),SECTOR_AAC),IF(COLUMN()&lt;=2,"",CHAR(150)))</f>
      </c>
      <c r="J71" s="54">
        <f>IFERROR(IF(OR(SECTOR_AAC=0,SECTOR_AAC=-1),CHAR(150),SECTOR_AAC),IF(COLUMN()&lt;=2,"",CHAR(150)))</f>
      </c>
      <c r="K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IFERROR(IF(OR(SECTOR_AAC=0,SECTOR_AAC=-1),CHAR(150),SECTOR_AAC),IF(COLUMN()&lt;=2,"",CHAR(150)))</f>
      </c>
      <c r="G72" s="54">
        <f>IFERROR(IF(OR(SECTOR_AAC=0,SECTOR_AAC=-1),CHAR(150),SECTOR_AAC),IF(COLUMN()&lt;=2,"",CHAR(150)))</f>
      </c>
      <c r="H72" s="54">
        <f>IFERROR(IF(OR(SECTOR_AAC=0,SECTOR_AAC=-1),CHAR(150),SECTOR_AAC),IF(COLUMN()&lt;=2,"",CHAR(150)))</f>
      </c>
      <c r="I72" s="54">
        <f>IFERROR(IF(OR(SECTOR_AAC=0,SECTOR_AAC=-1),CHAR(150),SECTOR_AAC),IF(COLUMN()&lt;=2,"",CHAR(150)))</f>
      </c>
      <c r="J72" s="54">
        <f>IFERROR(IF(OR(SECTOR_AAC=0,SECTOR_AAC=-1),CHAR(150),SECTOR_AAC),IF(COLUMN()&lt;=2,"",CHAR(150)))</f>
      </c>
      <c r="K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IFERROR(IF(OR(SECTOR_AAC=0,SECTOR_AAC=-1),CHAR(150),SECTOR_AAC),IF(COLUMN()&lt;=2,"",CHAR(150)))</f>
      </c>
      <c r="G73" s="54">
        <f>IFERROR(IF(OR(SECTOR_AAC=0,SECTOR_AAC=-1),CHAR(150),SECTOR_AAC),IF(COLUMN()&lt;=2,"",CHAR(150)))</f>
      </c>
      <c r="H73" s="54">
        <f>IFERROR(IF(OR(SECTOR_AAC=0,SECTOR_AAC=-1),CHAR(150),SECTOR_AAC),IF(COLUMN()&lt;=2,"",CHAR(150)))</f>
      </c>
      <c r="I73" s="54">
        <f>IFERROR(IF(OR(SECTOR_AAC=0,SECTOR_AAC=-1),CHAR(150),SECTOR_AAC),IF(COLUMN()&lt;=2,"",CHAR(150)))</f>
      </c>
      <c r="J73" s="54">
        <f>IFERROR(IF(OR(SECTOR_AAC=0,SECTOR_AAC=-1),CHAR(150),SECTOR_AAC),IF(COLUMN()&lt;=2,"",CHAR(150)))</f>
      </c>
      <c r="K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IFERROR(IF(OR(SECTOR_AAC=0,SECTOR_AAC=-1),CHAR(150),SECTOR_AAC),IF(COLUMN()&lt;=2,"",CHAR(150)))</f>
      </c>
      <c r="G74" s="54">
        <f>IFERROR(IF(OR(SECTOR_AAC=0,SECTOR_AAC=-1),CHAR(150),SECTOR_AAC),IF(COLUMN()&lt;=2,"",CHAR(150)))</f>
      </c>
      <c r="H74" s="54">
        <f>IFERROR(IF(OR(SECTOR_AAC=0,SECTOR_AAC=-1),CHAR(150),SECTOR_AAC),IF(COLUMN()&lt;=2,"",CHAR(150)))</f>
      </c>
      <c r="I74" s="54">
        <f>IFERROR(IF(OR(SECTOR_AAC=0,SECTOR_AAC=-1),CHAR(150),SECTOR_AAC),IF(COLUMN()&lt;=2,"",CHAR(150)))</f>
      </c>
      <c r="J74" s="54">
        <f>IFERROR(IF(OR(SECTOR_AAC=0,SECTOR_AAC=-1),CHAR(150),SECTOR_AAC),IF(COLUMN()&lt;=2,"",CHAR(150)))</f>
      </c>
      <c r="K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IFERROR(IF(OR(SECTOR_AAC=0,SECTOR_AAC=-1),CHAR(150),SECTOR_AAC),IF(COLUMN()&lt;=2,"",CHAR(150)))</f>
      </c>
      <c r="G75" s="54">
        <f>IFERROR(IF(OR(SECTOR_AAC=0,SECTOR_AAC=-1),CHAR(150),SECTOR_AAC),IF(COLUMN()&lt;=2,"",CHAR(150)))</f>
      </c>
      <c r="H75" s="54">
        <f>IFERROR(IF(OR(SECTOR_AAC=0,SECTOR_AAC=-1),CHAR(150),SECTOR_AAC),IF(COLUMN()&lt;=2,"",CHAR(150)))</f>
      </c>
      <c r="I75" s="54">
        <f>IFERROR(IF(OR(SECTOR_AAC=0,SECTOR_AAC=-1),CHAR(150),SECTOR_AAC),IF(COLUMN()&lt;=2,"",CHAR(150)))</f>
      </c>
      <c r="J75" s="54">
        <f>IFERROR(IF(OR(SECTOR_AAC=0,SECTOR_AAC=-1),CHAR(150),SECTOR_AAC),IF(COLUMN()&lt;=2,"",CHAR(150)))</f>
      </c>
      <c r="K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IFERROR(IF(OR(SECTOR_AAC=0,SECTOR_AAC=-1),CHAR(150),SECTOR_AAC),IF(COLUMN()&lt;=2,"",CHAR(150)))</f>
      </c>
      <c r="G76" s="54">
        <f>IFERROR(IF(OR(SECTOR_AAC=0,SECTOR_AAC=-1),CHAR(150),SECTOR_AAC),IF(COLUMN()&lt;=2,"",CHAR(150)))</f>
      </c>
      <c r="H76" s="54">
        <f>IFERROR(IF(OR(SECTOR_AAC=0,SECTOR_AAC=-1),CHAR(150),SECTOR_AAC),IF(COLUMN()&lt;=2,"",CHAR(150)))</f>
      </c>
      <c r="I76" s="54">
        <f>IFERROR(IF(OR(SECTOR_AAC=0,SECTOR_AAC=-1),CHAR(150),SECTOR_AAC),IF(COLUMN()&lt;=2,"",CHAR(150)))</f>
      </c>
      <c r="J76" s="54">
        <f>IFERROR(IF(OR(SECTOR_AAC=0,SECTOR_AAC=-1),CHAR(150),SECTOR_AAC),IF(COLUMN()&lt;=2,"",CHAR(150)))</f>
      </c>
      <c r="K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IFERROR(IF(OR(SECTOR_AAC=0,SECTOR_AAC=-1),CHAR(150),SECTOR_AAC),IF(COLUMN()&lt;=2,"",CHAR(150)))</f>
      </c>
      <c r="G77" s="54">
        <f>IFERROR(IF(OR(SECTOR_AAC=0,SECTOR_AAC=-1),CHAR(150),SECTOR_AAC),IF(COLUMN()&lt;=2,"",CHAR(150)))</f>
      </c>
      <c r="H77" s="54">
        <f>IFERROR(IF(OR(SECTOR_AAC=0,SECTOR_AAC=-1),CHAR(150),SECTOR_AAC),IF(COLUMN()&lt;=2,"",CHAR(150)))</f>
      </c>
      <c r="I77" s="54">
        <f>IFERROR(IF(OR(SECTOR_AAC=0,SECTOR_AAC=-1),CHAR(150),SECTOR_AAC),IF(COLUMN()&lt;=2,"",CHAR(150)))</f>
      </c>
      <c r="J77" s="54">
        <f>IFERROR(IF(OR(SECTOR_AAC=0,SECTOR_AAC=-1),CHAR(150),SECTOR_AAC),IF(COLUMN()&lt;=2,"",CHAR(150)))</f>
      </c>
      <c r="K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IFERROR(IF(OR(SECTOR_AAC=0,SECTOR_AAC=-1),CHAR(150),SECTOR_AAC),IF(COLUMN()&lt;=2,"",CHAR(150)))</f>
      </c>
      <c r="G78" s="54">
        <f>IFERROR(IF(OR(SECTOR_AAC=0,SECTOR_AAC=-1),CHAR(150),SECTOR_AAC),IF(COLUMN()&lt;=2,"",CHAR(150)))</f>
      </c>
      <c r="H78" s="54">
        <f>IFERROR(IF(OR(SECTOR_AAC=0,SECTOR_AAC=-1),CHAR(150),SECTOR_AAC),IF(COLUMN()&lt;=2,"",CHAR(150)))</f>
      </c>
      <c r="I78" s="54">
        <f>IFERROR(IF(OR(SECTOR_AAC=0,SECTOR_AAC=-1),CHAR(150),SECTOR_AAC),IF(COLUMN()&lt;=2,"",CHAR(150)))</f>
      </c>
      <c r="J78" s="54">
        <f>IFERROR(IF(OR(SECTOR_AAC=0,SECTOR_AAC=-1),CHAR(150),SECTOR_AAC),IF(COLUMN()&lt;=2,"",CHAR(150)))</f>
      </c>
      <c r="K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IFERROR(IF(OR(SECTOR_AAC=0,SECTOR_AAC=-1),CHAR(150),SECTOR_AAC),IF(COLUMN()&lt;=2,"",CHAR(150)))</f>
      </c>
      <c r="G79" s="54">
        <f>IFERROR(IF(OR(SECTOR_AAC=0,SECTOR_AAC=-1),CHAR(150),SECTOR_AAC),IF(COLUMN()&lt;=2,"",CHAR(150)))</f>
      </c>
      <c r="H79" s="54">
        <f>IFERROR(IF(OR(SECTOR_AAC=0,SECTOR_AAC=-1),CHAR(150),SECTOR_AAC),IF(COLUMN()&lt;=2,"",CHAR(150)))</f>
      </c>
      <c r="I79" s="54">
        <f>IFERROR(IF(OR(SECTOR_AAC=0,SECTOR_AAC=-1),CHAR(150),SECTOR_AAC),IF(COLUMN()&lt;=2,"",CHAR(150)))</f>
      </c>
      <c r="J79" s="54">
        <f>IFERROR(IF(OR(SECTOR_AAC=0,SECTOR_AAC=-1),CHAR(150),SECTOR_AAC),IF(COLUMN()&lt;=2,"",CHAR(150)))</f>
      </c>
      <c r="K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IFERROR(IF(OR(SECTOR_AAC=0,SECTOR_AAC=-1),CHAR(150),SECTOR_AAC),IF(COLUMN()&lt;=2,"",CHAR(150)))</f>
      </c>
      <c r="G80" s="54">
        <f>IFERROR(IF(OR(SECTOR_AAC=0,SECTOR_AAC=-1),CHAR(150),SECTOR_AAC),IF(COLUMN()&lt;=2,"",CHAR(150)))</f>
      </c>
      <c r="H80" s="54">
        <f>IFERROR(IF(OR(SECTOR_AAC=0,SECTOR_AAC=-1),CHAR(150),SECTOR_AAC),IF(COLUMN()&lt;=2,"",CHAR(150)))</f>
      </c>
      <c r="I80" s="54">
        <f>IFERROR(IF(OR(SECTOR_AAC=0,SECTOR_AAC=-1),CHAR(150),SECTOR_AAC),IF(COLUMN()&lt;=2,"",CHAR(150)))</f>
      </c>
      <c r="J80" s="54">
        <f>IFERROR(IF(OR(SECTOR_AAC=0,SECTOR_AAC=-1),CHAR(150),SECTOR_AAC),IF(COLUMN()&lt;=2,"",CHAR(150)))</f>
      </c>
      <c r="K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IFERROR(IF(OR(SECTOR_AAC=0,SECTOR_AAC=-1),CHAR(150),SECTOR_AAC),IF(COLUMN()&lt;=2,"",CHAR(150)))</f>
      </c>
      <c r="G81" s="54">
        <f>IFERROR(IF(OR(SECTOR_AAC=0,SECTOR_AAC=-1),CHAR(150),SECTOR_AAC),IF(COLUMN()&lt;=2,"",CHAR(150)))</f>
      </c>
      <c r="H81" s="54">
        <f>IFERROR(IF(OR(SECTOR_AAC=0,SECTOR_AAC=-1),CHAR(150),SECTOR_AAC),IF(COLUMN()&lt;=2,"",CHAR(150)))</f>
      </c>
      <c r="I81" s="54">
        <f>IFERROR(IF(OR(SECTOR_AAC=0,SECTOR_AAC=-1),CHAR(150),SECTOR_AAC),IF(COLUMN()&lt;=2,"",CHAR(150)))</f>
      </c>
      <c r="J81" s="54">
        <f>IFERROR(IF(OR(SECTOR_AAC=0,SECTOR_AAC=-1),CHAR(150),SECTOR_AAC),IF(COLUMN()&lt;=2,"",CHAR(150)))</f>
      </c>
      <c r="K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IFERROR(IF(OR(SECTOR_AAC=0,SECTOR_AAC=-1),CHAR(150),SECTOR_AAC),IF(COLUMN()&lt;=2,"",CHAR(150)))</f>
      </c>
      <c r="G82" s="54">
        <f>IFERROR(IF(OR(SECTOR_AAC=0,SECTOR_AAC=-1),CHAR(150),SECTOR_AAC),IF(COLUMN()&lt;=2,"",CHAR(150)))</f>
      </c>
      <c r="H82" s="54">
        <f>IFERROR(IF(OR(SECTOR_AAC=0,SECTOR_AAC=-1),CHAR(150),SECTOR_AAC),IF(COLUMN()&lt;=2,"",CHAR(150)))</f>
      </c>
      <c r="I82" s="54">
        <f>IFERROR(IF(OR(SECTOR_AAC=0,SECTOR_AAC=-1),CHAR(150),SECTOR_AAC),IF(COLUMN()&lt;=2,"",CHAR(150)))</f>
      </c>
      <c r="J82" s="54">
        <f>IFERROR(IF(OR(SECTOR_AAC=0,SECTOR_AAC=-1),CHAR(150),SECTOR_AAC),IF(COLUMN()&lt;=2,"",CHAR(150)))</f>
      </c>
      <c r="K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IFERROR(IF(OR(SECTOR_AAC=0,SECTOR_AAC=-1),CHAR(150),SECTOR_AAC),IF(COLUMN()&lt;=2,"",CHAR(150)))</f>
      </c>
      <c r="G83" s="54">
        <f>IFERROR(IF(OR(SECTOR_AAC=0,SECTOR_AAC=-1),CHAR(150),SECTOR_AAC),IF(COLUMN()&lt;=2,"",CHAR(150)))</f>
      </c>
      <c r="H83" s="54">
        <f>IFERROR(IF(OR(SECTOR_AAC=0,SECTOR_AAC=-1),CHAR(150),SECTOR_AAC),IF(COLUMN()&lt;=2,"",CHAR(150)))</f>
      </c>
      <c r="I83" s="54">
        <f>IFERROR(IF(OR(SECTOR_AAC=0,SECTOR_AAC=-1),CHAR(150),SECTOR_AAC),IF(COLUMN()&lt;=2,"",CHAR(150)))</f>
      </c>
      <c r="J83" s="54">
        <f>IFERROR(IF(OR(SECTOR_AAC=0,SECTOR_AAC=-1),CHAR(150),SECTOR_AAC),IF(COLUMN()&lt;=2,"",CHAR(150)))</f>
      </c>
      <c r="K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IFERROR(IF(OR(SECTOR_AAC=0,SECTOR_AAC=-1),CHAR(150),SECTOR_AAC),IF(COLUMN()&lt;=2,"",CHAR(150)))</f>
      </c>
      <c r="G84" s="54">
        <f>IFERROR(IF(OR(SECTOR_AAC=0,SECTOR_AAC=-1),CHAR(150),SECTOR_AAC),IF(COLUMN()&lt;=2,"",CHAR(150)))</f>
      </c>
      <c r="H84" s="54">
        <f>IFERROR(IF(OR(SECTOR_AAC=0,SECTOR_AAC=-1),CHAR(150),SECTOR_AAC),IF(COLUMN()&lt;=2,"",CHAR(150)))</f>
      </c>
      <c r="I84" s="54">
        <f>IFERROR(IF(OR(SECTOR_AAC=0,SECTOR_AAC=-1),CHAR(150),SECTOR_AAC),IF(COLUMN()&lt;=2,"",CHAR(150)))</f>
      </c>
      <c r="J84" s="54">
        <f>IFERROR(IF(OR(SECTOR_AAC=0,SECTOR_AAC=-1),CHAR(150),SECTOR_AAC),IF(COLUMN()&lt;=2,"",CHAR(150)))</f>
      </c>
      <c r="K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IFERROR(IF(OR(SECTOR_AAC=0,SECTOR_AAC=-1),CHAR(150),SECTOR_AAC),IF(COLUMN()&lt;=2,"",CHAR(150)))</f>
      </c>
      <c r="G85" s="54">
        <f>IFERROR(IF(OR(SECTOR_AAC=0,SECTOR_AAC=-1),CHAR(150),SECTOR_AAC),IF(COLUMN()&lt;=2,"",CHAR(150)))</f>
      </c>
      <c r="H85" s="54">
        <f>IFERROR(IF(OR(SECTOR_AAC=0,SECTOR_AAC=-1),CHAR(150),SECTOR_AAC),IF(COLUMN()&lt;=2,"",CHAR(150)))</f>
      </c>
      <c r="I85" s="54">
        <f>IFERROR(IF(OR(SECTOR_AAC=0,SECTOR_AAC=-1),CHAR(150),SECTOR_AAC),IF(COLUMN()&lt;=2,"",CHAR(150)))</f>
      </c>
      <c r="J85" s="54">
        <f>IFERROR(IF(OR(SECTOR_AAC=0,SECTOR_AAC=-1),CHAR(150),SECTOR_AAC),IF(COLUMN()&lt;=2,"",CHAR(150)))</f>
      </c>
      <c r="K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IFERROR(IF(OR(SECTOR_AAC=0,SECTOR_AAC=-1),CHAR(150),SECTOR_AAC),IF(COLUMN()&lt;=2,"",CHAR(150)))</f>
      </c>
      <c r="G86" s="54">
        <f>IFERROR(IF(OR(SECTOR_AAC=0,SECTOR_AAC=-1),CHAR(150),SECTOR_AAC),IF(COLUMN()&lt;=2,"",CHAR(150)))</f>
      </c>
      <c r="H86" s="54">
        <f>IFERROR(IF(OR(SECTOR_AAC=0,SECTOR_AAC=-1),CHAR(150),SECTOR_AAC),IF(COLUMN()&lt;=2,"",CHAR(150)))</f>
      </c>
      <c r="I86" s="54">
        <f>IFERROR(IF(OR(SECTOR_AAC=0,SECTOR_AAC=-1),CHAR(150),SECTOR_AAC),IF(COLUMN()&lt;=2,"",CHAR(150)))</f>
      </c>
      <c r="J86" s="54">
        <f>IFERROR(IF(OR(SECTOR_AAC=0,SECTOR_AAC=-1),CHAR(150),SECTOR_AAC),IF(COLUMN()&lt;=2,"",CHAR(150)))</f>
      </c>
      <c r="K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IFERROR(IF(OR(SECTOR_AAC=0,SECTOR_AAC=-1),CHAR(150),SECTOR_AAC),IF(COLUMN()&lt;=2,"",CHAR(150)))</f>
      </c>
      <c r="G87" s="54">
        <f>IFERROR(IF(OR(SECTOR_AAC=0,SECTOR_AAC=-1),CHAR(150),SECTOR_AAC),IF(COLUMN()&lt;=2,"",CHAR(150)))</f>
      </c>
      <c r="H87" s="54">
        <f>IFERROR(IF(OR(SECTOR_AAC=0,SECTOR_AAC=-1),CHAR(150),SECTOR_AAC),IF(COLUMN()&lt;=2,"",CHAR(150)))</f>
      </c>
      <c r="I87" s="54">
        <f>IFERROR(IF(OR(SECTOR_AAC=0,SECTOR_AAC=-1),CHAR(150),SECTOR_AAC),IF(COLUMN()&lt;=2,"",CHAR(150)))</f>
      </c>
      <c r="J87" s="54">
        <f>IFERROR(IF(OR(SECTOR_AAC=0,SECTOR_AAC=-1),CHAR(150),SECTOR_AAC),IF(COLUMN()&lt;=2,"",CHAR(150)))</f>
      </c>
      <c r="K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IFERROR(IF(OR(SECTOR_AAC=0,SECTOR_AAC=-1),CHAR(150),SECTOR_AAC),IF(COLUMN()&lt;=2,"",CHAR(150)))</f>
      </c>
      <c r="G88" s="54">
        <f>IFERROR(IF(OR(SECTOR_AAC=0,SECTOR_AAC=-1),CHAR(150),SECTOR_AAC),IF(COLUMN()&lt;=2,"",CHAR(150)))</f>
      </c>
      <c r="H88" s="54">
        <f>IFERROR(IF(OR(SECTOR_AAC=0,SECTOR_AAC=-1),CHAR(150),SECTOR_AAC),IF(COLUMN()&lt;=2,"",CHAR(150)))</f>
      </c>
      <c r="I88" s="54">
        <f>IFERROR(IF(OR(SECTOR_AAC=0,SECTOR_AAC=-1),CHAR(150),SECTOR_AAC),IF(COLUMN()&lt;=2,"",CHAR(150)))</f>
      </c>
      <c r="J88" s="54">
        <f>IFERROR(IF(OR(SECTOR_AAC=0,SECTOR_AAC=-1),CHAR(150),SECTOR_AAC),IF(COLUMN()&lt;=2,"",CHAR(150)))</f>
      </c>
      <c r="K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IFERROR(IF(OR(SECTOR_AAC=0,SECTOR_AAC=-1),CHAR(150),SECTOR_AAC),IF(COLUMN()&lt;=2,"",CHAR(150)))</f>
      </c>
      <c r="G89" s="54">
        <f>IFERROR(IF(OR(SECTOR_AAC=0,SECTOR_AAC=-1),CHAR(150),SECTOR_AAC),IF(COLUMN()&lt;=2,"",CHAR(150)))</f>
      </c>
      <c r="H89" s="54">
        <f>IFERROR(IF(OR(SECTOR_AAC=0,SECTOR_AAC=-1),CHAR(150),SECTOR_AAC),IF(COLUMN()&lt;=2,"",CHAR(150)))</f>
      </c>
      <c r="I89" s="54">
        <f>IFERROR(IF(OR(SECTOR_AAC=0,SECTOR_AAC=-1),CHAR(150),SECTOR_AAC),IF(COLUMN()&lt;=2,"",CHAR(150)))</f>
      </c>
      <c r="J89" s="54">
        <f>IFERROR(IF(OR(SECTOR_AAC=0,SECTOR_AAC=-1),CHAR(150),SECTOR_AAC),IF(COLUMN()&lt;=2,"",CHAR(150)))</f>
      </c>
      <c r="K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IFERROR(IF(OR(SECTOR_AAC=0,SECTOR_AAC=-1),CHAR(150),SECTOR_AAC),IF(COLUMN()&lt;=2,"",CHAR(150)))</f>
      </c>
      <c r="G90" s="54">
        <f>IFERROR(IF(OR(SECTOR_AAC=0,SECTOR_AAC=-1),CHAR(150),SECTOR_AAC),IF(COLUMN()&lt;=2,"",CHAR(150)))</f>
      </c>
      <c r="H90" s="54">
        <f>IFERROR(IF(OR(SECTOR_AAC=0,SECTOR_AAC=-1),CHAR(150),SECTOR_AAC),IF(COLUMN()&lt;=2,"",CHAR(150)))</f>
      </c>
      <c r="I90" s="54">
        <f>IFERROR(IF(OR(SECTOR_AAC=0,SECTOR_AAC=-1),CHAR(150),SECTOR_AAC),IF(COLUMN()&lt;=2,"",CHAR(150)))</f>
      </c>
      <c r="J90" s="54">
        <f>IFERROR(IF(OR(SECTOR_AAC=0,SECTOR_AAC=-1),CHAR(150),SECTOR_AAC),IF(COLUMN()&lt;=2,"",CHAR(150)))</f>
      </c>
      <c r="K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IFERROR(IF(OR(SECTOR_AAC=0,SECTOR_AAC=-1),CHAR(150),SECTOR_AAC),IF(COLUMN()&lt;=2,"",CHAR(150)))</f>
      </c>
      <c r="G91" s="54">
        <f>IFERROR(IF(OR(SECTOR_AAC=0,SECTOR_AAC=-1),CHAR(150),SECTOR_AAC),IF(COLUMN()&lt;=2,"",CHAR(150)))</f>
      </c>
      <c r="H91" s="54">
        <f>IFERROR(IF(OR(SECTOR_AAC=0,SECTOR_AAC=-1),CHAR(150),SECTOR_AAC),IF(COLUMN()&lt;=2,"",CHAR(150)))</f>
      </c>
      <c r="I91" s="54">
        <f>IFERROR(IF(OR(SECTOR_AAC=0,SECTOR_AAC=-1),CHAR(150),SECTOR_AAC),IF(COLUMN()&lt;=2,"",CHAR(150)))</f>
      </c>
      <c r="J91" s="54">
        <f>IFERROR(IF(OR(SECTOR_AAC=0,SECTOR_AAC=-1),CHAR(150),SECTOR_AAC),IF(COLUMN()&lt;=2,"",CHAR(150)))</f>
      </c>
      <c r="K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IFERROR(IF(OR(SECTOR_AAC=0,SECTOR_AAC=-1),CHAR(150),SECTOR_AAC),IF(COLUMN()&lt;=2,"",CHAR(150)))</f>
      </c>
      <c r="G92" s="54">
        <f>IFERROR(IF(OR(SECTOR_AAC=0,SECTOR_AAC=-1),CHAR(150),SECTOR_AAC),IF(COLUMN()&lt;=2,"",CHAR(150)))</f>
      </c>
      <c r="H92" s="54">
        <f>IFERROR(IF(OR(SECTOR_AAC=0,SECTOR_AAC=-1),CHAR(150),SECTOR_AAC),IF(COLUMN()&lt;=2,"",CHAR(150)))</f>
      </c>
      <c r="I92" s="54">
        <f>IFERROR(IF(OR(SECTOR_AAC=0,SECTOR_AAC=-1),CHAR(150),SECTOR_AAC),IF(COLUMN()&lt;=2,"",CHAR(150)))</f>
      </c>
      <c r="J92" s="54">
        <f>IFERROR(IF(OR(SECTOR_AAC=0,SECTOR_AAC=-1),CHAR(150),SECTOR_AAC),IF(COLUMN()&lt;=2,"",CHAR(150)))</f>
      </c>
      <c r="K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3.42578125" customWidth="true"/>
    <col min="11" max="11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t="s" s="52">
        <v>272</v>
      </c>
      <c r="K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3" x14ac:dyDescent="0.2" ht="12.75" customHeight="true">
      <c r="A3" s="8" t="s">
        <v>258</v>
      </c>
      <c r="B3" s="46" t="n">
        <v>2739.802</v>
      </c>
      <c r="C3" s="46" t="n">
        <v>2289.8137</v>
      </c>
      <c r="D3" t="n" s="46">
        <v>2476.9574</v>
      </c>
      <c r="E3" t="n" s="46">
        <v>2494.5304</v>
      </c>
      <c r="F3" t="n" s="46">
        <v>2661.332</v>
      </c>
      <c r="G3" t="n" s="46">
        <v>2659.5233</v>
      </c>
      <c r="H3" t="n" s="46">
        <v>2820.25</v>
      </c>
      <c r="I3" t="n" s="46">
        <v>3482.62</v>
      </c>
      <c r="J3" t="n" s="46">
        <v>4250.19</v>
      </c>
      <c r="K3" s="2"/>
    </row>
    <row r="4" spans="1:3" x14ac:dyDescent="0.2" ht="12.75" customHeight="true">
      <c r="A4" s="8" t="s">
        <v>257</v>
      </c>
      <c r="B4" s="46" t="n">
        <v>193.2</v>
      </c>
      <c r="C4" s="46" t="n">
        <v>1233.5694</v>
      </c>
      <c r="D4" t="n" s="46">
        <v>1350.0291</v>
      </c>
      <c r="E4" t="n" s="46">
        <v>1280.8026</v>
      </c>
      <c r="F4" t="n" s="46">
        <v>1318.5879</v>
      </c>
      <c r="G4" t="n" s="46">
        <v>1323.8379</v>
      </c>
      <c r="H4" t="n" s="46">
        <v>1322.4603</v>
      </c>
      <c r="I4" t="n" s="46">
        <v>1521.03</v>
      </c>
      <c r="J4" t="n" s="46">
        <v>1545.81</v>
      </c>
      <c r="K4" s="2"/>
    </row>
    <row r="5" spans="1:3" x14ac:dyDescent="0.2" ht="12.75" customHeight="true">
      <c r="A5" s="8" t="s">
        <v>259</v>
      </c>
      <c r="B5" s="46" t="n">
        <v>572.57</v>
      </c>
      <c r="C5" s="46" t="n">
        <v>302.839</v>
      </c>
      <c r="D5" t="n" s="46">
        <v>274.908</v>
      </c>
      <c r="E5" t="n" s="46">
        <v>286.502</v>
      </c>
      <c r="F5" t="n" s="46">
        <v>300.049</v>
      </c>
      <c r="G5" t="n" s="46">
        <v>290.687</v>
      </c>
      <c r="H5" t="n" s="46">
        <v>191.983</v>
      </c>
      <c r="I5" t="n" s="46">
        <v>71.3</v>
      </c>
      <c r="J5" t="n" s="46">
        <v>77.5</v>
      </c>
      <c r="K5" s="2"/>
    </row>
    <row r="6" spans="1:3" x14ac:dyDescent="0.2" ht="12.75" customHeight="true">
      <c r="A6" s="8" t="s">
        <v>262</v>
      </c>
      <c r="B6" s="46"/>
      <c r="C6" s="46" t="n">
        <v>169.997</v>
      </c>
      <c r="D6" t="n" s="46">
        <v>130.154</v>
      </c>
      <c r="E6" t="n" s="46">
        <v>87.05899999999998</v>
      </c>
      <c r="F6" t="n" s="46">
        <v>49.347</v>
      </c>
      <c r="G6" t="n" s="46">
        <v>45.178</v>
      </c>
      <c r="H6" t="n" s="46">
        <v>7.466</v>
      </c>
      <c r="I6" t="n" s="46">
        <v>413.08592</v>
      </c>
      <c r="J6" t="n" s="46">
        <v>717.767136</v>
      </c>
      <c r="K6" s="2"/>
    </row>
    <row r="7" spans="1:3" x14ac:dyDescent="0.2" ht="12.75" customHeight="true">
      <c r="A7" s="8" t="s">
        <v>89</v>
      </c>
      <c r="B7" s="46"/>
      <c r="C7" s="46" t="n">
        <v>76.781</v>
      </c>
      <c r="D7" t="n" s="46">
        <v>127.969</v>
      </c>
      <c r="E7" t="n" s="46">
        <v>86.088</v>
      </c>
      <c r="F7" t="n" s="46">
        <v>48.861</v>
      </c>
      <c r="G7" t="n" s="46">
        <v>44.207</v>
      </c>
      <c r="H7" t="n" s="46">
        <v>6.98</v>
      </c>
      <c r="I7" t="n" s="46">
        <v>413.08592</v>
      </c>
      <c r="J7" t="n" s="46">
        <v>717.767136</v>
      </c>
      <c r="K7" s="2"/>
    </row>
    <row r="8" spans="1:3" x14ac:dyDescent="0.2" ht="12.75" customHeight="true">
      <c r="A8" s="8" t="s">
        <v>91</v>
      </c>
      <c r="B8" s="46"/>
      <c r="C8" s="46" t="n">
        <v>93.216</v>
      </c>
      <c r="D8" t="n" s="46">
        <v>2.185</v>
      </c>
      <c r="E8" t="n" s="46">
        <v>0.971</v>
      </c>
      <c r="F8" t="n" s="46">
        <v>0.486</v>
      </c>
      <c r="G8" t="n" s="46">
        <v>0.971</v>
      </c>
      <c r="H8" t="n" s="46">
        <v>0.486</v>
      </c>
      <c r="I8" s="46"/>
      <c r="J8" s="46"/>
      <c r="K8" s="2"/>
    </row>
    <row r="9" spans="1:3" x14ac:dyDescent="0.2" ht="12.75" customHeight="true">
      <c r="A9" s="8" t="s">
        <v>261</v>
      </c>
      <c r="B9" s="46"/>
      <c r="C9" s="46"/>
      <c r="D9" s="46"/>
      <c r="E9" s="46"/>
      <c r="F9" s="46"/>
      <c r="G9" s="46"/>
      <c r="H9" s="46"/>
      <c r="I9" s="46"/>
      <c r="J9" s="46"/>
      <c r="K9" s="2"/>
    </row>
    <row r="10" spans="1:3" x14ac:dyDescent="0.2" ht="12.75" customHeight="true">
      <c r="A10" s="8" t="s">
        <v>260</v>
      </c>
      <c r="B10" s="46" t="n">
        <v>765.77</v>
      </c>
      <c r="C10" s="46" t="n">
        <v>1706.4054</v>
      </c>
      <c r="D10" t="n" s="46">
        <v>1755.0911</v>
      </c>
      <c r="E10" t="n" s="46">
        <v>1654.3636</v>
      </c>
      <c r="F10" t="n" s="46">
        <v>1667.9839</v>
      </c>
      <c r="G10" t="n" s="46">
        <v>1659.7029</v>
      </c>
      <c r="H10" t="n" s="46">
        <v>1521.9093</v>
      </c>
      <c r="I10" t="n" s="46">
        <v>2005.41592</v>
      </c>
      <c r="J10" t="n" s="46">
        <v>2341.077136</v>
      </c>
      <c r="K10" s="46"/>
    </row>
    <row r="11" spans="1:3" x14ac:dyDescent="0.2" ht="12.75" customHeight="true">
      <c r="A11" s="8" t="s">
        <v>94</v>
      </c>
      <c r="B11" s="46" t="n">
        <v>3505.572</v>
      </c>
      <c r="C11" s="46" t="n">
        <v>3996.2191</v>
      </c>
      <c r="D11" t="n" s="46">
        <v>4232.0485</v>
      </c>
      <c r="E11" t="n" s="46">
        <v>4148.894</v>
      </c>
      <c r="F11" t="n" s="46">
        <v>4329.3159</v>
      </c>
      <c r="G11" t="n" s="46">
        <v>4319.2262</v>
      </c>
      <c r="H11" t="n" s="46">
        <v>4342.1593</v>
      </c>
      <c r="I11" t="n" s="46">
        <v>5488.03592</v>
      </c>
      <c r="J11" t="n" s="46">
        <v>6591.267136</v>
      </c>
      <c r="K11" s="2"/>
    </row>
    <row r="12" spans="1:3" x14ac:dyDescent="0.2" ht="12.75" customHeight="true">
      <c r="A12" s="60"/>
      <c r="B12" s="58"/>
      <c r="C12" s="58"/>
      <c r="D12" s="58"/>
      <c r="E12" s="58"/>
      <c r="F12" s="58"/>
      <c r="G12" s="58"/>
      <c r="H12" s="58"/>
      <c r="I12" s="58"/>
      <c r="J12" s="58"/>
      <c r="K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3" x14ac:dyDescent="0.2" ht="12.75" customHeight="true">
      <c r="A14" s="8" t="s">
        <v>258</v>
      </c>
      <c r="B14" s="46" t="n">
        <v>2518.442</v>
      </c>
      <c r="C14" s="46" t="n">
        <v>2207.7937</v>
      </c>
      <c r="D14" t="n" s="46">
        <v>2259.0474</v>
      </c>
      <c r="E14" t="n" s="46">
        <v>2310.6904</v>
      </c>
      <c r="F14" t="n" s="46">
        <v>2461.592</v>
      </c>
      <c r="G14" t="n" s="46">
        <v>2461.8433</v>
      </c>
      <c r="H14" t="n" s="46">
        <v>2643.56</v>
      </c>
      <c r="I14" t="n" s="46">
        <v>2956.93</v>
      </c>
      <c r="J14" t="n" s="46">
        <v>3759.48</v>
      </c>
      <c r="K14" s="2"/>
    </row>
    <row r="15" spans="1:3" x14ac:dyDescent="0.2" ht="12.75" customHeight="true">
      <c r="A15" s="8" t="s">
        <v>257</v>
      </c>
      <c r="B15" s="46" t="n">
        <v>193.2</v>
      </c>
      <c r="C15" s="46" t="n">
        <v>1233.7311</v>
      </c>
      <c r="D15" t="n" s="46">
        <v>1350.258</v>
      </c>
      <c r="E15" t="n" s="46">
        <v>1281.0315</v>
      </c>
      <c r="F15" t="n" s="46">
        <v>1318.8</v>
      </c>
      <c r="G15" t="n" s="46">
        <v>1324.0773</v>
      </c>
      <c r="H15" t="n" s="46">
        <v>1322.5169999999998</v>
      </c>
      <c r="I15" t="n" s="46">
        <v>1523.55</v>
      </c>
      <c r="J15" t="n" s="46">
        <v>1545.81</v>
      </c>
      <c r="K15" s="2"/>
    </row>
    <row r="16" spans="1:3" x14ac:dyDescent="0.2" ht="12.75" customHeight="true">
      <c r="A16" s="8" t="s">
        <v>259</v>
      </c>
      <c r="B16" s="46" t="n">
        <v>572.5699999999999</v>
      </c>
      <c r="C16" s="46" t="n">
        <v>302.87</v>
      </c>
      <c r="D16" t="n" s="46">
        <v>274.97</v>
      </c>
      <c r="E16" t="n" s="46">
        <v>286.564</v>
      </c>
      <c r="F16" t="n" s="46">
        <v>300.111</v>
      </c>
      <c r="G16" t="n" s="46">
        <v>290.74899999999997</v>
      </c>
      <c r="H16" t="n" s="46">
        <v>191.9954</v>
      </c>
      <c r="I16" t="n" s="46">
        <v>145.7</v>
      </c>
      <c r="J16" t="n" s="46">
        <v>161.20000000000002</v>
      </c>
      <c r="K16" s="2"/>
    </row>
    <row r="17" spans="1:3" x14ac:dyDescent="0.2" ht="12.75" customHeight="true">
      <c r="A17" s="8" t="s">
        <v>262</v>
      </c>
      <c r="B17" s="46"/>
      <c r="C17" s="46" t="n">
        <v>169.997</v>
      </c>
      <c r="D17" t="n" s="46">
        <v>130.154</v>
      </c>
      <c r="E17" t="n" s="46">
        <v>87.05899999999998</v>
      </c>
      <c r="F17" t="n" s="46">
        <v>49.347</v>
      </c>
      <c r="G17" t="n" s="46">
        <v>45.178</v>
      </c>
      <c r="H17" t="n" s="46">
        <v>7.466</v>
      </c>
      <c r="I17" t="n" s="46">
        <v>413.08592</v>
      </c>
      <c r="J17" t="n" s="46">
        <v>717.767136</v>
      </c>
      <c r="K17" s="2"/>
    </row>
    <row r="18" spans="1:3" x14ac:dyDescent="0.2" ht="12.75" customHeight="true">
      <c r="A18" s="8" t="s">
        <v>89</v>
      </c>
      <c r="B18" s="46"/>
      <c r="C18" s="46" t="n">
        <v>76.781</v>
      </c>
      <c r="D18" t="n" s="46">
        <v>127.969</v>
      </c>
      <c r="E18" t="n" s="46">
        <v>86.088</v>
      </c>
      <c r="F18" t="n" s="46">
        <v>48.861</v>
      </c>
      <c r="G18" t="n" s="46">
        <v>44.207</v>
      </c>
      <c r="H18" t="n" s="46">
        <v>6.98</v>
      </c>
      <c r="I18" t="n" s="46">
        <v>413.08592</v>
      </c>
      <c r="J18" t="n" s="46">
        <v>717.767136</v>
      </c>
      <c r="K18" s="2"/>
    </row>
    <row r="19" spans="1:3" x14ac:dyDescent="0.2" ht="12.75" customHeight="true">
      <c r="A19" s="8" t="s">
        <v>91</v>
      </c>
      <c r="B19" s="46"/>
      <c r="C19" s="46" t="n">
        <v>93.216</v>
      </c>
      <c r="D19" t="n" s="46">
        <v>2.185</v>
      </c>
      <c r="E19" t="n" s="46">
        <v>0.971</v>
      </c>
      <c r="F19" t="n" s="46">
        <v>0.486</v>
      </c>
      <c r="G19" t="n" s="46">
        <v>0.971</v>
      </c>
      <c r="H19" t="n" s="46">
        <v>0.486</v>
      </c>
      <c r="I19" s="46"/>
      <c r="J19" s="46"/>
      <c r="K19" s="2"/>
    </row>
    <row r="20" spans="1:3" x14ac:dyDescent="0.2" ht="12.75" customHeight="true">
      <c r="A20" s="8" t="s">
        <v>261</v>
      </c>
      <c r="B20" s="46"/>
      <c r="C20" s="46"/>
      <c r="D20" s="46"/>
      <c r="E20" s="46"/>
      <c r="F20" s="46"/>
      <c r="G20" s="46"/>
      <c r="H20" s="46"/>
      <c r="I20" s="46"/>
      <c r="J20" s="46"/>
      <c r="K20" s="2"/>
    </row>
    <row r="21" spans="1:3" x14ac:dyDescent="0.2" ht="12.75" customHeight="true">
      <c r="A21" s="8" t="s">
        <v>260</v>
      </c>
      <c r="B21" s="46" t="n">
        <v>765.7699999999999</v>
      </c>
      <c r="C21" s="46" t="n">
        <v>1706.5981</v>
      </c>
      <c r="D21" t="n" s="46">
        <v>1755.382</v>
      </c>
      <c r="E21" t="n" s="46">
        <v>1654.6544999999999</v>
      </c>
      <c r="F21" t="n" s="46">
        <v>1668.258</v>
      </c>
      <c r="G21" t="n" s="46">
        <v>1660.0043</v>
      </c>
      <c r="H21" t="n" s="46">
        <v>1521.9783999999997</v>
      </c>
      <c r="I21" t="n" s="46">
        <v>2082.33592</v>
      </c>
      <c r="J21" t="n" s="46">
        <v>2424.777136</v>
      </c>
      <c r="K21" s="2"/>
    </row>
    <row r="22" spans="1:3" x14ac:dyDescent="0.2" ht="12.75" customHeight="true">
      <c r="A22" s="8" t="s">
        <v>94</v>
      </c>
      <c r="B22" s="46" t="n">
        <v>3284.212</v>
      </c>
      <c r="C22" s="46" t="n">
        <v>3914.3918</v>
      </c>
      <c r="D22" t="n" s="46">
        <v>4014.4294</v>
      </c>
      <c r="E22" t="n" s="46">
        <v>3965.3449</v>
      </c>
      <c r="F22" t="n" s="46">
        <v>4129.85</v>
      </c>
      <c r="G22" t="n" s="46">
        <v>4121.8476</v>
      </c>
      <c r="H22" t="n" s="46">
        <v>4165.5384</v>
      </c>
      <c r="I22" t="n" s="46">
        <v>5039.26592</v>
      </c>
      <c r="J22" t="n" s="46">
        <v>6184.257136</v>
      </c>
      <c r="K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IF(COLUMN() &lt;= 2, "", SUBSTITUTE(INDIRECT(ADDRESS(1,COLUMN()-1)), "Base year", "BY") &amp; "/" &amp; INDIRECT(ADDRESS(1,COLUMN())))</f>
      </c>
      <c r="G23" s="52">
        <f>IF(COLUMN() &lt;= 2, "", SUBSTITUTE(INDIRECT(ADDRESS(1,COLUMN()-1)), "Base year", "BY") &amp; "/" &amp; INDIRECT(ADDRESS(1,COLUMN())))</f>
      </c>
      <c r="H23" s="52">
        <f>IF(COLUMN() &lt;= 2, "", SUBSTITUTE(INDIRECT(ADDRESS(1,COLUMN()-1)), "Base year", "BY") &amp; "/" &amp; INDIRECT(ADDRESS(1,COLUMN())))</f>
      </c>
      <c r="I23" s="52">
        <f>IF(COLUMN() &lt;= 2, "", SUBSTITUTE(INDIRECT(ADDRESS(1,COLUMN()-1)), "Base year", "BY") &amp; "/" &amp; INDIRECT(ADDRESS(1,COLUMN())))</f>
      </c>
      <c r="J23" s="52">
        <f>IF(COLUMN() &lt;= 2, "", SUBSTITUTE(INDIRECT(ADDRESS(1,COLUMN()-1)), "Base year", "BY") &amp; "/" &amp; INDIRECT(ADDRESS(1,COLUMN())))</f>
      </c>
      <c r="K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IFERROR(IF(OR(GAS_AAC=0,GAS_AAC=-1),CHAR(150),GAS_AAC),IF(COLUMN()&lt;=2,"",CHAR(150)))</f>
      </c>
      <c r="G25" s="54">
        <f>IFERROR(IF(OR(GAS_AAC=0,GAS_AAC=-1),CHAR(150),GAS_AAC),IF(COLUMN()&lt;=2,"",CHAR(150)))</f>
      </c>
      <c r="H25" s="54">
        <f>IFERROR(IF(OR(GAS_AAC=0,GAS_AAC=-1),CHAR(150),GAS_AAC),IF(COLUMN()&lt;=2,"",CHAR(150)))</f>
      </c>
      <c r="I25" s="54">
        <f>IFERROR(IF(OR(GAS_AAC=0,GAS_AAC=-1),CHAR(150),GAS_AAC),IF(COLUMN()&lt;=2,"",CHAR(150)))</f>
      </c>
      <c r="J25" s="54">
        <f>IFERROR(IF(OR(GAS_AAC=0,GAS_AAC=-1),CHAR(150),GAS_AAC),IF(COLUMN()&lt;=2,"",CHAR(150)))</f>
      </c>
      <c r="K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IFERROR(IF(OR(GAS_AAC=0,GAS_AAC=-1),CHAR(150),GAS_AAC),IF(COLUMN()&lt;=2,"",CHAR(150)))</f>
      </c>
      <c r="G26" s="54">
        <f>IFERROR(IF(OR(GAS_AAC=0,GAS_AAC=-1),CHAR(150),GAS_AAC),IF(COLUMN()&lt;=2,"",CHAR(150)))</f>
      </c>
      <c r="H26" s="54">
        <f>IFERROR(IF(OR(GAS_AAC=0,GAS_AAC=-1),CHAR(150),GAS_AAC),IF(COLUMN()&lt;=2,"",CHAR(150)))</f>
      </c>
      <c r="I26" s="54">
        <f>IFERROR(IF(OR(GAS_AAC=0,GAS_AAC=-1),CHAR(150),GAS_AAC),IF(COLUMN()&lt;=2,"",CHAR(150)))</f>
      </c>
      <c r="J26" s="54">
        <f>IFERROR(IF(OR(GAS_AAC=0,GAS_AAC=-1),CHAR(150),GAS_AAC),IF(COLUMN()&lt;=2,"",CHAR(150)))</f>
      </c>
      <c r="K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IFERROR(IF(OR(GAS_AAC=0,GAS_AAC=-1),CHAR(150),GAS_AAC),IF(COLUMN()&lt;=2,"",CHAR(150)))</f>
      </c>
      <c r="G27" s="54">
        <f>IFERROR(IF(OR(GAS_AAC=0,GAS_AAC=-1),CHAR(150),GAS_AAC),IF(COLUMN()&lt;=2,"",CHAR(150)))</f>
      </c>
      <c r="H27" s="54">
        <f>IFERROR(IF(OR(GAS_AAC=0,GAS_AAC=-1),CHAR(150),GAS_AAC),IF(COLUMN()&lt;=2,"",CHAR(150)))</f>
      </c>
      <c r="I27" s="54">
        <f>IFERROR(IF(OR(GAS_AAC=0,GAS_AAC=-1),CHAR(150),GAS_AAC),IF(COLUMN()&lt;=2,"",CHAR(150)))</f>
      </c>
      <c r="J27" s="54">
        <f>IFERROR(IF(OR(GAS_AAC=0,GAS_AAC=-1),CHAR(150),GAS_AAC),IF(COLUMN()&lt;=2,"",CHAR(150)))</f>
      </c>
      <c r="K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IFERROR(IF(OR(GAS_AAC=0,GAS_AAC=-1),CHAR(150),GAS_AAC),IF(COLUMN()&lt;=2,"",CHAR(150)))</f>
      </c>
      <c r="G28" s="54">
        <f>IFERROR(IF(OR(GAS_AAC=0,GAS_AAC=-1),CHAR(150),GAS_AAC),IF(COLUMN()&lt;=2,"",CHAR(150)))</f>
      </c>
      <c r="H28" s="54">
        <f>IFERROR(IF(OR(GAS_AAC=0,GAS_AAC=-1),CHAR(150),GAS_AAC),IF(COLUMN()&lt;=2,"",CHAR(150)))</f>
      </c>
      <c r="I28" s="54">
        <f>IFERROR(IF(OR(GAS_AAC=0,GAS_AAC=-1),CHAR(150),GAS_AAC),IF(COLUMN()&lt;=2,"",CHAR(150)))</f>
      </c>
      <c r="J28" s="54">
        <f>IFERROR(IF(OR(GAS_AAC=0,GAS_AAC=-1),CHAR(150),GAS_AAC),IF(COLUMN()&lt;=2,"",CHAR(150)))</f>
      </c>
      <c r="K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IFERROR(IF(OR(GAS_AAC=0,GAS_AAC=-1),CHAR(150),GAS_AAC),IF(COLUMN()&lt;=2,"",CHAR(150)))</f>
      </c>
      <c r="G29" s="54">
        <f>IFERROR(IF(OR(GAS_AAC=0,GAS_AAC=-1),CHAR(150),GAS_AAC),IF(COLUMN()&lt;=2,"",CHAR(150)))</f>
      </c>
      <c r="H29" s="54">
        <f>IFERROR(IF(OR(GAS_AAC=0,GAS_AAC=-1),CHAR(150),GAS_AAC),IF(COLUMN()&lt;=2,"",CHAR(150)))</f>
      </c>
      <c r="I29" s="54">
        <f>IFERROR(IF(OR(GAS_AAC=0,GAS_AAC=-1),CHAR(150),GAS_AAC),IF(COLUMN()&lt;=2,"",CHAR(150)))</f>
      </c>
      <c r="J29" s="54">
        <f>IFERROR(IF(OR(GAS_AAC=0,GAS_AAC=-1),CHAR(150),GAS_AAC),IF(COLUMN()&lt;=2,"",CHAR(150)))</f>
      </c>
      <c r="K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IFERROR(IF(OR(GAS_AAC=0,GAS_AAC=-1),CHAR(150),GAS_AAC),IF(COLUMN()&lt;=2,"",CHAR(150)))</f>
      </c>
      <c r="G30" s="54">
        <f>IFERROR(IF(OR(GAS_AAC=0,GAS_AAC=-1),CHAR(150),GAS_AAC),IF(COLUMN()&lt;=2,"",CHAR(150)))</f>
      </c>
      <c r="H30" s="54">
        <f>IFERROR(IF(OR(GAS_AAC=0,GAS_AAC=-1),CHAR(150),GAS_AAC),IF(COLUMN()&lt;=2,"",CHAR(150)))</f>
      </c>
      <c r="I30" s="54">
        <f>IFERROR(IF(OR(GAS_AAC=0,GAS_AAC=-1),CHAR(150),GAS_AAC),IF(COLUMN()&lt;=2,"",CHAR(150)))</f>
      </c>
      <c r="J30" s="54">
        <f>IFERROR(IF(OR(GAS_AAC=0,GAS_AAC=-1),CHAR(150),GAS_AAC),IF(COLUMN()&lt;=2,"",CHAR(150)))</f>
      </c>
      <c r="K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IFERROR(IF(OR(GAS_AAC=0,GAS_AAC=-1),CHAR(150),GAS_AAC),IF(COLUMN()&lt;=2,"",CHAR(150)))</f>
      </c>
      <c r="G31" s="54">
        <f>IFERROR(IF(OR(GAS_AAC=0,GAS_AAC=-1),CHAR(150),GAS_AAC),IF(COLUMN()&lt;=2,"",CHAR(150)))</f>
      </c>
      <c r="H31" s="54">
        <f>IFERROR(IF(OR(GAS_AAC=0,GAS_AAC=-1),CHAR(150),GAS_AAC),IF(COLUMN()&lt;=2,"",CHAR(150)))</f>
      </c>
      <c r="I31" s="54">
        <f>IFERROR(IF(OR(GAS_AAC=0,GAS_AAC=-1),CHAR(150),GAS_AAC),IF(COLUMN()&lt;=2,"",CHAR(150)))</f>
      </c>
      <c r="J31" s="54">
        <f>IFERROR(IF(OR(GAS_AAC=0,GAS_AAC=-1),CHAR(150),GAS_AAC),IF(COLUMN()&lt;=2,"",CHAR(150)))</f>
      </c>
      <c r="K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IFERROR(IF(OR(GAS_AAC=0,GAS_AAC=-1),CHAR(150),GAS_AAC),IF(COLUMN()&lt;=2,"",CHAR(150)))</f>
      </c>
      <c r="G32" s="54">
        <f>IFERROR(IF(OR(GAS_AAC=0,GAS_AAC=-1),CHAR(150),GAS_AAC),IF(COLUMN()&lt;=2,"",CHAR(150)))</f>
      </c>
      <c r="H32" s="54">
        <f>IFERROR(IF(OR(GAS_AAC=0,GAS_AAC=-1),CHAR(150),GAS_AAC),IF(COLUMN()&lt;=2,"",CHAR(150)))</f>
      </c>
      <c r="I32" s="54">
        <f>IFERROR(IF(OR(GAS_AAC=0,GAS_AAC=-1),CHAR(150),GAS_AAC),IF(COLUMN()&lt;=2,"",CHAR(150)))</f>
      </c>
      <c r="J32" s="54">
        <f>IFERROR(IF(OR(GAS_AAC=0,GAS_AAC=-1),CHAR(150),GAS_AAC),IF(COLUMN()&lt;=2,"",CHAR(150)))</f>
      </c>
      <c r="K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IFERROR(IF(OR(GAS_AAC=0,GAS_AAC=-1),CHAR(150),GAS_AAC),IF(COLUMN()&lt;=2,"",CHAR(150)))</f>
      </c>
      <c r="G33" s="54">
        <f>IFERROR(IF(OR(GAS_AAC=0,GAS_AAC=-1),CHAR(150),GAS_AAC),IF(COLUMN()&lt;=2,"",CHAR(150)))</f>
      </c>
      <c r="H33" s="54">
        <f>IFERROR(IF(OR(GAS_AAC=0,GAS_AAC=-1),CHAR(150),GAS_AAC),IF(COLUMN()&lt;=2,"",CHAR(150)))</f>
      </c>
      <c r="I33" s="54">
        <f>IFERROR(IF(OR(GAS_AAC=0,GAS_AAC=-1),CHAR(150),GAS_AAC),IF(COLUMN()&lt;=2,"",CHAR(150)))</f>
      </c>
      <c r="J33" s="54">
        <f>IFERROR(IF(OR(GAS_AAC=0,GAS_AAC=-1),CHAR(150),GAS_AAC),IF(COLUMN()&lt;=2,"",CHAR(150)))</f>
      </c>
      <c r="K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  <c r="G34" s="58"/>
      <c r="H34" s="58"/>
      <c r="I34" s="58"/>
      <c r="J34" s="58"/>
      <c r="K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IFERROR(IF(OR(GAS_AAC=0,GAS_AAC=-1),CHAR(150),GAS_AAC),IF(COLUMN()&lt;=2,"",CHAR(150)))</f>
      </c>
      <c r="G36" s="54">
        <f>IFERROR(IF(OR(GAS_AAC=0,GAS_AAC=-1),CHAR(150),GAS_AAC),IF(COLUMN()&lt;=2,"",CHAR(150)))</f>
      </c>
      <c r="H36" s="54">
        <f>IFERROR(IF(OR(GAS_AAC=0,GAS_AAC=-1),CHAR(150),GAS_AAC),IF(COLUMN()&lt;=2,"",CHAR(150)))</f>
      </c>
      <c r="I36" s="54">
        <f>IFERROR(IF(OR(GAS_AAC=0,GAS_AAC=-1),CHAR(150),GAS_AAC),IF(COLUMN()&lt;=2,"",CHAR(150)))</f>
      </c>
      <c r="J36" s="54">
        <f>IFERROR(IF(OR(GAS_AAC=0,GAS_AAC=-1),CHAR(150),GAS_AAC),IF(COLUMN()&lt;=2,"",CHAR(150)))</f>
      </c>
      <c r="K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IFERROR(IF(OR(GAS_AAC=0,GAS_AAC=-1),CHAR(150),GAS_AAC),IF(COLUMN()&lt;=2,"",CHAR(150)))</f>
      </c>
      <c r="G37" s="54">
        <f>IFERROR(IF(OR(GAS_AAC=0,GAS_AAC=-1),CHAR(150),GAS_AAC),IF(COLUMN()&lt;=2,"",CHAR(150)))</f>
      </c>
      <c r="H37" s="54">
        <f>IFERROR(IF(OR(GAS_AAC=0,GAS_AAC=-1),CHAR(150),GAS_AAC),IF(COLUMN()&lt;=2,"",CHAR(150)))</f>
      </c>
      <c r="I37" s="54">
        <f>IFERROR(IF(OR(GAS_AAC=0,GAS_AAC=-1),CHAR(150),GAS_AAC),IF(COLUMN()&lt;=2,"",CHAR(150)))</f>
      </c>
      <c r="J37" s="54">
        <f>IFERROR(IF(OR(GAS_AAC=0,GAS_AAC=-1),CHAR(150),GAS_AAC),IF(COLUMN()&lt;=2,"",CHAR(150)))</f>
      </c>
      <c r="K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IFERROR(IF(OR(GAS_AAC=0,GAS_AAC=-1),CHAR(150),GAS_AAC),IF(COLUMN()&lt;=2,"",CHAR(150)))</f>
      </c>
      <c r="G38" s="54">
        <f>IFERROR(IF(OR(GAS_AAC=0,GAS_AAC=-1),CHAR(150),GAS_AAC),IF(COLUMN()&lt;=2,"",CHAR(150)))</f>
      </c>
      <c r="H38" s="54">
        <f>IFERROR(IF(OR(GAS_AAC=0,GAS_AAC=-1),CHAR(150),GAS_AAC),IF(COLUMN()&lt;=2,"",CHAR(150)))</f>
      </c>
      <c r="I38" s="54">
        <f>IFERROR(IF(OR(GAS_AAC=0,GAS_AAC=-1),CHAR(150),GAS_AAC),IF(COLUMN()&lt;=2,"",CHAR(150)))</f>
      </c>
      <c r="J38" s="54">
        <f>IFERROR(IF(OR(GAS_AAC=0,GAS_AAC=-1),CHAR(150),GAS_AAC),IF(COLUMN()&lt;=2,"",CHAR(150)))</f>
      </c>
      <c r="K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IFERROR(IF(OR(GAS_AAC=0,GAS_AAC=-1),CHAR(150),GAS_AAC),IF(COLUMN()&lt;=2,"",CHAR(150)))</f>
      </c>
      <c r="G39" s="54">
        <f>IFERROR(IF(OR(GAS_AAC=0,GAS_AAC=-1),CHAR(150),GAS_AAC),IF(COLUMN()&lt;=2,"",CHAR(150)))</f>
      </c>
      <c r="H39" s="54">
        <f>IFERROR(IF(OR(GAS_AAC=0,GAS_AAC=-1),CHAR(150),GAS_AAC),IF(COLUMN()&lt;=2,"",CHAR(150)))</f>
      </c>
      <c r="I39" s="54">
        <f>IFERROR(IF(OR(GAS_AAC=0,GAS_AAC=-1),CHAR(150),GAS_AAC),IF(COLUMN()&lt;=2,"",CHAR(150)))</f>
      </c>
      <c r="J39" s="54">
        <f>IFERROR(IF(OR(GAS_AAC=0,GAS_AAC=-1),CHAR(150),GAS_AAC),IF(COLUMN()&lt;=2,"",CHAR(150)))</f>
      </c>
      <c r="K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IFERROR(IF(OR(GAS_AAC=0,GAS_AAC=-1),CHAR(150),GAS_AAC),IF(COLUMN()&lt;=2,"",CHAR(150)))</f>
      </c>
      <c r="G40" s="54">
        <f>IFERROR(IF(OR(GAS_AAC=0,GAS_AAC=-1),CHAR(150),GAS_AAC),IF(COLUMN()&lt;=2,"",CHAR(150)))</f>
      </c>
      <c r="H40" s="54">
        <f>IFERROR(IF(OR(GAS_AAC=0,GAS_AAC=-1),CHAR(150),GAS_AAC),IF(COLUMN()&lt;=2,"",CHAR(150)))</f>
      </c>
      <c r="I40" s="54">
        <f>IFERROR(IF(OR(GAS_AAC=0,GAS_AAC=-1),CHAR(150),GAS_AAC),IF(COLUMN()&lt;=2,"",CHAR(150)))</f>
      </c>
      <c r="J40" s="54">
        <f>IFERROR(IF(OR(GAS_AAC=0,GAS_AAC=-1),CHAR(150),GAS_AAC),IF(COLUMN()&lt;=2,"",CHAR(150)))</f>
      </c>
      <c r="K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IFERROR(IF(OR(GAS_AAC=0,GAS_AAC=-1),CHAR(150),GAS_AAC),IF(COLUMN()&lt;=2,"",CHAR(150)))</f>
      </c>
      <c r="G41" s="54">
        <f>IFERROR(IF(OR(GAS_AAC=0,GAS_AAC=-1),CHAR(150),GAS_AAC),IF(COLUMN()&lt;=2,"",CHAR(150)))</f>
      </c>
      <c r="H41" s="54">
        <f>IFERROR(IF(OR(GAS_AAC=0,GAS_AAC=-1),CHAR(150),GAS_AAC),IF(COLUMN()&lt;=2,"",CHAR(150)))</f>
      </c>
      <c r="I41" s="54">
        <f>IFERROR(IF(OR(GAS_AAC=0,GAS_AAC=-1),CHAR(150),GAS_AAC),IF(COLUMN()&lt;=2,"",CHAR(150)))</f>
      </c>
      <c r="J41" s="54">
        <f>IFERROR(IF(OR(GAS_AAC=0,GAS_AAC=-1),CHAR(150),GAS_AAC),IF(COLUMN()&lt;=2,"",CHAR(150)))</f>
      </c>
      <c r="K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IFERROR(IF(OR(GAS_AAC=0,GAS_AAC=-1),CHAR(150),GAS_AAC),IF(COLUMN()&lt;=2,"",CHAR(150)))</f>
      </c>
      <c r="G42" s="54">
        <f>IFERROR(IF(OR(GAS_AAC=0,GAS_AAC=-1),CHAR(150),GAS_AAC),IF(COLUMN()&lt;=2,"",CHAR(150)))</f>
      </c>
      <c r="H42" s="54">
        <f>IFERROR(IF(OR(GAS_AAC=0,GAS_AAC=-1),CHAR(150),GAS_AAC),IF(COLUMN()&lt;=2,"",CHAR(150)))</f>
      </c>
      <c r="I42" s="54">
        <f>IFERROR(IF(OR(GAS_AAC=0,GAS_AAC=-1),CHAR(150),GAS_AAC),IF(COLUMN()&lt;=2,"",CHAR(150)))</f>
      </c>
      <c r="J42" s="54">
        <f>IFERROR(IF(OR(GAS_AAC=0,GAS_AAC=-1),CHAR(150),GAS_AAC),IF(COLUMN()&lt;=2,"",CHAR(150)))</f>
      </c>
      <c r="K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IFERROR(IF(OR(GAS_AAC=0,GAS_AAC=-1),CHAR(150),GAS_AAC),IF(COLUMN()&lt;=2,"",CHAR(150)))</f>
      </c>
      <c r="G43" s="54">
        <f>IFERROR(IF(OR(GAS_AAC=0,GAS_AAC=-1),CHAR(150),GAS_AAC),IF(COLUMN()&lt;=2,"",CHAR(150)))</f>
      </c>
      <c r="H43" s="54">
        <f>IFERROR(IF(OR(GAS_AAC=0,GAS_AAC=-1),CHAR(150),GAS_AAC),IF(COLUMN()&lt;=2,"",CHAR(150)))</f>
      </c>
      <c r="I43" s="54">
        <f>IFERROR(IF(OR(GAS_AAC=0,GAS_AAC=-1),CHAR(150),GAS_AAC),IF(COLUMN()&lt;=2,"",CHAR(150)))</f>
      </c>
      <c r="J43" s="54">
        <f>IFERROR(IF(OR(GAS_AAC=0,GAS_AAC=-1),CHAR(150),GAS_AAC),IF(COLUMN()&lt;=2,"",CHAR(150)))</f>
      </c>
      <c r="K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IFERROR(IF(OR(GAS_AAC=0,GAS_AAC=-1),CHAR(150),GAS_AAC),IF(COLUMN()&lt;=2,"",CHAR(150)))</f>
      </c>
      <c r="G44" s="54">
        <f>IFERROR(IF(OR(GAS_AAC=0,GAS_AAC=-1),CHAR(150),GAS_AAC),IF(COLUMN()&lt;=2,"",CHAR(150)))</f>
      </c>
      <c r="H44" s="54">
        <f>IFERROR(IF(OR(GAS_AAC=0,GAS_AAC=-1),CHAR(150),GAS_AAC),IF(COLUMN()&lt;=2,"",CHAR(150)))</f>
      </c>
      <c r="I44" s="54">
        <f>IFERROR(IF(OR(GAS_AAC=0,GAS_AAC=-1),CHAR(150),GAS_AAC),IF(COLUMN()&lt;=2,"",CHAR(150)))</f>
      </c>
      <c r="J44" s="54">
        <f>IFERROR(IF(OR(GAS_AAC=0,GAS_AAC=-1),CHAR(150),GAS_AAC),IF(COLUMN()&lt;=2,"",CHAR(150)))</f>
      </c>
      <c r="K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273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268</v>
      </c>
      <c r="F12" s="49" t="s">
        <v>272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2739.802</v>
      </c>
      <c r="E13" s="45" t="n">
        <v>2661.332</v>
      </c>
      <c r="F13" s="45" t="n">
        <v>4250.19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-221.36</v>
      </c>
      <c r="E14" s="45" t="n">
        <v>-199.74</v>
      </c>
      <c r="F14" s="45" t="n">
        <v>-490.71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2518.442</v>
      </c>
      <c r="E15" s="45" t="n">
        <v>2461.592</v>
      </c>
      <c r="F15" s="45" t="n">
        <v>3759.48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3505.572</v>
      </c>
      <c r="E16" s="45" t="n">
        <v>4329.3159</v>
      </c>
      <c r="F16" s="45" t="n">
        <v>6591.267136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-221.36</v>
      </c>
      <c r="E17" s="45" t="n">
        <v>-199.4659</v>
      </c>
      <c r="F17" s="45" t="n">
        <v>-407.01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3284.212</v>
      </c>
      <c r="E18" s="45" t="n">
        <v>4129.85</v>
      </c>
      <c r="F18" s="45" t="n">
        <v>6184.257136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274</v>
      </c>
      <c r="E21" s="48" t="s">
        <v>275</v>
      </c>
      <c r="F21" s="48" t="s">
        <v>276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-0.0286</v>
      </c>
      <c r="E22" s="47" t="n">
        <v>0.597</v>
      </c>
      <c r="F22" s="47" t="n">
        <v>0.5513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-0.0977</v>
      </c>
      <c r="E23" s="47" t="n">
        <v>1.4567</v>
      </c>
      <c r="F23" s="47" t="n">
        <v>1.2168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-0.0226</v>
      </c>
      <c r="E24" s="47" t="n">
        <v>0.5273</v>
      </c>
      <c r="F24" s="47" t="n">
        <v>0.4928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0.235</v>
      </c>
      <c r="E25" s="47" t="n">
        <v>0.5225</v>
      </c>
      <c r="F25" s="47" t="n">
        <v>0.8802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-0.0989</v>
      </c>
      <c r="E26" s="47" t="n">
        <v>1.0405</v>
      </c>
      <c r="F26" s="47" t="n">
        <v>0.8387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0.2575</v>
      </c>
      <c r="E27" s="47" t="n">
        <v>0.4975</v>
      </c>
      <c r="F27" s="47" t="n">
        <v>0.883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274</v>
      </c>
      <c r="E30" s="48" t="s">
        <v>275</v>
      </c>
      <c r="F30" s="48" t="s">
        <v>276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-0.0036257741586449566</v>
      </c>
      <c r="E31" s="47" t="n">
        <v>0.04792675569038596</v>
      </c>
      <c r="F31" s="47" t="n">
        <v>0.024693172673250663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-0.012764559872992964</v>
      </c>
      <c r="E32" s="47" t="n">
        <v>0.09404701687744144</v>
      </c>
      <c r="F32" s="47" t="n">
        <v>0.045218256464729656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-0.002849951313198984</v>
      </c>
      <c r="E33" s="47" t="n">
        <v>0.043256671601798136</v>
      </c>
      <c r="F33" s="47" t="n">
        <v>0.022507341166296158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0.026733064582164623</v>
      </c>
      <c r="E34" s="47" t="n">
        <v>0.04292952819681117</v>
      </c>
      <c r="F34" s="47" t="n">
        <v>0.03569979458815875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-0.012934007552242055</v>
      </c>
      <c r="E35" s="47" t="n">
        <v>0.07392423196165643</v>
      </c>
      <c r="F35" s="47" t="n">
        <v>0.03441491541579289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0.029053340492524615</v>
      </c>
      <c r="E36" s="47" t="n">
        <v>0.041202796999200375</v>
      </c>
      <c r="F36" s="47" t="n">
        <v>0.03578542963104847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277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278</v>
      </c>
      <c r="B118" s="77"/>
      <c r="C118" s="77"/>
      <c r="D118" s="78" t="s">
        <v>279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280</v>
      </c>
      <c r="B134" s="77"/>
      <c r="C134" s="77"/>
      <c r="D134" s="78" t="s">
        <v>281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272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272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272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272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272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272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272</v>
      </c>
      <c r="E4" s="42"/>
    </row>
    <row r="5" spans="1:5" x14ac:dyDescent="0.2" ht="12.75" customHeight="true">
      <c r="B5" s="9" t="s">
        <v>258</v>
      </c>
      <c r="C5" s="9" t="n">
        <v>2739.802</v>
      </c>
      <c r="D5" s="9" t="n">
        <v>4250.19</v>
      </c>
    </row>
    <row r="6" spans="1:5" x14ac:dyDescent="0.2" ht="12.75" customHeight="true">
      <c r="B6" s="9" t="s">
        <v>257</v>
      </c>
      <c r="C6" s="9" t="n">
        <v>193.2</v>
      </c>
      <c r="D6" s="9" t="n">
        <v>1545.81</v>
      </c>
    </row>
    <row r="7" spans="1:5" x14ac:dyDescent="0.2" ht="12.75" customHeight="true">
      <c r="B7" s="9" t="s">
        <v>259</v>
      </c>
      <c r="C7" s="9" t="n">
        <v>572.57</v>
      </c>
      <c r="D7" s="9" t="n">
        <v>77.5</v>
      </c>
    </row>
    <row r="8" spans="1:5" x14ac:dyDescent="0.2" ht="12.75" customHeight="true">
      <c r="B8" s="9" t="s">
        <v>262</v>
      </c>
      <c r="C8" s="9"/>
      <c r="D8" s="9" t="n">
        <v>717.767136</v>
      </c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272</v>
      </c>
    </row>
    <row r="20" spans="1:4" x14ac:dyDescent="0.2" ht="12.75" customHeight="true">
      <c r="B20" s="9" t="s">
        <v>258</v>
      </c>
      <c r="C20" s="9" t="n">
        <v>2518.442</v>
      </c>
      <c r="D20" s="9" t="n">
        <v>3759.48</v>
      </c>
    </row>
    <row r="21" spans="1:4" x14ac:dyDescent="0.2" ht="12.75" customHeight="true">
      <c r="B21" s="9" t="s">
        <v>257</v>
      </c>
      <c r="C21" s="9" t="n">
        <v>193.2</v>
      </c>
      <c r="D21" s="9" t="n">
        <v>1545.81</v>
      </c>
    </row>
    <row r="22" spans="1:4" x14ac:dyDescent="0.2" ht="12.75" customHeight="true">
      <c r="B22" s="9" t="s">
        <v>259</v>
      </c>
      <c r="C22" s="9" t="n">
        <v>572.5699999999999</v>
      </c>
      <c r="D22" s="9" t="n">
        <v>161.20000000000002</v>
      </c>
    </row>
    <row r="23" spans="1:4" x14ac:dyDescent="0.2" ht="12.75" customHeight="true">
      <c r="B23" s="9" t="s">
        <v>262</v>
      </c>
      <c r="C23" s="9"/>
      <c r="D23" s="9" t="n">
        <v>717.767136</v>
      </c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272</v>
      </c>
    </row>
    <row r="36" spans="2:4" x14ac:dyDescent="0.2" ht="12.75" customHeight="true">
      <c r="B36" s="19" t="s">
        <v>160</v>
      </c>
      <c r="C36" s="19" t="n">
        <v>1759.983</v>
      </c>
      <c r="D36" s="9" t="n">
        <v>4250.63</v>
      </c>
    </row>
    <row r="37" spans="2:4" x14ac:dyDescent="0.2" ht="12.75" customHeight="true">
      <c r="B37" s="43" t="s">
        <v>163</v>
      </c>
      <c r="C37" s="43" t="n">
        <v>88.07</v>
      </c>
      <c r="D37" s="9" t="n">
        <v>755.307136</v>
      </c>
    </row>
    <row r="38" spans="2:4" x14ac:dyDescent="0.2" ht="12.75" customHeight="true">
      <c r="B38" s="43" t="s">
        <v>166</v>
      </c>
      <c r="C38" s="43" t="n">
        <v>124.93</v>
      </c>
      <c r="D38" s="9"/>
    </row>
    <row r="39" spans="2:4" x14ac:dyDescent="0.2" ht="12.75" customHeight="true">
      <c r="B39" s="43" t="s">
        <v>169</v>
      </c>
      <c r="C39" s="43" t="n">
        <v>139.273</v>
      </c>
      <c r="D39" s="9" t="n">
        <v>49.74</v>
      </c>
    </row>
    <row r="40" spans="2:4" x14ac:dyDescent="0.2" ht="12.75" customHeight="true">
      <c r="B40" s="43" t="s">
        <v>172</v>
      </c>
      <c r="C40" s="43" t="n">
        <v>723.031</v>
      </c>
      <c r="D40" s="9" t="n">
        <v>1535.59</v>
      </c>
    </row>
    <row r="41" spans="2:4" x14ac:dyDescent="0.2" ht="12.75" customHeight="true">
      <c r="B41" s="43" t="s">
        <v>175</v>
      </c>
      <c r="C41" s="43" t="n">
        <v>670.285</v>
      </c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272</v>
      </c>
    </row>
    <row r="58" spans="1:4" x14ac:dyDescent="0.2" ht="12.75" customHeight="true">
      <c r="A58" s="3"/>
      <c r="B58" s="3" t="s">
        <v>12</v>
      </c>
      <c r="C58" s="43" t="n">
        <v>1759.983</v>
      </c>
      <c r="D58" s="9" t="n">
        <v>4250.63</v>
      </c>
    </row>
    <row r="59" spans="1:4" x14ac:dyDescent="0.2" ht="12.75" customHeight="true">
      <c r="A59" s="4"/>
      <c r="B59" s="4" t="s">
        <v>14</v>
      </c>
      <c r="C59" s="43" t="n">
        <v>659.289</v>
      </c>
      <c r="D59" s="9" t="n">
        <v>2390.23</v>
      </c>
    </row>
    <row r="60" spans="1:4" x14ac:dyDescent="0.2" ht="12.75" customHeight="true">
      <c r="A60" s="4"/>
      <c r="B60" s="4" t="s">
        <v>16</v>
      </c>
      <c r="C60" s="43" t="n">
        <v>287.336</v>
      </c>
      <c r="D60" s="9" t="n">
        <v>308.95</v>
      </c>
    </row>
    <row r="61" spans="1:4" x14ac:dyDescent="0.2" ht="12.75" customHeight="true">
      <c r="A61" s="4"/>
      <c r="B61" s="4" t="s">
        <v>18</v>
      </c>
      <c r="C61" s="43" t="n">
        <v>647.094</v>
      </c>
      <c r="D61" s="9" t="n">
        <v>1363.64</v>
      </c>
    </row>
    <row r="62" spans="1:4" x14ac:dyDescent="0.2" ht="12.75" customHeight="true">
      <c r="A62" s="4"/>
      <c r="B62" s="4" t="s">
        <v>20</v>
      </c>
      <c r="C62" s="43" t="n">
        <v>156.008</v>
      </c>
      <c r="D62" s="9" t="n">
        <v>187.81</v>
      </c>
    </row>
    <row r="63" spans="1:4" x14ac:dyDescent="0.2" ht="12.75" customHeight="true">
      <c r="A63" s="4"/>
      <c r="B63" s="4" t="s">
        <v>22</v>
      </c>
      <c r="C63" s="43" t="n">
        <v>10.256</v>
      </c>
      <c r="D63" s="9"/>
    </row>
    <row r="64" spans="1:4" x14ac:dyDescent="0.2" ht="12.75" customHeight="true">
      <c r="A64" s="4"/>
      <c r="B64" s="4" t="s">
        <v>24</v>
      </c>
      <c r="C64" s="43"/>
      <c r="D64" s="9"/>
    </row>
    <row r="65" spans="1:4" x14ac:dyDescent="0.2" ht="12.75" customHeight="true">
      <c r="A65" s="4"/>
      <c r="B65" s="3" t="s">
        <v>26</v>
      </c>
      <c r="C65" s="43" t="n">
        <v>88.07</v>
      </c>
      <c r="D65" s="9" t="n">
        <v>755.307136</v>
      </c>
    </row>
    <row r="66" spans="1:4" x14ac:dyDescent="0.2" ht="12.75" customHeight="true">
      <c r="A66" s="3"/>
      <c r="B66" s="4" t="s">
        <v>28</v>
      </c>
      <c r="C66" s="43" t="n">
        <v>1.58</v>
      </c>
      <c r="D66" s="9" t="n">
        <v>1.49</v>
      </c>
    </row>
    <row r="67" spans="1:4" x14ac:dyDescent="0.2" ht="12.75" customHeight="true">
      <c r="A67" s="4"/>
      <c r="B67" s="4" t="s">
        <v>30</v>
      </c>
      <c r="C67" s="43" t="n">
        <v>86.49</v>
      </c>
      <c r="D67" s="9"/>
    </row>
    <row r="68" spans="1:4" x14ac:dyDescent="0.2" ht="12.75" customHeight="true">
      <c r="A68" s="4"/>
      <c r="B68" s="4" t="s">
        <v>32</v>
      </c>
      <c r="C68" s="43"/>
      <c r="D68" s="9" t="n">
        <v>36.05</v>
      </c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 t="n">
        <v>717.767136</v>
      </c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 t="n">
        <v>124.93</v>
      </c>
      <c r="D73" s="9"/>
    </row>
    <row r="74" spans="1:4" x14ac:dyDescent="0.2" ht="12.75" customHeight="true">
      <c r="A74" s="4"/>
      <c r="B74" s="3" t="s">
        <v>44</v>
      </c>
      <c r="C74" s="43" t="n">
        <v>139.273</v>
      </c>
      <c r="D74" s="9" t="n">
        <v>49.74</v>
      </c>
    </row>
    <row r="75" spans="1:4" x14ac:dyDescent="0.2" ht="12.75" customHeight="true">
      <c r="A75" s="3"/>
      <c r="B75" s="4" t="s">
        <v>46</v>
      </c>
      <c r="C75" s="43"/>
      <c r="D75" s="9" t="n">
        <v>16.8</v>
      </c>
    </row>
    <row r="76" spans="1:4" x14ac:dyDescent="0.2" ht="12.75" customHeight="true">
      <c r="A76" s="4"/>
      <c r="B76" s="4" t="s">
        <v>48</v>
      </c>
      <c r="C76" s="43"/>
      <c r="D76" s="9" t="n">
        <v>9.56</v>
      </c>
    </row>
    <row r="77" spans="1:4" x14ac:dyDescent="0.2" ht="12.75" customHeight="true">
      <c r="A77" s="4"/>
      <c r="B77" s="4" t="s">
        <v>50</v>
      </c>
      <c r="C77" s="43"/>
      <c r="D77" s="9"/>
    </row>
    <row r="78" spans="1:4" x14ac:dyDescent="0.2" ht="12.75" customHeight="true">
      <c r="A78" s="4"/>
      <c r="B78" s="4" t="s">
        <v>52</v>
      </c>
      <c r="C78" s="43" t="n">
        <v>139.273</v>
      </c>
      <c r="D78" s="9" t="n">
        <v>21.7</v>
      </c>
    </row>
    <row r="79" spans="1:4" x14ac:dyDescent="0.2" ht="12.75" customHeight="true">
      <c r="A79" s="4"/>
      <c r="B79" s="4" t="s">
        <v>54</v>
      </c>
      <c r="C79" s="43"/>
      <c r="D79" s="9"/>
    </row>
    <row r="80" spans="1:4" x14ac:dyDescent="0.2" ht="12.75" customHeight="true">
      <c r="A80" s="4"/>
      <c r="B80" s="4" t="s">
        <v>56</v>
      </c>
      <c r="C80" s="43"/>
      <c r="D80" s="9" t="n">
        <v>1.68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-221.36</v>
      </c>
      <c r="D82" s="9" t="n">
        <v>-407.01</v>
      </c>
    </row>
    <row r="83" spans="1:4" x14ac:dyDescent="0.2" ht="12.75" customHeight="true">
      <c r="A83" s="4"/>
      <c r="B83" s="4" t="s">
        <v>62</v>
      </c>
      <c r="C83" s="43"/>
      <c r="D83" s="9" t="n">
        <v>-490.67</v>
      </c>
    </row>
    <row r="84" spans="1:4" x14ac:dyDescent="0.2" ht="12.75" customHeight="true">
      <c r="A84" s="4"/>
      <c r="B84" s="4" t="s">
        <v>64</v>
      </c>
      <c r="C84" s="43" t="n">
        <v>-221.36</v>
      </c>
      <c r="D84" s="9"/>
    </row>
    <row r="85" spans="1:4" x14ac:dyDescent="0.2" ht="12.75" customHeight="true">
      <c r="A85" s="4"/>
      <c r="B85" s="4" t="s">
        <v>66</v>
      </c>
      <c r="C85" s="43"/>
      <c r="D85" s="9"/>
    </row>
    <row r="86" spans="1:4" x14ac:dyDescent="0.2" ht="12.75" customHeight="true">
      <c r="A86" s="3"/>
      <c r="B86" s="4" t="s">
        <v>68</v>
      </c>
      <c r="C86" s="43"/>
      <c r="D86" s="9"/>
    </row>
    <row r="87" spans="1:4" x14ac:dyDescent="0.2" ht="12.75" customHeight="true">
      <c r="A87" s="4"/>
      <c r="B87" s="4" t="s">
        <v>70</v>
      </c>
      <c r="C87" s="43"/>
      <c r="D87" s="9" t="n">
        <v>83.66</v>
      </c>
    </row>
    <row r="88" spans="1:4" x14ac:dyDescent="0.2" ht="12.75" customHeight="true">
      <c r="A88" s="4"/>
      <c r="B88" s="5" t="s">
        <v>72</v>
      </c>
      <c r="C88" s="43" t="n">
        <v>723.031</v>
      </c>
      <c r="D88" s="9" t="n">
        <v>1535.59</v>
      </c>
    </row>
    <row r="89" spans="1:4" x14ac:dyDescent="0.2" ht="12.75" customHeight="true">
      <c r="A89" s="4"/>
      <c r="B89" s="6" t="s">
        <v>74</v>
      </c>
      <c r="C89" s="43" t="n">
        <v>71.526</v>
      </c>
      <c r="D89" s="9" t="n">
        <v>918.33</v>
      </c>
    </row>
    <row r="90" spans="1:4" x14ac:dyDescent="0.2" ht="12.75" customHeight="true">
      <c r="A90" s="4"/>
      <c r="B90" s="6" t="s">
        <v>76</v>
      </c>
      <c r="C90" s="43"/>
      <c r="D90" s="9" t="n">
        <v>617.26</v>
      </c>
    </row>
    <row r="91" spans="1:4" x14ac:dyDescent="0.2" ht="12.75" customHeight="true">
      <c r="A91" s="4"/>
      <c r="B91" s="6" t="s">
        <v>78</v>
      </c>
      <c r="C91" s="43" t="n">
        <v>2058.852</v>
      </c>
      <c r="D91" s="9"/>
    </row>
    <row r="92" spans="1:4" x14ac:dyDescent="0.2" ht="12.75" customHeight="true">
      <c r="A92" s="4"/>
      <c r="B92" s="6" t="s">
        <v>80</v>
      </c>
      <c r="C92" s="43" t="n">
        <v>339.2</v>
      </c>
      <c r="D92" s="9"/>
    </row>
    <row r="93" spans="1:4" x14ac:dyDescent="0.2" ht="12.75" customHeight="true">
      <c r="A93" s="4"/>
      <c r="B93" s="5" t="s">
        <v>82</v>
      </c>
      <c r="C93" s="43" t="n">
        <v>670.285</v>
      </c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