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<sst xmlns="http://schemas.openxmlformats.org/spreadsheetml/2006/main" count="738" uniqueCount="300">
  <si>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</si>
  <si>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</si>
  <si>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</si>
  <si>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</si>
  <si>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</si>
  <si>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</si>
  <si>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</si>
  <si>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</si>
  <si>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</si>
  <si>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</si>
  <si>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</si>
  <si>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</si>
  <si>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</si>
  <si>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</si>
  <si>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</si>
  <si>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</si>
  <si>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</si>
  <si>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</si>
  <si>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</si>
  <si>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</si>
  <si>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</si>
  <si>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</si>
  <si>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</si>
  <si>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</si>
  <si>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</si>
  <si>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</si>
  <si>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</si>
  <si>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</si>
  <si>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</si>
  <si>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</si>
  <si>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</si>
  <si>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</si>
  <si>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</si>
  <si>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</si>
  <si>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</si>
  <si>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</si>
  <si>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</si>
  <si>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</si>
  <si>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</si>
  <si>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</si>
  <si>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</si>
  <si>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</si>
  <si>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</si>
  <si>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</si>
  <si>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</si>
  <si>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</si>
  <si>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</si>
  <si>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</si>
  <si>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</si>
  <si>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</si>
  <si>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</si>
  <si>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</si>
  <si>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</si>
  <si>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</si>
  <si>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</si>
  <si>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</si>
  <si>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</si>
  <si>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</si>
  <si>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</si>
  <si>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</si>
  <si>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</si>
  <si>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</si>
  <si>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</si>
  <si>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</si>
  <si>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</si>
  <si>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</si>
  <si>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</si>
  <si>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</si>
  <si>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</si>
  <si>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</si>
  <si>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</si>
  <si>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</si>
  <si>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</si>
  <si>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</si>
  <si>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</si>
  <si>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</si>
  <si>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</si>
  <si>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</si>
  <si>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</si>
  <si>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</si>
  <si>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</si>
  <si>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</si>
  <si>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</si>
  <si>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</si>
  <si>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</si>
  <si>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</si>
  <si>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</si>
  <si>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</si>
  <si>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</si>
  <si>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</si>
  <si>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</si>
  <si>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</si>
  <si>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</si>
  <si>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</si>
  <si>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</si>
  <si>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</si>
  <si>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</si>
  <si>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</si>
  <si>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</si>
  <si>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</si>
  <si>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</si>
  <si>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</si>
  <si>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</si>
  <si>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</si>
  <si>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</si>
  <si>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</si>
  <si>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</si>
  <si>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</si>
  <si>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</si>
  <si>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</si>
  <si>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</si>
  <si>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</si>
  <si>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</si>
  <si>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</si>
  <si>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</si>
  <si>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</si>
  <si>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</si>
  <si>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</si>
  <si>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</si>
  <si>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</si>
  <si>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</si>
  <si>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</si>
  <si>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</si>
  <si>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</si>
  <si>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</si>
  <si>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</si>
  <si>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</si>
  <si>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</si>
  <si>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</si>
  <si>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</si>
  <si>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</si>
  <si>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</si>
  <si>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</si>
  <si>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</si>
  <si>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</si>
  <si>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</si>
  <si>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</si>
  <si>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</si>
  <si>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</si>
  <si>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</si>
  <si>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</si>
  <si>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</si>
  <si>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</si>
  <si>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</si>
  <si>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</si>
  <si>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</si>
  <si>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</si>
  <si>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</si>
  <si>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</si>
  <si>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</si>
  <si>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</si>
  <si>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</si>
  <si>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</si>
  <si>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</si>
  <si>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</si>
  <si>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</si>
  <si>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</si>
  <si>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</si>
  <si>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</si>
  <si>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</si>
  <si>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</si>
  <si>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</si>
  <si>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</si>
  <si>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</si>
  <si>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</si>
  <si>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</si>
  <si>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</si>
  <si>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</si>
  <si>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</si>
  <si>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</si>
  <si>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</si>
  <si>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</si>
  <si>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</si>
  <si>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</si>
  <si>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</si>
  <si>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</si>
  <si>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</si>
  <si>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</si>
  <si>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</si>
  <si>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</si>
  <si>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</si>
  <si>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</si>
  <si>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</si>
  <si>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</si>
  <si>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</si>
  <si>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</si>
  <si>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</si>
  <si>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</si>
  <si>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</si>
  <si>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</si>
  <si>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</si>
  <si>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</si>
  <si>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</si>
  <si>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</si>
  <si>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</si>
  <si>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</si>
  <si>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</si>
  <si>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</si>
  <si>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</si>
  <si>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</si>
  <si>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</si>
  <si>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</si>
  <si>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</si>
  <si>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</si>
  <si>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</si>
  <si>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</si>
  <si>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</si>
  <si>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</si>
  <si>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</si>
  <si>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</si>
  <si>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</si>
  <si>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</si>
  <si>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</si>
  <si>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</si>
  <si>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</si>
  <si>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</si>
  <si>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</si>
  <si>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</si>
  <si>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</si>
  <si>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</si>
  <si>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</si>
  <si>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</si>
  <si>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</si>
  <si>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</si>
  <si>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</si>
  <si>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</si>
  <si>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</si>
  <si>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</si>
  <si>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</si>
  <si>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</si>
  <si>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</si>
  <si>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</si>
  <si>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</si>
  <si>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</si>
  <si>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</si>
  <si>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</si>
  <si>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</si>
  <si>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</si>
  <si>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</si>
  <si>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</si>
  <si>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</si>
  <si>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</si>
  <si>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</si>
  <si>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</si>
  <si>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</si>
  <si>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</si>
  <si>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</si>
  <si>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</si>
  <si>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</si>
  <si>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</si>
  <si>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</si>
  <si>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</si>
  <si>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</si>
  <si>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</si>
  <si>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</si>
  <si>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</si>
  <si>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</si>
  <si>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</si>
  <si>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</si>
  <si>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</si>
  <si>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</si>
  <si>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</si>
  <si>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</si>
  <si>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</si>
  <si>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</si>
  <si>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</si>
  <si>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</si>
  <si>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</si>
  <si>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</si>
  <si>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</si>
  <si>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</si>
  <si>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</si>
  <si>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</si>
  <si>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</si>
  <si>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</si>
  <si>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</si>
  <si>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</si>
  <si>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</si>
  <si>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</si>
  <si>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</si>
  <si>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</si>
  <si>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</si>
  <si>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</si>
  <si>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</si>
  <si>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</si>
  <si>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</si>
  <si>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</si>
  <si>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</si>
  <si>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</si>
  <si>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</si>
  <si>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</si>
  <si>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 xml:space="preserve">Emissions Summary for Brazil     </t>
  </si>
  <si>
    <t>From 1990 to 2003</t>
  </si>
  <si>
    <t>From 2003 to 2016</t>
  </si>
  <si>
    <t>From 1990 to 2016</t>
  </si>
  <si>
    <t>Change in GHG emissions/removals from 1990 to 2016</t>
  </si>
  <si>
    <t>1990 (without LULUCF / LUCF)</t>
  </si>
  <si>
    <t>2016 (without LULUCF / LUCF)</t>
  </si>
  <si>
    <t>1990 (with LULUCF / LUCF)</t>
  </si>
  <si>
    <t>2016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</si>
</sst>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3.42578125" customWidth="true"/>
    <col min="27" max="27" width="13.42578125" customWidth="true"/>
    <col min="28" max="28" width="13.42578125" customWidth="true"/>
    <col min="29" max="29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t="s" s="52">
        <v>288</v>
      </c>
      <c r="AA1" t="s" s="52">
        <v>289</v>
      </c>
      <c r="AB1" t="s" s="52">
        <v>290</v>
      </c>
      <c r="AC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" ht="13.5" x14ac:dyDescent="0.25" customHeight="true">
      <c r="A3" s="3" t="s">
        <v>254</v>
      </c>
      <c r="B3" s="46" t="n">
        <v>213555.0</v>
      </c>
      <c r="C3" s="46" t="n">
        <v>224675.0</v>
      </c>
      <c r="D3" t="n" s="46">
        <v>226821.0</v>
      </c>
      <c r="E3" t="n" s="46">
        <v>235656.0</v>
      </c>
      <c r="F3" t="n" s="46">
        <v>245011.0</v>
      </c>
      <c r="G3" t="n" s="46">
        <v>263283.0</v>
      </c>
      <c r="H3" t="n" s="46">
        <v>282440.0</v>
      </c>
      <c r="I3" t="n" s="46">
        <v>299443.0</v>
      </c>
      <c r="J3" t="n" s="46">
        <v>310259.0</v>
      </c>
      <c r="K3" t="n" s="46">
        <v>320522.0</v>
      </c>
      <c r="L3" t="n" s="46">
        <v>331466.0</v>
      </c>
      <c r="M3" t="n" s="46">
        <v>338212.0</v>
      </c>
      <c r="N3" t="n" s="46">
        <v>337959.0</v>
      </c>
      <c r="O3" t="n" s="46">
        <v>333001.0</v>
      </c>
      <c r="P3" t="n" s="46">
        <v>349853.0</v>
      </c>
      <c r="Q3" t="n" s="46">
        <v>356897.0</v>
      </c>
      <c r="R3" t="n" s="46">
        <v>361457.0</v>
      </c>
      <c r="S3" t="n" s="46">
        <v>380822.0</v>
      </c>
      <c r="T3" t="n" s="46">
        <v>402090.0</v>
      </c>
      <c r="U3" t="n" s="46">
        <v>381380.0</v>
      </c>
      <c r="V3" t="n" s="46">
        <v>429845.0</v>
      </c>
      <c r="W3" t="n" s="46">
        <v>449665.0</v>
      </c>
      <c r="X3" t="n" s="46">
        <v>483346.0</v>
      </c>
      <c r="Y3" t="n" s="46">
        <v>516845.0</v>
      </c>
      <c r="Z3" t="n" s="46">
        <v>541676.0</v>
      </c>
      <c r="AA3" t="n" s="46">
        <v>515871.0</v>
      </c>
      <c r="AB3" t="n" s="46">
        <v>478123.0</v>
      </c>
      <c r="AC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758863.0</v>
      </c>
      <c r="C4" s="46" t="n">
        <v>626555.0</v>
      </c>
      <c r="D4" t="n" s="46">
        <v>763447.0</v>
      </c>
      <c r="E4" t="n" s="46">
        <v>822939.0</v>
      </c>
      <c r="F4" t="n" s="46">
        <v>823280.0</v>
      </c>
      <c r="G4" t="n" s="46">
        <v>1774491.0000000002</v>
      </c>
      <c r="H4" t="n" s="46">
        <v>1128450.0</v>
      </c>
      <c r="I4" t="n" s="46">
        <v>835925.0</v>
      </c>
      <c r="J4" t="n" s="46">
        <v>1082453.0</v>
      </c>
      <c r="K4" t="n" s="46">
        <v>1074719.0</v>
      </c>
      <c r="L4" t="n" s="46">
        <v>1134158.0</v>
      </c>
      <c r="M4" t="n" s="46">
        <v>1129770.0</v>
      </c>
      <c r="N4" t="n" s="46">
        <v>1338747.0</v>
      </c>
      <c r="O4" t="n" s="46">
        <v>2217816.0</v>
      </c>
      <c r="P4" t="n" s="46">
        <v>2407491.0</v>
      </c>
      <c r="Q4" t="n" s="46">
        <v>1455561.0</v>
      </c>
      <c r="R4" t="n" s="46">
        <v>1064684.0</v>
      </c>
      <c r="S4" t="n" s="46">
        <v>781512.0</v>
      </c>
      <c r="T4" t="n" s="46">
        <v>881938.0</v>
      </c>
      <c r="U4" t="n" s="46">
        <v>295290.0</v>
      </c>
      <c r="V4" t="n" s="46">
        <v>260631.0</v>
      </c>
      <c r="W4" t="n" s="46">
        <v>176207.0</v>
      </c>
      <c r="X4" t="n" s="46">
        <v>48333.0</v>
      </c>
      <c r="Y4" t="n" s="46">
        <v>231089.0</v>
      </c>
      <c r="Z4" t="n" s="46">
        <v>103556.0</v>
      </c>
      <c r="AA4" t="n" s="46">
        <v>213623.0</v>
      </c>
      <c r="AB4" t="n" s="46">
        <v>268962.0</v>
      </c>
      <c r="AC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972418.0</v>
      </c>
      <c r="C5" s="46" t="n">
        <v>851230.0</v>
      </c>
      <c r="D5" t="n" s="46">
        <v>990268.0</v>
      </c>
      <c r="E5" t="n" s="46">
        <v>1058595.0</v>
      </c>
      <c r="F5" t="n" s="46">
        <v>1068291.0</v>
      </c>
      <c r="G5" t="n" s="46">
        <v>2037774.0</v>
      </c>
      <c r="H5" t="n" s="46">
        <v>1410890.0</v>
      </c>
      <c r="I5" t="n" s="46">
        <v>1135368.0</v>
      </c>
      <c r="J5" t="n" s="46">
        <v>1392712.0</v>
      </c>
      <c r="K5" t="n" s="46">
        <v>1395241.0</v>
      </c>
      <c r="L5" t="n" s="46">
        <v>1465624.0</v>
      </c>
      <c r="M5" t="n" s="46">
        <v>1467982.0</v>
      </c>
      <c r="N5" t="n" s="46">
        <v>1676706.0</v>
      </c>
      <c r="O5" t="n" s="46">
        <v>2550817.0</v>
      </c>
      <c r="P5" t="n" s="46">
        <v>2757344.0</v>
      </c>
      <c r="Q5" t="n" s="46">
        <v>1812458.0</v>
      </c>
      <c r="R5" t="n" s="46">
        <v>1426141.0</v>
      </c>
      <c r="S5" t="n" s="46">
        <v>1162334.0</v>
      </c>
      <c r="T5" t="n" s="46">
        <v>1284028.0</v>
      </c>
      <c r="U5" t="n" s="46">
        <v>676670.0</v>
      </c>
      <c r="V5" t="n" s="46">
        <v>690476.0</v>
      </c>
      <c r="W5" t="n" s="46">
        <v>625872.0</v>
      </c>
      <c r="X5" t="n" s="46">
        <v>531679.0</v>
      </c>
      <c r="Y5" t="n" s="46">
        <v>747934.0</v>
      </c>
      <c r="Z5" t="n" s="46">
        <v>645232.0</v>
      </c>
      <c r="AA5" t="n" s="46">
        <v>729494.0</v>
      </c>
      <c r="AB5" t="n" s="46">
        <v>747085.0</v>
      </c>
      <c r="AC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552640.82</v>
      </c>
      <c r="C6" s="46" t="n">
        <v>574601.49</v>
      </c>
      <c r="D6" t="n" s="46">
        <v>583848.3500000001</v>
      </c>
      <c r="E6" t="n" s="46">
        <v>596099.4</v>
      </c>
      <c r="F6" t="n" s="46">
        <v>613905.5</v>
      </c>
      <c r="G6" t="n" s="46">
        <v>638769.9</v>
      </c>
      <c r="H6" t="n" s="46">
        <v>643708.82</v>
      </c>
      <c r="I6" t="n" s="46">
        <v>668029.6</v>
      </c>
      <c r="J6" t="n" s="46">
        <v>685872.3500000001</v>
      </c>
      <c r="K6" t="n" s="46">
        <v>702927.57</v>
      </c>
      <c r="L6" t="n" s="46">
        <v>725162.144</v>
      </c>
      <c r="M6" t="n" s="46">
        <v>744084.15</v>
      </c>
      <c r="N6" t="n" s="46">
        <v>760963.104</v>
      </c>
      <c r="O6" t="n" s="46">
        <v>778785.712</v>
      </c>
      <c r="P6" t="n" s="46">
        <v>815887.212</v>
      </c>
      <c r="Q6" t="n" s="46">
        <v>830176.872</v>
      </c>
      <c r="R6" t="n" s="46">
        <v>837355.3799999999</v>
      </c>
      <c r="S6" t="n" s="46">
        <v>843618.61</v>
      </c>
      <c r="T6" t="n" s="46">
        <v>872592.78</v>
      </c>
      <c r="U6" t="n" s="46">
        <v>858585.4700000001</v>
      </c>
      <c r="V6" t="n" s="46">
        <v>921055.095</v>
      </c>
      <c r="W6" t="n" s="46">
        <v>954163.2899999999</v>
      </c>
      <c r="X6" t="n" s="46">
        <v>985944.61</v>
      </c>
      <c r="Y6" t="n" s="46">
        <v>1030985.67</v>
      </c>
      <c r="Z6" t="n" s="46">
        <v>1062897.04</v>
      </c>
      <c r="AA6" t="n" s="46">
        <v>1041676.99</v>
      </c>
      <c r="AB6" t="n" s="46">
        <v>1014702.3800000001</v>
      </c>
      <c r="AC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794330.3</v>
      </c>
      <c r="C7" s="46" t="n">
        <v>657945.6</v>
      </c>
      <c r="D7" t="n" s="46">
        <v>800595.8</v>
      </c>
      <c r="E7" t="n" s="46">
        <v>862171.2999999999</v>
      </c>
      <c r="F7" t="n" s="46">
        <v>862204.4</v>
      </c>
      <c r="G7" t="n" s="46">
        <v>1851836.9</v>
      </c>
      <c r="H7" t="n" s="46">
        <v>1179313.6</v>
      </c>
      <c r="I7" t="n" s="46">
        <v>876099.4</v>
      </c>
      <c r="J7" t="n" s="46">
        <v>1132530.0999999999</v>
      </c>
      <c r="K7" t="n" s="46">
        <v>1124577.7</v>
      </c>
      <c r="L7" t="n" s="46">
        <v>1186018.8</v>
      </c>
      <c r="M7" t="n" s="46">
        <v>1181688.0999999999</v>
      </c>
      <c r="N7" t="n" s="46">
        <v>1398801.4</v>
      </c>
      <c r="O7" t="n" s="46">
        <v>2311927.5</v>
      </c>
      <c r="P7" t="n" s="46">
        <v>2508963.4</v>
      </c>
      <c r="Q7" t="n" s="46">
        <v>1522353.5</v>
      </c>
      <c r="R7" t="n" s="46">
        <v>1111662.0999999999</v>
      </c>
      <c r="S7" t="n" s="46">
        <v>818958.8</v>
      </c>
      <c r="T7" t="n" s="46">
        <v>922875.2</v>
      </c>
      <c r="U7" t="n" s="46">
        <v>317371.9</v>
      </c>
      <c r="V7" t="n" s="46">
        <v>281073.2</v>
      </c>
      <c r="W7" t="n" s="46">
        <v>194442.1</v>
      </c>
      <c r="X7" t="n" s="46">
        <v>62020.6</v>
      </c>
      <c r="Y7" t="n" s="46">
        <v>250820.6</v>
      </c>
      <c r="Z7" t="n" s="46">
        <v>119324.6</v>
      </c>
      <c r="AA7" t="n" s="46">
        <v>233133.5</v>
      </c>
      <c r="AB7" t="n" s="46">
        <v>290867.4</v>
      </c>
      <c r="AC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1346971.12</v>
      </c>
      <c r="C8" s="46" t="n">
        <v>1232547.0899999999</v>
      </c>
      <c r="D8" t="n" s="46">
        <v>1384444.1500000001</v>
      </c>
      <c r="E8" t="n" s="46">
        <v>1458270.7000000002</v>
      </c>
      <c r="F8" t="n" s="46">
        <v>1476109.9000000001</v>
      </c>
      <c r="G8" t="n" s="46">
        <v>2490606.8</v>
      </c>
      <c r="H8" t="n" s="46">
        <v>1823022.42</v>
      </c>
      <c r="I8" t="n" s="46">
        <v>1544128.9999999998</v>
      </c>
      <c r="J8" t="n" s="46">
        <v>1818402.4500000002</v>
      </c>
      <c r="K8" t="n" s="46">
        <v>1827505.27</v>
      </c>
      <c r="L8" t="n" s="46">
        <v>1911180.944</v>
      </c>
      <c r="M8" t="n" s="46">
        <v>1925772.25</v>
      </c>
      <c r="N8" t="n" s="46">
        <v>2159764.504</v>
      </c>
      <c r="O8" t="n" s="46">
        <v>3090713.212</v>
      </c>
      <c r="P8" t="n" s="46">
        <v>3324850.6119999997</v>
      </c>
      <c r="Q8" t="n" s="46">
        <v>2352530.372</v>
      </c>
      <c r="R8" t="n" s="46">
        <v>1949017.4799999997</v>
      </c>
      <c r="S8" t="n" s="46">
        <v>1662577.4100000001</v>
      </c>
      <c r="T8" t="n" s="46">
        <v>1795467.98</v>
      </c>
      <c r="U8" t="n" s="46">
        <v>1175957.3699999999</v>
      </c>
      <c r="V8" t="n" s="46">
        <v>1202128.295</v>
      </c>
      <c r="W8" t="n" s="46">
        <v>1148605.3900000001</v>
      </c>
      <c r="X8" t="n" s="46">
        <v>1047965.21</v>
      </c>
      <c r="Y8" t="n" s="46">
        <v>1281806.27</v>
      </c>
      <c r="Z8" t="n" s="46">
        <v>1182221.64</v>
      </c>
      <c r="AA8" t="n" s="46">
        <v>1274810.49</v>
      </c>
      <c r="AB8" t="n" s="46">
        <v>1305569.78</v>
      </c>
      <c r="AC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" x14ac:dyDescent="0.2" ht="12.75" customHeight="true">
      <c r="A11" s="3" t="s">
        <v>12</v>
      </c>
      <c r="B11" s="46" t="n">
        <v>185854.3</v>
      </c>
      <c r="C11" s="46" t="n">
        <v>191547.6</v>
      </c>
      <c r="D11" t="n" s="46">
        <v>194899.8</v>
      </c>
      <c r="E11" t="n" s="46">
        <v>199787.3</v>
      </c>
      <c r="F11" t="n" s="46">
        <v>208545.8</v>
      </c>
      <c r="G11" t="n" s="46">
        <v>223359.4</v>
      </c>
      <c r="H11" t="n" s="46">
        <v>239130.2</v>
      </c>
      <c r="I11" t="n" s="46">
        <v>254209.9</v>
      </c>
      <c r="J11" t="n" s="46">
        <v>264224.9</v>
      </c>
      <c r="K11" t="n" s="46">
        <v>276175.1</v>
      </c>
      <c r="L11" t="n" s="46">
        <v>283268.4</v>
      </c>
      <c r="M11" t="n" s="46">
        <v>293404.5</v>
      </c>
      <c r="N11" t="n" s="46">
        <v>291813.0</v>
      </c>
      <c r="O11" t="n" s="46">
        <v>286410.6</v>
      </c>
      <c r="P11" t="n" s="46">
        <v>302319.9</v>
      </c>
      <c r="Q11" t="n" s="46">
        <v>312622.8</v>
      </c>
      <c r="R11" t="n" s="46">
        <v>317201.0</v>
      </c>
      <c r="S11" t="n" s="46">
        <v>330776.1</v>
      </c>
      <c r="T11" t="n" s="46">
        <v>350257.9</v>
      </c>
      <c r="U11" t="n" s="46">
        <v>338925.2</v>
      </c>
      <c r="V11" t="n" s="46">
        <v>370983.1</v>
      </c>
      <c r="W11" t="n" s="46">
        <v>384587.1</v>
      </c>
      <c r="X11" t="n" s="46">
        <v>418455.1</v>
      </c>
      <c r="Y11" t="n" s="46">
        <v>452368.3</v>
      </c>
      <c r="Z11" t="n" s="46">
        <v>478164.9</v>
      </c>
      <c r="AA11" t="n" s="46">
        <v>454055.9</v>
      </c>
      <c r="AB11" t="n" s="46">
        <v>422498.4</v>
      </c>
      <c r="AC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21808.6</v>
      </c>
      <c r="C12" s="46" t="n">
        <v>21378.7</v>
      </c>
      <c r="D12" t="n" s="46">
        <v>23285.0</v>
      </c>
      <c r="E12" t="n" s="46">
        <v>23356.3</v>
      </c>
      <c r="F12" t="n" s="46">
        <v>24353.4</v>
      </c>
      <c r="G12" t="n" s="46">
        <v>25766.1</v>
      </c>
      <c r="H12" t="n" s="46">
        <v>28271.5</v>
      </c>
      <c r="I12" t="n" s="46">
        <v>31709.4</v>
      </c>
      <c r="J12" t="n" s="46">
        <v>32664.1</v>
      </c>
      <c r="K12" t="n" s="46">
        <v>39570.4</v>
      </c>
      <c r="L12" t="n" s="46">
        <v>40920.8</v>
      </c>
      <c r="M12" t="n" s="46">
        <v>45272.7</v>
      </c>
      <c r="N12" t="n" s="46">
        <v>40245.3</v>
      </c>
      <c r="O12" t="n" s="46">
        <v>39991.8</v>
      </c>
      <c r="P12" t="n" s="46">
        <v>45968.4</v>
      </c>
      <c r="Q12" t="n" s="46">
        <v>48013.2</v>
      </c>
      <c r="R12" t="n" s="46">
        <v>48594.9</v>
      </c>
      <c r="S12" t="n" s="46">
        <v>48178.6</v>
      </c>
      <c r="T12" t="n" s="46">
        <v>59205.7</v>
      </c>
      <c r="U12" t="n" s="46">
        <v>48253.3</v>
      </c>
      <c r="V12" t="n" s="46">
        <v>59585.6</v>
      </c>
      <c r="W12" t="n" s="46">
        <v>54418.1</v>
      </c>
      <c r="X12" t="n" s="46">
        <v>70809.1</v>
      </c>
      <c r="Y12" t="n" s="46">
        <v>94279.3</v>
      </c>
      <c r="Z12" t="n" s="46">
        <v>111880.7</v>
      </c>
      <c r="AA12" t="n" s="46">
        <v>106387.6</v>
      </c>
      <c r="AB12" t="n" s="46">
        <v>82375.9</v>
      </c>
      <c r="AC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36675.1</v>
      </c>
      <c r="C13" s="46" t="n">
        <v>38137.1</v>
      </c>
      <c r="D13" t="n" s="46">
        <v>38736.2</v>
      </c>
      <c r="E13" t="n" s="46">
        <v>39455.0</v>
      </c>
      <c r="F13" t="n" s="46">
        <v>40735.4</v>
      </c>
      <c r="G13" t="n" s="46">
        <v>44076.8</v>
      </c>
      <c r="H13" t="n" s="46">
        <v>48940.4</v>
      </c>
      <c r="I13" t="n" s="46">
        <v>51863.8</v>
      </c>
      <c r="J13" t="n" s="46">
        <v>52842.7</v>
      </c>
      <c r="K13" t="n" s="46">
        <v>56358.8</v>
      </c>
      <c r="L13" t="n" s="46">
        <v>59869.2</v>
      </c>
      <c r="M13" t="n" s="46">
        <v>59095.1</v>
      </c>
      <c r="N13" t="n" s="46">
        <v>59538.1</v>
      </c>
      <c r="O13" t="n" s="46">
        <v>57435.7</v>
      </c>
      <c r="P13" t="n" s="46">
        <v>58274.2</v>
      </c>
      <c r="Q13" t="n" s="46">
        <v>61517.6</v>
      </c>
      <c r="R13" t="n" s="46">
        <v>62358.7</v>
      </c>
      <c r="S13" t="n" s="46">
        <v>68385.7</v>
      </c>
      <c r="T13" t="n" s="46">
        <v>68529.8</v>
      </c>
      <c r="U13" t="n" s="46">
        <v>65579.6</v>
      </c>
      <c r="V13" t="n" s="46">
        <v>71473.6</v>
      </c>
      <c r="W13" t="n" s="46">
        <v>76234.8</v>
      </c>
      <c r="X13" t="n" s="46">
        <v>75038.2</v>
      </c>
      <c r="Y13" t="n" s="46">
        <v>76051.1</v>
      </c>
      <c r="Z13" t="n" s="46">
        <v>76133.9</v>
      </c>
      <c r="AA13" t="n" s="46">
        <v>72547.3</v>
      </c>
      <c r="AB13" t="n" s="46">
        <v>67214.5</v>
      </c>
      <c r="AC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80584.2</v>
      </c>
      <c r="C14" s="46" t="n">
        <v>84697.7</v>
      </c>
      <c r="D14" t="n" s="46">
        <v>84994.5</v>
      </c>
      <c r="E14" t="n" s="46">
        <v>88222.7</v>
      </c>
      <c r="F14" t="n" s="46">
        <v>92699.7</v>
      </c>
      <c r="G14" t="n" s="46">
        <v>102100.0</v>
      </c>
      <c r="H14" t="n" s="46">
        <v>109739.5</v>
      </c>
      <c r="I14" t="n" s="46">
        <v>116582.3</v>
      </c>
      <c r="J14" t="n" s="46">
        <v>123689.2</v>
      </c>
      <c r="K14" t="n" s="46">
        <v>122576.1</v>
      </c>
      <c r="L14" t="n" s="46">
        <v>124184.6</v>
      </c>
      <c r="M14" t="n" s="46">
        <v>127440.0</v>
      </c>
      <c r="N14" t="n" s="46">
        <v>130853.1</v>
      </c>
      <c r="O14" t="n" s="46">
        <v>129976.4</v>
      </c>
      <c r="P14" t="n" s="46">
        <v>138324.8</v>
      </c>
      <c r="Q14" t="n" s="46">
        <v>139224.3</v>
      </c>
      <c r="R14" t="n" s="46">
        <v>143943.3</v>
      </c>
      <c r="S14" t="n" s="46">
        <v>149970.5</v>
      </c>
      <c r="T14" t="n" s="46">
        <v>155753.6</v>
      </c>
      <c r="U14" t="n" s="46">
        <v>154233.1</v>
      </c>
      <c r="V14" t="n" s="46">
        <v>172857.4</v>
      </c>
      <c r="W14" t="n" s="46">
        <v>189394.6</v>
      </c>
      <c r="X14" t="n" s="46">
        <v>206549.5</v>
      </c>
      <c r="Y14" t="n" s="46">
        <v>213387.6</v>
      </c>
      <c r="Z14" t="n" s="46">
        <v>219076.4</v>
      </c>
      <c r="AA14" t="n" s="46">
        <v>204049.5</v>
      </c>
      <c r="AB14" t="n" s="46">
        <v>205546.9</v>
      </c>
      <c r="AC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37313.3</v>
      </c>
      <c r="C15" s="46" t="n">
        <v>37973.1</v>
      </c>
      <c r="D15" t="n" s="46">
        <v>38635.5</v>
      </c>
      <c r="E15" t="n" s="46">
        <v>39296.0</v>
      </c>
      <c r="F15" t="n" s="46">
        <v>40932.9</v>
      </c>
      <c r="G15" t="n" s="46">
        <v>42088.4</v>
      </c>
      <c r="H15" t="n" s="46">
        <v>42754.8</v>
      </c>
      <c r="I15" t="n" s="46">
        <v>43620.6</v>
      </c>
      <c r="J15" t="n" s="46">
        <v>43562.9</v>
      </c>
      <c r="K15" t="n" s="46">
        <v>45372.7</v>
      </c>
      <c r="L15" t="n" s="46">
        <v>45023.7</v>
      </c>
      <c r="M15" t="n" s="46">
        <v>46918.4</v>
      </c>
      <c r="N15" t="n" s="46">
        <v>47153.5</v>
      </c>
      <c r="O15" t="n" s="46">
        <v>45506.7</v>
      </c>
      <c r="P15" t="n" s="46">
        <v>46068.6</v>
      </c>
      <c r="Q15" t="n" s="46">
        <v>45595.4</v>
      </c>
      <c r="R15" t="n" s="46">
        <v>45817.2</v>
      </c>
      <c r="S15" t="n" s="46">
        <v>47172.6</v>
      </c>
      <c r="T15" t="n" s="46">
        <v>48878.2</v>
      </c>
      <c r="U15" t="n" s="46">
        <v>47295.3</v>
      </c>
      <c r="V15" t="n" s="46">
        <v>47988.5</v>
      </c>
      <c r="W15" t="n" s="46">
        <v>46921.9</v>
      </c>
      <c r="X15" t="n" s="46">
        <v>47591.6</v>
      </c>
      <c r="Y15" t="n" s="46">
        <v>47407.8</v>
      </c>
      <c r="Z15" t="n" s="46">
        <v>48662.9</v>
      </c>
      <c r="AA15" t="n" s="46">
        <v>48722.7</v>
      </c>
      <c r="AB15" t="n" s="46">
        <v>45188.0</v>
      </c>
      <c r="AC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9473.1</v>
      </c>
      <c r="C17" s="46" t="n">
        <v>9361.0</v>
      </c>
      <c r="D17" t="n" s="46">
        <v>9248.6</v>
      </c>
      <c r="E17" t="n" s="46">
        <v>9457.3</v>
      </c>
      <c r="F17" t="n" s="46">
        <v>9824.4</v>
      </c>
      <c r="G17" t="n" s="46">
        <v>9328.1</v>
      </c>
      <c r="H17" t="n" s="46">
        <v>9424.0</v>
      </c>
      <c r="I17" t="n" s="46">
        <v>10433.8</v>
      </c>
      <c r="J17" t="n" s="46">
        <v>11466.0</v>
      </c>
      <c r="K17" t="n" s="46">
        <v>12297.1</v>
      </c>
      <c r="L17" t="n" s="46">
        <v>13270.1</v>
      </c>
      <c r="M17" t="n" s="46">
        <v>14678.3</v>
      </c>
      <c r="N17" t="n" s="46">
        <v>14023.0</v>
      </c>
      <c r="O17" t="n" s="46">
        <v>13500.0</v>
      </c>
      <c r="P17" t="n" s="46">
        <v>13683.9</v>
      </c>
      <c r="Q17" t="n" s="46">
        <v>18272.3</v>
      </c>
      <c r="R17" t="n" s="46">
        <v>16486.9</v>
      </c>
      <c r="S17" t="n" s="46">
        <v>17068.7</v>
      </c>
      <c r="T17" t="n" s="46">
        <v>17890.6</v>
      </c>
      <c r="U17" t="n" s="46">
        <v>23563.9</v>
      </c>
      <c r="V17" t="n" s="46">
        <v>19078.0</v>
      </c>
      <c r="W17" t="n" s="46">
        <v>17617.7</v>
      </c>
      <c r="X17" t="n" s="46">
        <v>18466.7</v>
      </c>
      <c r="Y17" t="n" s="46">
        <v>21242.5</v>
      </c>
      <c r="Z17" t="n" s="46">
        <v>22411.0</v>
      </c>
      <c r="AA17" t="n" s="46">
        <v>22348.8</v>
      </c>
      <c r="AB17" t="n" s="46">
        <v>22173.1</v>
      </c>
      <c r="AC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52059.52</v>
      </c>
      <c r="C18" s="46" t="n">
        <v>58732.89</v>
      </c>
      <c r="D18" t="n" s="46">
        <v>57273.45</v>
      </c>
      <c r="E18" t="n" s="46">
        <v>61650.1</v>
      </c>
      <c r="F18" t="n" s="46">
        <v>62232.6</v>
      </c>
      <c r="G18" t="n" s="46">
        <v>65357.8</v>
      </c>
      <c r="H18" t="n" s="46">
        <v>66718.12</v>
      </c>
      <c r="I18" t="n" s="46">
        <v>68348.7</v>
      </c>
      <c r="J18" t="n" s="46">
        <v>70978.15</v>
      </c>
      <c r="K18" t="n" s="46">
        <v>70696.67</v>
      </c>
      <c r="L18" t="n" s="46">
        <v>73896.544</v>
      </c>
      <c r="M18" t="n" s="46">
        <v>70270.45</v>
      </c>
      <c r="N18" t="n" s="46">
        <v>74503.304</v>
      </c>
      <c r="O18" t="n" s="46">
        <v>75137.312</v>
      </c>
      <c r="P18" t="n" s="46">
        <v>80350.712</v>
      </c>
      <c r="Q18" t="n" s="46">
        <v>78249.072</v>
      </c>
      <c r="R18" t="n" s="46">
        <v>79533.98</v>
      </c>
      <c r="S18" t="n" s="46">
        <v>79425.61</v>
      </c>
      <c r="T18" t="n" s="46">
        <v>82151.08</v>
      </c>
      <c r="U18" t="n" s="46">
        <v>72694.17</v>
      </c>
      <c r="V18" t="n" s="46">
        <v>89945.895</v>
      </c>
      <c r="W18" t="n" s="46">
        <v>94865.59</v>
      </c>
      <c r="X18" t="n" s="46">
        <v>95929.01</v>
      </c>
      <c r="Y18" t="n" s="46">
        <v>96775.97</v>
      </c>
      <c r="Z18" t="n" s="46">
        <v>97327.14</v>
      </c>
      <c r="AA18" t="n" s="46">
        <v>96171.89</v>
      </c>
      <c r="AB18" t="n" s="46">
        <v>90106.78</v>
      </c>
      <c r="AC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14750.0</v>
      </c>
      <c r="C19" s="46" t="n">
        <v>15531.0</v>
      </c>
      <c r="D19" t="n" s="46">
        <v>13718.0</v>
      </c>
      <c r="E19" t="n" s="46">
        <v>14405.0</v>
      </c>
      <c r="F19" t="n" s="46">
        <v>14184.0</v>
      </c>
      <c r="G19" t="n" s="46">
        <v>15632.0</v>
      </c>
      <c r="H19" t="n" s="46">
        <v>18132.0</v>
      </c>
      <c r="I19" t="n" s="46">
        <v>19605.0</v>
      </c>
      <c r="J19" t="n" s="46">
        <v>20316.0</v>
      </c>
      <c r="K19" t="n" s="46">
        <v>20791.0</v>
      </c>
      <c r="L19" t="n" s="46">
        <v>21055.0</v>
      </c>
      <c r="M19" t="n" s="46">
        <v>20038.0</v>
      </c>
      <c r="N19" t="n" s="46">
        <v>19346.0</v>
      </c>
      <c r="O19" t="n" s="46">
        <v>18160.0</v>
      </c>
      <c r="P19" t="n" s="46">
        <v>18778.0</v>
      </c>
      <c r="Q19" t="n" s="46">
        <v>19705.0</v>
      </c>
      <c r="R19" t="n" s="46">
        <v>20850.0</v>
      </c>
      <c r="S19" t="n" s="46">
        <v>22866.0</v>
      </c>
      <c r="T19" t="n" s="46">
        <v>24574.0</v>
      </c>
      <c r="U19" t="n" s="46">
        <v>24091.0</v>
      </c>
      <c r="V19" t="n" s="46">
        <v>27238.0</v>
      </c>
      <c r="W19" t="n" s="46">
        <v>29182.0</v>
      </c>
      <c r="X19" t="n" s="46">
        <v>31401.0</v>
      </c>
      <c r="Y19" t="n" s="46">
        <v>33138.0</v>
      </c>
      <c r="Z19" t="n" s="46">
        <v>33186.0</v>
      </c>
      <c r="AA19" t="n" s="46">
        <v>31474.0</v>
      </c>
      <c r="AB19" t="n" s="46">
        <v>28807.0</v>
      </c>
      <c r="AC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5104.0</v>
      </c>
      <c r="C20" s="46" t="n">
        <v>5757.7</v>
      </c>
      <c r="D20" t="n" s="46">
        <v>5517.8</v>
      </c>
      <c r="E20" t="n" s="46">
        <v>6811.3</v>
      </c>
      <c r="F20" t="n" s="46">
        <v>6881.6</v>
      </c>
      <c r="G20" t="n" s="46">
        <v>7328.9</v>
      </c>
      <c r="H20" t="n" s="46">
        <v>6110.6</v>
      </c>
      <c r="I20" t="n" s="46">
        <v>5739.5</v>
      </c>
      <c r="J20" t="n" s="46">
        <v>7793.5</v>
      </c>
      <c r="K20" t="n" s="46">
        <v>7999.0</v>
      </c>
      <c r="L20" t="n" s="46">
        <v>8031.3</v>
      </c>
      <c r="M20" t="n" s="46">
        <v>6612.0</v>
      </c>
      <c r="N20" t="n" s="46">
        <v>8029.1</v>
      </c>
      <c r="O20" t="n" s="46">
        <v>7647.0</v>
      </c>
      <c r="P20" t="n" s="46">
        <v>10184.1</v>
      </c>
      <c r="Q20" t="n" s="46">
        <v>9192.5</v>
      </c>
      <c r="R20" t="n" s="46">
        <v>9906.0</v>
      </c>
      <c r="S20" t="n" s="46">
        <v>3039.9</v>
      </c>
      <c r="T20" t="n" s="46">
        <v>2755.1</v>
      </c>
      <c r="U20" t="n" s="46">
        <v>2134.8</v>
      </c>
      <c r="V20" t="n" s="46">
        <v>2270.9</v>
      </c>
      <c r="W20" t="n" s="46">
        <v>2554.2</v>
      </c>
      <c r="X20" t="n" s="46">
        <v>2188.5</v>
      </c>
      <c r="Y20" t="n" s="46">
        <v>2255.3</v>
      </c>
      <c r="Z20" t="n" s="46">
        <v>2323.5</v>
      </c>
      <c r="AA20" t="n" s="46">
        <v>2270.8</v>
      </c>
      <c r="AB20" t="n" s="46">
        <v>2267.7</v>
      </c>
      <c r="AC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27768.28</v>
      </c>
      <c r="C21" s="46" t="n">
        <v>32705.67</v>
      </c>
      <c r="D21" t="n" s="46">
        <v>33244.47</v>
      </c>
      <c r="E21" t="n" s="46">
        <v>35519.89</v>
      </c>
      <c r="F21" t="n" s="46">
        <v>36308.74</v>
      </c>
      <c r="G21" t="n" s="46">
        <v>37351.17</v>
      </c>
      <c r="H21" t="n" s="46">
        <v>38124.35</v>
      </c>
      <c r="I21" t="n" s="46">
        <v>38015.92</v>
      </c>
      <c r="J21" t="n" s="46">
        <v>38749.23</v>
      </c>
      <c r="K21" t="n" s="46">
        <v>36734.55</v>
      </c>
      <c r="L21" t="n" s="46">
        <v>40535.36</v>
      </c>
      <c r="M21" t="n" s="46">
        <v>39229.54</v>
      </c>
      <c r="N21" t="n" s="46">
        <v>42265.07</v>
      </c>
      <c r="O21" t="n" s="46">
        <v>44000.23</v>
      </c>
      <c r="P21" t="n" s="46">
        <v>45325.55</v>
      </c>
      <c r="Q21" t="n" s="46">
        <v>43250.12</v>
      </c>
      <c r="R21" t="n" s="46">
        <v>42049.87</v>
      </c>
      <c r="S21" t="n" s="46">
        <v>45835.58</v>
      </c>
      <c r="T21" t="n" s="46">
        <v>45954.27</v>
      </c>
      <c r="U21" t="n" s="46">
        <v>37048.53</v>
      </c>
      <c r="V21" t="n" s="46">
        <v>48069.73</v>
      </c>
      <c r="W21" t="n" s="46">
        <v>52554.13</v>
      </c>
      <c r="X21" t="n" s="46">
        <v>51009.85</v>
      </c>
      <c r="Y21" t="n" s="46">
        <v>49320.73</v>
      </c>
      <c r="Z21" t="n" s="46">
        <v>49125.54</v>
      </c>
      <c r="AA21" t="n" s="46">
        <v>49014.95</v>
      </c>
      <c r="AB21" t="n" s="46">
        <v>45042.02</v>
      </c>
      <c r="AC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 t="n">
        <v>1406.34</v>
      </c>
      <c r="C23" s="46" t="n">
        <v>1608.75</v>
      </c>
      <c r="D23" t="n" s="46">
        <v>1914.12</v>
      </c>
      <c r="E23" t="n" s="46">
        <v>2015.91</v>
      </c>
      <c r="F23" t="n" s="46">
        <v>1832.22</v>
      </c>
      <c r="G23" t="n" s="46">
        <v>1790.1</v>
      </c>
      <c r="H23" t="n" s="46">
        <v>1041.3</v>
      </c>
      <c r="I23" t="n" s="46">
        <v>1115.01</v>
      </c>
      <c r="J23" t="n" s="46">
        <v>152.1</v>
      </c>
      <c r="K23" t="n" s="46">
        <v>1137.24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 t="n">
        <v>100.9</v>
      </c>
      <c r="C24" s="46" t="n">
        <v>96.77</v>
      </c>
      <c r="D24" t="n" s="46">
        <v>101.06</v>
      </c>
      <c r="E24" t="n" s="46">
        <v>106.0</v>
      </c>
      <c r="F24" t="n" s="46">
        <v>187.04</v>
      </c>
      <c r="G24" t="n" s="46">
        <v>101.63</v>
      </c>
      <c r="H24" t="n" s="46">
        <v>159.87</v>
      </c>
      <c r="I24" t="n" s="46">
        <v>315.27</v>
      </c>
      <c r="J24" t="n" s="46">
        <v>479.32</v>
      </c>
      <c r="K24" t="n" s="46">
        <v>614.88</v>
      </c>
      <c r="L24" t="n" s="46">
        <v>820.884</v>
      </c>
      <c r="M24" t="n" s="46">
        <v>1164.91</v>
      </c>
      <c r="N24" t="n" s="46">
        <v>1428.134</v>
      </c>
      <c r="O24" t="n" s="46">
        <v>1666.082</v>
      </c>
      <c r="P24" t="n" s="46">
        <v>2262.062</v>
      </c>
      <c r="Q24" t="n" s="46">
        <v>2480.452</v>
      </c>
      <c r="R24" t="n" s="46">
        <v>3610.11</v>
      </c>
      <c r="S24" t="n" s="46">
        <v>4208.13</v>
      </c>
      <c r="T24" t="n" s="46">
        <v>4875.71</v>
      </c>
      <c r="U24" t="n" s="46">
        <v>5514.84</v>
      </c>
      <c r="V24" t="n" s="46">
        <v>6988.265</v>
      </c>
      <c r="W24" t="n" s="46">
        <v>6633.26</v>
      </c>
      <c r="X24" t="n" s="46">
        <v>7352.66</v>
      </c>
      <c r="Y24" t="n" s="46">
        <v>8094.94</v>
      </c>
      <c r="Z24" t="n" s="46">
        <v>8860.1</v>
      </c>
      <c r="AA24" t="n" s="46">
        <v>9648.14</v>
      </c>
      <c r="AB24" t="n" s="46">
        <v>10459.06</v>
      </c>
      <c r="AC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n">
        <v>2930.0</v>
      </c>
      <c r="C25" s="46" t="n">
        <v>3033.0</v>
      </c>
      <c r="D25" t="n" s="46">
        <v>2778.0</v>
      </c>
      <c r="E25" t="n" s="46">
        <v>2792.0</v>
      </c>
      <c r="F25" t="n" s="46">
        <v>2839.0</v>
      </c>
      <c r="G25" t="n" s="46">
        <v>3154.0</v>
      </c>
      <c r="H25" t="n" s="46">
        <v>3150.0</v>
      </c>
      <c r="I25" t="n" s="46">
        <v>3558.0</v>
      </c>
      <c r="J25" t="n" s="46">
        <v>3488.0</v>
      </c>
      <c r="K25" t="n" s="46">
        <v>3420.0</v>
      </c>
      <c r="L25" t="n" s="46">
        <v>3454.0</v>
      </c>
      <c r="M25" t="n" s="46">
        <v>3226.0</v>
      </c>
      <c r="N25" t="n" s="46">
        <v>3435.0</v>
      </c>
      <c r="O25" t="n" s="46">
        <v>3664.0</v>
      </c>
      <c r="P25" t="n" s="46">
        <v>3801.0</v>
      </c>
      <c r="Q25" t="n" s="46">
        <v>3621.0</v>
      </c>
      <c r="R25" t="n" s="46">
        <v>3118.0</v>
      </c>
      <c r="S25" t="n" s="46">
        <v>3476.0</v>
      </c>
      <c r="T25" t="n" s="46">
        <v>3992.0</v>
      </c>
      <c r="U25" t="n" s="46">
        <v>3905.0</v>
      </c>
      <c r="V25" t="n" s="46">
        <v>5379.0</v>
      </c>
      <c r="W25" t="n" s="46">
        <v>3942.0</v>
      </c>
      <c r="X25" t="n" s="46">
        <v>3977.0</v>
      </c>
      <c r="Y25" t="n" s="46">
        <v>3967.0</v>
      </c>
      <c r="Z25" t="n" s="46">
        <v>3832.0</v>
      </c>
      <c r="AA25" t="n" s="46">
        <v>3764.0</v>
      </c>
      <c r="AB25" t="n" s="46">
        <v>3531.0</v>
      </c>
      <c r="AC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287131.5</v>
      </c>
      <c r="C27" s="46" t="n">
        <v>295671.3</v>
      </c>
      <c r="D27" t="n" s="46">
        <v>301875.2</v>
      </c>
      <c r="E27" t="n" s="46">
        <v>303862.3</v>
      </c>
      <c r="F27" t="n" s="46">
        <v>311226.7</v>
      </c>
      <c r="G27" t="n" s="46">
        <v>316916.5</v>
      </c>
      <c r="H27" t="n" s="46">
        <v>303466.9</v>
      </c>
      <c r="I27" t="n" s="46">
        <v>309781.6</v>
      </c>
      <c r="J27" t="n" s="46">
        <v>313783.2</v>
      </c>
      <c r="K27" t="n" s="46">
        <v>317660.0</v>
      </c>
      <c r="L27" t="n" s="46">
        <v>328366.6</v>
      </c>
      <c r="M27" t="n" s="46">
        <v>339602.1</v>
      </c>
      <c r="N27" t="n" s="46">
        <v>352044.8</v>
      </c>
      <c r="O27" t="n" s="46">
        <v>372840.6</v>
      </c>
      <c r="P27" t="n" s="46">
        <v>387881.4</v>
      </c>
      <c r="Q27" t="n" s="46">
        <v>392492.4</v>
      </c>
      <c r="R27" t="n" s="46">
        <v>392392.3</v>
      </c>
      <c r="S27" t="n" s="46">
        <v>383932.4</v>
      </c>
      <c r="T27" t="n" s="46">
        <v>389962.0</v>
      </c>
      <c r="U27" t="n" s="46">
        <v>396189.9</v>
      </c>
      <c r="V27" t="n" s="46">
        <v>407072.4</v>
      </c>
      <c r="W27" t="n" s="46">
        <v>419107.3</v>
      </c>
      <c r="X27" t="n" s="46">
        <v>414986.7</v>
      </c>
      <c r="Y27" t="n" s="46">
        <v>420968.6</v>
      </c>
      <c r="Z27" t="n" s="46">
        <v>425702.4</v>
      </c>
      <c r="AA27" t="n" s="46">
        <v>429510.1</v>
      </c>
      <c r="AB27" t="n" s="46">
        <v>439212.8</v>
      </c>
      <c r="AC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172701.9</v>
      </c>
      <c r="C28" s="46" t="n">
        <v>177876.3</v>
      </c>
      <c r="D28" t="n" s="46">
        <v>180532.8</v>
      </c>
      <c r="E28" t="n" s="46">
        <v>181141.8</v>
      </c>
      <c r="F28" t="n" s="46">
        <v>184520.7</v>
      </c>
      <c r="G28" t="n" s="46">
        <v>188099.1</v>
      </c>
      <c r="H28" t="n" s="46">
        <v>183512.7</v>
      </c>
      <c r="I28" t="n" s="46">
        <v>186883.2</v>
      </c>
      <c r="J28" t="n" s="46">
        <v>188569.5</v>
      </c>
      <c r="K28" t="n" s="46">
        <v>190209.6</v>
      </c>
      <c r="L28" t="n" s="46">
        <v>196339.5</v>
      </c>
      <c r="M28" t="n" s="46">
        <v>203979.3</v>
      </c>
      <c r="N28" t="n" s="46">
        <v>211052.1</v>
      </c>
      <c r="O28" t="n" s="46">
        <v>222072.9</v>
      </c>
      <c r="P28" t="n" s="46">
        <v>232035.3</v>
      </c>
      <c r="Q28" t="n" s="46">
        <v>235489.8</v>
      </c>
      <c r="R28" t="n" s="46">
        <v>234402.0</v>
      </c>
      <c r="S28" t="n" s="46">
        <v>222033.0</v>
      </c>
      <c r="T28" t="n" s="46">
        <v>225336.3</v>
      </c>
      <c r="U28" t="n" s="46">
        <v>229068.0</v>
      </c>
      <c r="V28" t="n" s="46">
        <v>234318.0</v>
      </c>
      <c r="W28" t="n" s="46">
        <v>238614.6</v>
      </c>
      <c r="X28" t="n" s="46">
        <v>237041.7</v>
      </c>
      <c r="Y28" t="n" s="46">
        <v>239061.9</v>
      </c>
      <c r="Z28" t="n" s="46">
        <v>240256.8</v>
      </c>
      <c r="AA28" t="n" s="46">
        <v>244022.1</v>
      </c>
      <c r="AB28" t="n" s="46">
        <v>248280.9</v>
      </c>
      <c r="AC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11962.9</v>
      </c>
      <c r="C29" s="46" t="n">
        <v>12422.2</v>
      </c>
      <c r="D29" t="n" s="46">
        <v>12691.3</v>
      </c>
      <c r="E29" t="n" s="46">
        <v>12774.3</v>
      </c>
      <c r="F29" t="n" s="46">
        <v>13091.0</v>
      </c>
      <c r="G29" t="n" s="46">
        <v>13462.4</v>
      </c>
      <c r="H29" t="n" s="46">
        <v>12340.1</v>
      </c>
      <c r="I29" t="n" s="46">
        <v>12664.2</v>
      </c>
      <c r="J29" t="n" s="46">
        <v>12794.5</v>
      </c>
      <c r="K29" t="n" s="46">
        <v>13142.7</v>
      </c>
      <c r="L29" t="n" s="46">
        <v>13635.6</v>
      </c>
      <c r="M29" t="n" s="46">
        <v>14193.3</v>
      </c>
      <c r="N29" t="n" s="46">
        <v>14167.5</v>
      </c>
      <c r="O29" t="n" s="46">
        <v>14681.2</v>
      </c>
      <c r="P29" t="n" s="46">
        <v>15049.4</v>
      </c>
      <c r="Q29" t="n" s="46">
        <v>15396.1</v>
      </c>
      <c r="R29" t="n" s="46">
        <v>15465.9</v>
      </c>
      <c r="S29" t="n" s="46">
        <v>15965.0</v>
      </c>
      <c r="T29" t="n" s="46">
        <v>16519.5</v>
      </c>
      <c r="U29" t="n" s="46">
        <v>17000.8</v>
      </c>
      <c r="V29" t="n" s="46">
        <v>17367.4</v>
      </c>
      <c r="W29" t="n" s="46">
        <v>17690.2</v>
      </c>
      <c r="X29" t="n" s="46">
        <v>17463.4</v>
      </c>
      <c r="Y29" t="n" s="46">
        <v>17299.6</v>
      </c>
      <c r="Z29" t="n" s="46">
        <v>17751.4</v>
      </c>
      <c r="AA29" t="n" s="46">
        <v>18147.2</v>
      </c>
      <c r="AB29" t="n" s="46">
        <v>18153.1</v>
      </c>
      <c r="AC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9242.1</v>
      </c>
      <c r="C30" s="46" t="n">
        <v>9939.3</v>
      </c>
      <c r="D30" t="n" s="46">
        <v>10563.0</v>
      </c>
      <c r="E30" t="n" s="46">
        <v>11029.2</v>
      </c>
      <c r="F30" t="n" s="46">
        <v>10936.8</v>
      </c>
      <c r="G30" t="n" s="46">
        <v>10974.6</v>
      </c>
      <c r="H30" t="n" s="46">
        <v>9576.0</v>
      </c>
      <c r="I30" t="n" s="46">
        <v>9036.3</v>
      </c>
      <c r="J30" t="n" s="46">
        <v>8740.2</v>
      </c>
      <c r="K30" t="n" s="46">
        <v>10077.9</v>
      </c>
      <c r="L30" t="n" s="46">
        <v>9410.1</v>
      </c>
      <c r="M30" t="n" s="46">
        <v>9065.7</v>
      </c>
      <c r="N30" t="n" s="46">
        <v>9479.4</v>
      </c>
      <c r="O30" t="n" s="46">
        <v>9252.6</v>
      </c>
      <c r="P30" t="n" s="46">
        <v>10023.3</v>
      </c>
      <c r="Q30" t="n" s="46">
        <v>9737.7</v>
      </c>
      <c r="R30" t="n" s="46">
        <v>9214.8</v>
      </c>
      <c r="S30" t="n" s="46">
        <v>8893.5</v>
      </c>
      <c r="T30" t="n" s="46">
        <v>9958.2</v>
      </c>
      <c r="U30" t="n" s="46">
        <v>10206.0</v>
      </c>
      <c r="V30" t="n" s="46">
        <v>9748.2</v>
      </c>
      <c r="W30" t="n" s="46">
        <v>10556.7</v>
      </c>
      <c r="X30" t="n" s="46">
        <v>9414.3</v>
      </c>
      <c r="Y30" t="n" s="46">
        <v>9481.5</v>
      </c>
      <c r="Z30" t="n" s="46">
        <v>9712.5</v>
      </c>
      <c r="AA30" t="n" s="46">
        <v>10325.7</v>
      </c>
      <c r="AB30" t="n" s="46">
        <v>9657.9</v>
      </c>
      <c r="AC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90132.5</v>
      </c>
      <c r="C31" s="46" t="n">
        <v>92373.8</v>
      </c>
      <c r="D31" t="n" s="46">
        <v>94940.6</v>
      </c>
      <c r="E31" t="n" s="46">
        <v>96115.5</v>
      </c>
      <c r="F31" t="n" s="46">
        <v>99348.8</v>
      </c>
      <c r="G31" t="n" s="46">
        <v>100932.9</v>
      </c>
      <c r="H31" t="n" s="46">
        <v>94655.4</v>
      </c>
      <c r="I31" t="n" s="46">
        <v>97826.7</v>
      </c>
      <c r="J31" t="n" s="46">
        <v>100213.7</v>
      </c>
      <c r="K31" t="n" s="46">
        <v>100939.1</v>
      </c>
      <c r="L31" t="n" s="46">
        <v>105933.2</v>
      </c>
      <c r="M31" t="n" s="46">
        <v>109107.6</v>
      </c>
      <c r="N31" t="n" s="46">
        <v>113884.7</v>
      </c>
      <c r="O31" t="n" s="46">
        <v>123011.1</v>
      </c>
      <c r="P31" t="n" s="46">
        <v>126821.0</v>
      </c>
      <c r="Q31" t="n" s="46">
        <v>127912.2</v>
      </c>
      <c r="R31" t="n" s="46">
        <v>129053.0</v>
      </c>
      <c r="S31" t="n" s="46">
        <v>132608.7</v>
      </c>
      <c r="T31" t="n" s="46">
        <v>133052.0</v>
      </c>
      <c r="U31" t="n" s="46">
        <v>134719.8</v>
      </c>
      <c r="V31" t="n" s="46">
        <v>140259.5</v>
      </c>
      <c r="W31" t="n" s="46">
        <v>147147.7</v>
      </c>
      <c r="X31" t="n" s="46">
        <v>146282.8</v>
      </c>
      <c r="Y31" t="n" s="46">
        <v>150036.9</v>
      </c>
      <c r="Z31" t="n" s="46">
        <v>152985.0</v>
      </c>
      <c r="AA31" t="n" s="46">
        <v>152055.0</v>
      </c>
      <c r="AB31" t="n" s="46">
        <v>158084.5</v>
      </c>
      <c r="AC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3092.1</v>
      </c>
      <c r="C33" s="46" t="n">
        <v>3059.7</v>
      </c>
      <c r="D33" t="n" s="46">
        <v>3147.5</v>
      </c>
      <c r="E33" t="n" s="46">
        <v>2801.5</v>
      </c>
      <c r="F33" t="n" s="46">
        <v>3329.4</v>
      </c>
      <c r="G33" t="n" s="46">
        <v>3447.5</v>
      </c>
      <c r="H33" t="n" s="46">
        <v>3382.7</v>
      </c>
      <c r="I33" t="n" s="46">
        <v>3371.2</v>
      </c>
      <c r="J33" t="n" s="46">
        <v>3465.3</v>
      </c>
      <c r="K33" t="n" s="46">
        <v>3290.7</v>
      </c>
      <c r="L33" t="n" s="46">
        <v>3048.2</v>
      </c>
      <c r="M33" t="n" s="46">
        <v>3256.2</v>
      </c>
      <c r="N33" t="n" s="46">
        <v>3461.1</v>
      </c>
      <c r="O33" t="n" s="46">
        <v>3822.8</v>
      </c>
      <c r="P33" t="n" s="46">
        <v>3952.4</v>
      </c>
      <c r="Q33" t="n" s="46">
        <v>3956.6</v>
      </c>
      <c r="R33" t="n" s="46">
        <v>4256.6</v>
      </c>
      <c r="S33" t="n" s="46">
        <v>4432.2</v>
      </c>
      <c r="T33" t="n" s="46">
        <v>5096.0</v>
      </c>
      <c r="U33" t="n" s="46">
        <v>5195.3</v>
      </c>
      <c r="V33" t="n" s="46">
        <v>5379.3</v>
      </c>
      <c r="W33" t="n" s="46">
        <v>5098.1</v>
      </c>
      <c r="X33" t="n" s="46">
        <v>4784.5</v>
      </c>
      <c r="Y33" t="n" s="46">
        <v>5088.7</v>
      </c>
      <c r="Z33" t="n" s="46">
        <v>4996.7</v>
      </c>
      <c r="AA33" t="n" s="46">
        <v>4960.1</v>
      </c>
      <c r="AB33" t="n" s="46">
        <v>5036.4</v>
      </c>
      <c r="AC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794330.3</v>
      </c>
      <c r="C35" s="46" t="n">
        <v>657945.6</v>
      </c>
      <c r="D35" t="n" s="46">
        <v>800595.8</v>
      </c>
      <c r="E35" t="n" s="46">
        <v>862171.2999999999</v>
      </c>
      <c r="F35" t="n" s="46">
        <v>862204.4</v>
      </c>
      <c r="G35" t="n" s="46">
        <v>1851836.9</v>
      </c>
      <c r="H35" t="n" s="46">
        <v>1179313.6</v>
      </c>
      <c r="I35" t="n" s="46">
        <v>876099.4</v>
      </c>
      <c r="J35" t="n" s="46">
        <v>1132530.0999999999</v>
      </c>
      <c r="K35" t="n" s="46">
        <v>1124577.7</v>
      </c>
      <c r="L35" t="n" s="46">
        <v>1186018.8</v>
      </c>
      <c r="M35" t="n" s="46">
        <v>1181688.0999999999</v>
      </c>
      <c r="N35" t="n" s="46">
        <v>1398801.4</v>
      </c>
      <c r="O35" t="n" s="46">
        <v>2311927.5</v>
      </c>
      <c r="P35" t="n" s="46">
        <v>2508963.4</v>
      </c>
      <c r="Q35" t="n" s="46">
        <v>1522353.5</v>
      </c>
      <c r="R35" t="n" s="46">
        <v>1111662.0999999999</v>
      </c>
      <c r="S35" t="n" s="46">
        <v>818958.8</v>
      </c>
      <c r="T35" t="n" s="46">
        <v>922875.2</v>
      </c>
      <c r="U35" t="n" s="46">
        <v>317371.9</v>
      </c>
      <c r="V35" t="n" s="46">
        <v>281073.2</v>
      </c>
      <c r="W35" t="n" s="46">
        <v>194442.1</v>
      </c>
      <c r="X35" t="n" s="46">
        <v>62020.6</v>
      </c>
      <c r="Y35" t="n" s="46">
        <v>250820.6</v>
      </c>
      <c r="Z35" t="n" s="46">
        <v>119324.6</v>
      </c>
      <c r="AA35" t="n" s="46">
        <v>233133.5</v>
      </c>
      <c r="AB35" t="n" s="46">
        <v>290867.4</v>
      </c>
      <c r="AC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27595.5</v>
      </c>
      <c r="C41" s="46" t="n">
        <v>28649.7</v>
      </c>
      <c r="D41" t="n" s="46">
        <v>29799.9</v>
      </c>
      <c r="E41" t="n" s="46">
        <v>30799.7</v>
      </c>
      <c r="F41" t="n" s="46">
        <v>31900.4</v>
      </c>
      <c r="G41" t="n" s="46">
        <v>33136.2</v>
      </c>
      <c r="H41" t="n" s="46">
        <v>34393.6</v>
      </c>
      <c r="I41" t="n" s="46">
        <v>35689.4</v>
      </c>
      <c r="J41" t="n" s="46">
        <v>36886.1</v>
      </c>
      <c r="K41" t="n" s="46">
        <v>38395.8</v>
      </c>
      <c r="L41" t="n" s="46">
        <v>39630.6</v>
      </c>
      <c r="M41" t="n" s="46">
        <v>40807.1</v>
      </c>
      <c r="N41" t="n" s="46">
        <v>42602.0</v>
      </c>
      <c r="O41" t="n" s="46">
        <v>44397.2</v>
      </c>
      <c r="P41" t="n" s="46">
        <v>45335.2</v>
      </c>
      <c r="Q41" t="n" s="46">
        <v>46812.6</v>
      </c>
      <c r="R41" t="n" s="46">
        <v>48228.1</v>
      </c>
      <c r="S41" t="n" s="46">
        <v>49484.5</v>
      </c>
      <c r="T41" t="n" s="46">
        <v>50221.8</v>
      </c>
      <c r="U41" t="n" s="46">
        <v>50776.2</v>
      </c>
      <c r="V41" t="n" s="46">
        <v>53053.7</v>
      </c>
      <c r="W41" t="n" s="46">
        <v>55603.3</v>
      </c>
      <c r="X41" t="n" s="46">
        <v>56573.8</v>
      </c>
      <c r="Y41" t="n" s="46">
        <v>60872.8</v>
      </c>
      <c r="Z41" t="n" s="46">
        <v>61702.6</v>
      </c>
      <c r="AA41" t="n" s="46">
        <v>61939.1</v>
      </c>
      <c r="AB41" t="n" s="46">
        <v>62884.4</v>
      </c>
      <c r="AC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18876.9</v>
      </c>
      <c r="C42" s="46" t="n">
        <v>19517.4</v>
      </c>
      <c r="D42" t="n" s="46">
        <v>20199.9</v>
      </c>
      <c r="E42" t="n" s="46">
        <v>20842.5</v>
      </c>
      <c r="F42" t="n" s="46">
        <v>21495.6</v>
      </c>
      <c r="G42" t="n" s="46">
        <v>22110.9</v>
      </c>
      <c r="H42" t="n" s="46">
        <v>22770.3</v>
      </c>
      <c r="I42" t="n" s="46">
        <v>23465.4</v>
      </c>
      <c r="J42" t="n" s="46">
        <v>24093.3</v>
      </c>
      <c r="K42" t="n" s="46">
        <v>24723.3</v>
      </c>
      <c r="L42" t="n" s="46">
        <v>25290.3</v>
      </c>
      <c r="M42" t="n" s="46">
        <v>25905.6</v>
      </c>
      <c r="N42" t="n" s="46">
        <v>26588.1</v>
      </c>
      <c r="O42" t="n" s="46">
        <v>27201.3</v>
      </c>
      <c r="P42" t="n" s="46">
        <v>26882.1</v>
      </c>
      <c r="Q42" t="n" s="46">
        <v>27283.2</v>
      </c>
      <c r="R42" t="n" s="46">
        <v>27652.8</v>
      </c>
      <c r="S42" t="n" s="46">
        <v>27117.3</v>
      </c>
      <c r="T42" t="n" s="46">
        <v>26245.8</v>
      </c>
      <c r="U42" t="n" s="46">
        <v>25920.3</v>
      </c>
      <c r="V42" t="n" s="46">
        <v>26638.5</v>
      </c>
      <c r="W42" t="n" s="46">
        <v>28335.3</v>
      </c>
      <c r="X42" t="n" s="46">
        <v>28675.5</v>
      </c>
      <c r="Y42" t="n" s="46">
        <v>30706.2</v>
      </c>
      <c r="Z42" t="n" s="46">
        <v>30445.8</v>
      </c>
      <c r="AA42" t="n" s="46">
        <v>30424.8</v>
      </c>
      <c r="AB42" t="n" s="46">
        <v>31439.1</v>
      </c>
      <c r="AC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7354.2</v>
      </c>
      <c r="C43" s="46" t="n">
        <v>7728.0</v>
      </c>
      <c r="D43" t="n" s="46">
        <v>8141.7</v>
      </c>
      <c r="E43" t="n" s="46">
        <v>8460.9</v>
      </c>
      <c r="F43" t="n" s="46">
        <v>8872.5</v>
      </c>
      <c r="G43" t="n" s="46">
        <v>9450.0</v>
      </c>
      <c r="H43" t="n" s="46">
        <v>10017.0</v>
      </c>
      <c r="I43" t="n" s="46">
        <v>10558.8</v>
      </c>
      <c r="J43" t="n" s="46">
        <v>11056.5</v>
      </c>
      <c r="K43" t="n" s="46">
        <v>11867.1</v>
      </c>
      <c r="L43" t="n" s="46">
        <v>12484.5</v>
      </c>
      <c r="M43" t="n" s="46">
        <v>13011.6</v>
      </c>
      <c r="N43" t="n" s="46">
        <v>14030.1</v>
      </c>
      <c r="O43" t="n" s="46">
        <v>15101.1</v>
      </c>
      <c r="P43" t="n" s="46">
        <v>16321.2</v>
      </c>
      <c r="Q43" t="n" s="46">
        <v>17352.3</v>
      </c>
      <c r="R43" t="n" s="46">
        <v>18356.1</v>
      </c>
      <c r="S43" t="n" s="46">
        <v>20094.9</v>
      </c>
      <c r="T43" t="n" s="46">
        <v>21659.4</v>
      </c>
      <c r="U43" t="n" s="46">
        <v>22493.1</v>
      </c>
      <c r="V43" t="n" s="46">
        <v>24005.1</v>
      </c>
      <c r="W43" t="n" s="46">
        <v>24828.3</v>
      </c>
      <c r="X43" t="n" s="46">
        <v>25431.0</v>
      </c>
      <c r="Y43" t="n" s="46">
        <v>27606.6</v>
      </c>
      <c r="Z43" t="n" s="46">
        <v>28669.2</v>
      </c>
      <c r="AA43" t="n" s="46">
        <v>28896.0</v>
      </c>
      <c r="AB43" t="n" s="46">
        <v>28799.4</v>
      </c>
      <c r="AC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IF(COLUMN() &lt;= 2, "", SUBSTITUTE(INDIRECT(ADDRESS(1,COLUMN()-1)), "Base year", "BY") &amp; "/" &amp; INDIRECT(ADDRESS(1,COLUMN())))</f>
      </c>
      <c r="X47" s="52">
        <f>IF(COLUMN() &lt;= 2, "", SUBSTITUTE(INDIRECT(ADDRESS(1,COLUMN()-1)), "Base year", "BY") &amp; "/" &amp; INDIRECT(ADDRESS(1,COLUMN())))</f>
      </c>
      <c r="Y47" s="52">
        <f>IF(COLUMN() &lt;= 2, "", SUBSTITUTE(INDIRECT(ADDRESS(1,COLUMN()-1)), "Base year", "BY") &amp; "/" &amp; INDIRECT(ADDRESS(1,COLUMN())))</f>
      </c>
      <c r="Z47" s="52">
        <f>IF(COLUMN() &lt;= 2, "", SUBSTITUTE(INDIRECT(ADDRESS(1,COLUMN()-1)), "Base year", "BY") &amp; "/" &amp; INDIRECT(ADDRESS(1,COLUMN())))</f>
      </c>
      <c r="AA47" s="52">
        <f>IF(COLUMN() &lt;= 2, "", SUBSTITUTE(INDIRECT(ADDRESS(1,COLUMN()-1)), "Base year", "BY") &amp; "/" &amp; INDIRECT(ADDRESS(1,COLUMN())))</f>
      </c>
      <c r="AB47" s="52">
        <f>IF(COLUMN() &lt;= 2, "", SUBSTITUTE(INDIRECT(ADDRESS(1,COLUMN()-1)), "Base year", "BY") &amp; "/" &amp; INDIRECT(ADDRESS(1,COLUMN())))</f>
      </c>
      <c r="AC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IFERROR(IF(OR(SECTOR_AAC=0,SECTOR_AAC=-1),CHAR(150),SECTOR_AAC),IF(COLUMN()&lt;=2,"",CHAR(150)))</f>
      </c>
      <c r="X49" s="54">
        <f>IFERROR(IF(OR(SECTOR_AAC=0,SECTOR_AAC=-1),CHAR(150),SECTOR_AAC),IF(COLUMN()&lt;=2,"",CHAR(150)))</f>
      </c>
      <c r="Y49" s="54">
        <f>IFERROR(IF(OR(SECTOR_AAC=0,SECTOR_AAC=-1),CHAR(150),SECTOR_AAC),IF(COLUMN()&lt;=2,"",CHAR(150)))</f>
      </c>
      <c r="Z49" s="54">
        <f>IFERROR(IF(OR(SECTOR_AAC=0,SECTOR_AAC=-1),CHAR(150),SECTOR_AAC),IF(COLUMN()&lt;=2,"",CHAR(150)))</f>
      </c>
      <c r="AA49" s="54">
        <f>IFERROR(IF(OR(SECTOR_AAC=0,SECTOR_AAC=-1),CHAR(150),SECTOR_AAC),IF(COLUMN()&lt;=2,"",CHAR(150)))</f>
      </c>
      <c r="AB49" s="54">
        <f>IFERROR(IF(OR(SECTOR_AAC=0,SECTOR_AAC=-1),CHAR(150),SECTOR_AAC),IF(COLUMN()&lt;=2,"",CHAR(150)))</f>
      </c>
      <c r="AC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IFERROR(IF(OR(SECTOR_AAC=0,SECTOR_AAC=-1),CHAR(150),SECTOR_AAC),IF(COLUMN()&lt;=2,"",CHAR(150)))</f>
      </c>
      <c r="X50" s="54">
        <f>IFERROR(IF(OR(SECTOR_AAC=0,SECTOR_AAC=-1),CHAR(150),SECTOR_AAC),IF(COLUMN()&lt;=2,"",CHAR(150)))</f>
      </c>
      <c r="Y50" s="54">
        <f>IFERROR(IF(OR(SECTOR_AAC=0,SECTOR_AAC=-1),CHAR(150),SECTOR_AAC),IF(COLUMN()&lt;=2,"",CHAR(150)))</f>
      </c>
      <c r="Z50" s="54">
        <f>IFERROR(IF(OR(SECTOR_AAC=0,SECTOR_AAC=-1),CHAR(150),SECTOR_AAC),IF(COLUMN()&lt;=2,"",CHAR(150)))</f>
      </c>
      <c r="AA50" s="54">
        <f>IFERROR(IF(OR(SECTOR_AAC=0,SECTOR_AAC=-1),CHAR(150),SECTOR_AAC),IF(COLUMN()&lt;=2,"",CHAR(150)))</f>
      </c>
      <c r="AB50" s="54">
        <f>IFERROR(IF(OR(SECTOR_AAC=0,SECTOR_AAC=-1),CHAR(150),SECTOR_AAC),IF(COLUMN()&lt;=2,"",CHAR(150)))</f>
      </c>
      <c r="AC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IFERROR(IF(OR(SECTOR_AAC=0,SECTOR_AAC=-1),CHAR(150),SECTOR_AAC),IF(COLUMN()&lt;=2,"",CHAR(150)))</f>
      </c>
      <c r="X51" s="54">
        <f>IFERROR(IF(OR(SECTOR_AAC=0,SECTOR_AAC=-1),CHAR(150),SECTOR_AAC),IF(COLUMN()&lt;=2,"",CHAR(150)))</f>
      </c>
      <c r="Y51" s="54">
        <f>IFERROR(IF(OR(SECTOR_AAC=0,SECTOR_AAC=-1),CHAR(150),SECTOR_AAC),IF(COLUMN()&lt;=2,"",CHAR(150)))</f>
      </c>
      <c r="Z51" s="54">
        <f>IFERROR(IF(OR(SECTOR_AAC=0,SECTOR_AAC=-1),CHAR(150),SECTOR_AAC),IF(COLUMN()&lt;=2,"",CHAR(150)))</f>
      </c>
      <c r="AA51" s="54">
        <f>IFERROR(IF(OR(SECTOR_AAC=0,SECTOR_AAC=-1),CHAR(150),SECTOR_AAC),IF(COLUMN()&lt;=2,"",CHAR(150)))</f>
      </c>
      <c r="AB51" s="54">
        <f>IFERROR(IF(OR(SECTOR_AAC=0,SECTOR_AAC=-1),CHAR(150),SECTOR_AAC),IF(COLUMN()&lt;=2,"",CHAR(150)))</f>
      </c>
      <c r="AC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IFERROR(IF(OR(SECTOR_AAC=0,SECTOR_AAC=-1),CHAR(150),SECTOR_AAC),IF(COLUMN()&lt;=2,"",CHAR(150)))</f>
      </c>
      <c r="X52" s="54">
        <f>IFERROR(IF(OR(SECTOR_AAC=0,SECTOR_AAC=-1),CHAR(150),SECTOR_AAC),IF(COLUMN()&lt;=2,"",CHAR(150)))</f>
      </c>
      <c r="Y52" s="54">
        <f>IFERROR(IF(OR(SECTOR_AAC=0,SECTOR_AAC=-1),CHAR(150),SECTOR_AAC),IF(COLUMN()&lt;=2,"",CHAR(150)))</f>
      </c>
      <c r="Z52" s="54">
        <f>IFERROR(IF(OR(SECTOR_AAC=0,SECTOR_AAC=-1),CHAR(150),SECTOR_AAC),IF(COLUMN()&lt;=2,"",CHAR(150)))</f>
      </c>
      <c r="AA52" s="54">
        <f>IFERROR(IF(OR(SECTOR_AAC=0,SECTOR_AAC=-1),CHAR(150),SECTOR_AAC),IF(COLUMN()&lt;=2,"",CHAR(150)))</f>
      </c>
      <c r="AB52" s="54">
        <f>IFERROR(IF(OR(SECTOR_AAC=0,SECTOR_AAC=-1),CHAR(150),SECTOR_AAC),IF(COLUMN()&lt;=2,"",CHAR(150)))</f>
      </c>
      <c r="AC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IFERROR(IF(OR(SECTOR_AAC=0,SECTOR_AAC=-1),CHAR(150),SECTOR_AAC),IF(COLUMN()&lt;=2,"",CHAR(150)))</f>
      </c>
      <c r="X53" s="54">
        <f>IFERROR(IF(OR(SECTOR_AAC=0,SECTOR_AAC=-1),CHAR(150),SECTOR_AAC),IF(COLUMN()&lt;=2,"",CHAR(150)))</f>
      </c>
      <c r="Y53" s="54">
        <f>IFERROR(IF(OR(SECTOR_AAC=0,SECTOR_AAC=-1),CHAR(150),SECTOR_AAC),IF(COLUMN()&lt;=2,"",CHAR(150)))</f>
      </c>
      <c r="Z53" s="54">
        <f>IFERROR(IF(OR(SECTOR_AAC=0,SECTOR_AAC=-1),CHAR(150),SECTOR_AAC),IF(COLUMN()&lt;=2,"",CHAR(150)))</f>
      </c>
      <c r="AA53" s="54">
        <f>IFERROR(IF(OR(SECTOR_AAC=0,SECTOR_AAC=-1),CHAR(150),SECTOR_AAC),IF(COLUMN()&lt;=2,"",CHAR(150)))</f>
      </c>
      <c r="AB53" s="54">
        <f>IFERROR(IF(OR(SECTOR_AAC=0,SECTOR_AAC=-1),CHAR(150),SECTOR_AAC),IF(COLUMN()&lt;=2,"",CHAR(150)))</f>
      </c>
      <c r="AC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IFERROR(IF(OR(SECTOR_AAC=0,SECTOR_AAC=-1),CHAR(150),SECTOR_AAC),IF(COLUMN()&lt;=2,"",CHAR(150)))</f>
      </c>
      <c r="X54" s="54">
        <f>IFERROR(IF(OR(SECTOR_AAC=0,SECTOR_AAC=-1),CHAR(150),SECTOR_AAC),IF(COLUMN()&lt;=2,"",CHAR(150)))</f>
      </c>
      <c r="Y54" s="54">
        <f>IFERROR(IF(OR(SECTOR_AAC=0,SECTOR_AAC=-1),CHAR(150),SECTOR_AAC),IF(COLUMN()&lt;=2,"",CHAR(150)))</f>
      </c>
      <c r="Z54" s="54">
        <f>IFERROR(IF(OR(SECTOR_AAC=0,SECTOR_AAC=-1),CHAR(150),SECTOR_AAC),IF(COLUMN()&lt;=2,"",CHAR(150)))</f>
      </c>
      <c r="AA54" s="54">
        <f>IFERROR(IF(OR(SECTOR_AAC=0,SECTOR_AAC=-1),CHAR(150),SECTOR_AAC),IF(COLUMN()&lt;=2,"",CHAR(150)))</f>
      </c>
      <c r="AB54" s="54">
        <f>IFERROR(IF(OR(SECTOR_AAC=0,SECTOR_AAC=-1),CHAR(150),SECTOR_AAC),IF(COLUMN()&lt;=2,"",CHAR(150)))</f>
      </c>
      <c r="AC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IFERROR(IF(OR(SECTOR_AAC=0,SECTOR_AAC=-1),CHAR(150),SECTOR_AAC),IF(COLUMN()&lt;=2,"",CHAR(150)))</f>
      </c>
      <c r="X57" s="54">
        <f>IFERROR(IF(OR(SECTOR_AAC=0,SECTOR_AAC=-1),CHAR(150),SECTOR_AAC),IF(COLUMN()&lt;=2,"",CHAR(150)))</f>
      </c>
      <c r="Y57" s="54">
        <f>IFERROR(IF(OR(SECTOR_AAC=0,SECTOR_AAC=-1),CHAR(150),SECTOR_AAC),IF(COLUMN()&lt;=2,"",CHAR(150)))</f>
      </c>
      <c r="Z57" s="54">
        <f>IFERROR(IF(OR(SECTOR_AAC=0,SECTOR_AAC=-1),CHAR(150),SECTOR_AAC),IF(COLUMN()&lt;=2,"",CHAR(150)))</f>
      </c>
      <c r="AA57" s="54">
        <f>IFERROR(IF(OR(SECTOR_AAC=0,SECTOR_AAC=-1),CHAR(150),SECTOR_AAC),IF(COLUMN()&lt;=2,"",CHAR(150)))</f>
      </c>
      <c r="AB57" s="54">
        <f>IFERROR(IF(OR(SECTOR_AAC=0,SECTOR_AAC=-1),CHAR(150),SECTOR_AAC),IF(COLUMN()&lt;=2,"",CHAR(150)))</f>
      </c>
      <c r="AC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IFERROR(IF(OR(SECTOR_AAC=0,SECTOR_AAC=-1),CHAR(150),SECTOR_AAC),IF(COLUMN()&lt;=2,"",CHAR(150)))</f>
      </c>
      <c r="X58" s="54">
        <f>IFERROR(IF(OR(SECTOR_AAC=0,SECTOR_AAC=-1),CHAR(150),SECTOR_AAC),IF(COLUMN()&lt;=2,"",CHAR(150)))</f>
      </c>
      <c r="Y58" s="54">
        <f>IFERROR(IF(OR(SECTOR_AAC=0,SECTOR_AAC=-1),CHAR(150),SECTOR_AAC),IF(COLUMN()&lt;=2,"",CHAR(150)))</f>
      </c>
      <c r="Z58" s="54">
        <f>IFERROR(IF(OR(SECTOR_AAC=0,SECTOR_AAC=-1),CHAR(150),SECTOR_AAC),IF(COLUMN()&lt;=2,"",CHAR(150)))</f>
      </c>
      <c r="AA58" s="54">
        <f>IFERROR(IF(OR(SECTOR_AAC=0,SECTOR_AAC=-1),CHAR(150),SECTOR_AAC),IF(COLUMN()&lt;=2,"",CHAR(150)))</f>
      </c>
      <c r="AB58" s="54">
        <f>IFERROR(IF(OR(SECTOR_AAC=0,SECTOR_AAC=-1),CHAR(150),SECTOR_AAC),IF(COLUMN()&lt;=2,"",CHAR(150)))</f>
      </c>
      <c r="AC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IFERROR(IF(OR(SECTOR_AAC=0,SECTOR_AAC=-1),CHAR(150),SECTOR_AAC),IF(COLUMN()&lt;=2,"",CHAR(150)))</f>
      </c>
      <c r="X59" s="54">
        <f>IFERROR(IF(OR(SECTOR_AAC=0,SECTOR_AAC=-1),CHAR(150),SECTOR_AAC),IF(COLUMN()&lt;=2,"",CHAR(150)))</f>
      </c>
      <c r="Y59" s="54">
        <f>IFERROR(IF(OR(SECTOR_AAC=0,SECTOR_AAC=-1),CHAR(150),SECTOR_AAC),IF(COLUMN()&lt;=2,"",CHAR(150)))</f>
      </c>
      <c r="Z59" s="54">
        <f>IFERROR(IF(OR(SECTOR_AAC=0,SECTOR_AAC=-1),CHAR(150),SECTOR_AAC),IF(COLUMN()&lt;=2,"",CHAR(150)))</f>
      </c>
      <c r="AA59" s="54">
        <f>IFERROR(IF(OR(SECTOR_AAC=0,SECTOR_AAC=-1),CHAR(150),SECTOR_AAC),IF(COLUMN()&lt;=2,"",CHAR(150)))</f>
      </c>
      <c r="AB59" s="54">
        <f>IFERROR(IF(OR(SECTOR_AAC=0,SECTOR_AAC=-1),CHAR(150),SECTOR_AAC),IF(COLUMN()&lt;=2,"",CHAR(150)))</f>
      </c>
      <c r="AC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IFERROR(IF(OR(SECTOR_AAC=0,SECTOR_AAC=-1),CHAR(150),SECTOR_AAC),IF(COLUMN()&lt;=2,"",CHAR(150)))</f>
      </c>
      <c r="X60" s="54">
        <f>IFERROR(IF(OR(SECTOR_AAC=0,SECTOR_AAC=-1),CHAR(150),SECTOR_AAC),IF(COLUMN()&lt;=2,"",CHAR(150)))</f>
      </c>
      <c r="Y60" s="54">
        <f>IFERROR(IF(OR(SECTOR_AAC=0,SECTOR_AAC=-1),CHAR(150),SECTOR_AAC),IF(COLUMN()&lt;=2,"",CHAR(150)))</f>
      </c>
      <c r="Z60" s="54">
        <f>IFERROR(IF(OR(SECTOR_AAC=0,SECTOR_AAC=-1),CHAR(150),SECTOR_AAC),IF(COLUMN()&lt;=2,"",CHAR(150)))</f>
      </c>
      <c r="AA60" s="54">
        <f>IFERROR(IF(OR(SECTOR_AAC=0,SECTOR_AAC=-1),CHAR(150),SECTOR_AAC),IF(COLUMN()&lt;=2,"",CHAR(150)))</f>
      </c>
      <c r="AB60" s="54">
        <f>IFERROR(IF(OR(SECTOR_AAC=0,SECTOR_AAC=-1),CHAR(150),SECTOR_AAC),IF(COLUMN()&lt;=2,"",CHAR(150)))</f>
      </c>
      <c r="AC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IFERROR(IF(OR(SECTOR_AAC=0,SECTOR_AAC=-1),CHAR(150),SECTOR_AAC),IF(COLUMN()&lt;=2,"",CHAR(150)))</f>
      </c>
      <c r="X61" s="54">
        <f>IFERROR(IF(OR(SECTOR_AAC=0,SECTOR_AAC=-1),CHAR(150),SECTOR_AAC),IF(COLUMN()&lt;=2,"",CHAR(150)))</f>
      </c>
      <c r="Y61" s="54">
        <f>IFERROR(IF(OR(SECTOR_AAC=0,SECTOR_AAC=-1),CHAR(150),SECTOR_AAC),IF(COLUMN()&lt;=2,"",CHAR(150)))</f>
      </c>
      <c r="Z61" s="54">
        <f>IFERROR(IF(OR(SECTOR_AAC=0,SECTOR_AAC=-1),CHAR(150),SECTOR_AAC),IF(COLUMN()&lt;=2,"",CHAR(150)))</f>
      </c>
      <c r="AA61" s="54">
        <f>IFERROR(IF(OR(SECTOR_AAC=0,SECTOR_AAC=-1),CHAR(150),SECTOR_AAC),IF(COLUMN()&lt;=2,"",CHAR(150)))</f>
      </c>
      <c r="AB61" s="54">
        <f>IFERROR(IF(OR(SECTOR_AAC=0,SECTOR_AAC=-1),CHAR(150),SECTOR_AAC),IF(COLUMN()&lt;=2,"",CHAR(150)))</f>
      </c>
      <c r="AC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IFERROR(IF(OR(SECTOR_AAC=0,SECTOR_AAC=-1),CHAR(150),SECTOR_AAC),IF(COLUMN()&lt;=2,"",CHAR(150)))</f>
      </c>
      <c r="X62" s="54">
        <f>IFERROR(IF(OR(SECTOR_AAC=0,SECTOR_AAC=-1),CHAR(150),SECTOR_AAC),IF(COLUMN()&lt;=2,"",CHAR(150)))</f>
      </c>
      <c r="Y62" s="54">
        <f>IFERROR(IF(OR(SECTOR_AAC=0,SECTOR_AAC=-1),CHAR(150),SECTOR_AAC),IF(COLUMN()&lt;=2,"",CHAR(150)))</f>
      </c>
      <c r="Z62" s="54">
        <f>IFERROR(IF(OR(SECTOR_AAC=0,SECTOR_AAC=-1),CHAR(150),SECTOR_AAC),IF(COLUMN()&lt;=2,"",CHAR(150)))</f>
      </c>
      <c r="AA62" s="54">
        <f>IFERROR(IF(OR(SECTOR_AAC=0,SECTOR_AAC=-1),CHAR(150),SECTOR_AAC),IF(COLUMN()&lt;=2,"",CHAR(150)))</f>
      </c>
      <c r="AB62" s="54">
        <f>IFERROR(IF(OR(SECTOR_AAC=0,SECTOR_AAC=-1),CHAR(150),SECTOR_AAC),IF(COLUMN()&lt;=2,"",CHAR(150)))</f>
      </c>
      <c r="AC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IFERROR(IF(OR(SECTOR_AAC=0,SECTOR_AAC=-1),CHAR(150),SECTOR_AAC),IF(COLUMN()&lt;=2,"",CHAR(150)))</f>
      </c>
      <c r="X63" s="54">
        <f>IFERROR(IF(OR(SECTOR_AAC=0,SECTOR_AAC=-1),CHAR(150),SECTOR_AAC),IF(COLUMN()&lt;=2,"",CHAR(150)))</f>
      </c>
      <c r="Y63" s="54">
        <f>IFERROR(IF(OR(SECTOR_AAC=0,SECTOR_AAC=-1),CHAR(150),SECTOR_AAC),IF(COLUMN()&lt;=2,"",CHAR(150)))</f>
      </c>
      <c r="Z63" s="54">
        <f>IFERROR(IF(OR(SECTOR_AAC=0,SECTOR_AAC=-1),CHAR(150),SECTOR_AAC),IF(COLUMN()&lt;=2,"",CHAR(150)))</f>
      </c>
      <c r="AA63" s="54">
        <f>IFERROR(IF(OR(SECTOR_AAC=0,SECTOR_AAC=-1),CHAR(150),SECTOR_AAC),IF(COLUMN()&lt;=2,"",CHAR(150)))</f>
      </c>
      <c r="AB63" s="54">
        <f>IFERROR(IF(OR(SECTOR_AAC=0,SECTOR_AAC=-1),CHAR(150),SECTOR_AAC),IF(COLUMN()&lt;=2,"",CHAR(150)))</f>
      </c>
      <c r="AC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IFERROR(IF(OR(SECTOR_AAC=0,SECTOR_AAC=-1),CHAR(150),SECTOR_AAC),IF(COLUMN()&lt;=2,"",CHAR(150)))</f>
      </c>
      <c r="X64" s="54">
        <f>IFERROR(IF(OR(SECTOR_AAC=0,SECTOR_AAC=-1),CHAR(150),SECTOR_AAC),IF(COLUMN()&lt;=2,"",CHAR(150)))</f>
      </c>
      <c r="Y64" s="54">
        <f>IFERROR(IF(OR(SECTOR_AAC=0,SECTOR_AAC=-1),CHAR(150),SECTOR_AAC),IF(COLUMN()&lt;=2,"",CHAR(150)))</f>
      </c>
      <c r="Z64" s="54">
        <f>IFERROR(IF(OR(SECTOR_AAC=0,SECTOR_AAC=-1),CHAR(150),SECTOR_AAC),IF(COLUMN()&lt;=2,"",CHAR(150)))</f>
      </c>
      <c r="AA64" s="54">
        <f>IFERROR(IF(OR(SECTOR_AAC=0,SECTOR_AAC=-1),CHAR(150),SECTOR_AAC),IF(COLUMN()&lt;=2,"",CHAR(150)))</f>
      </c>
      <c r="AB64" s="54">
        <f>IFERROR(IF(OR(SECTOR_AAC=0,SECTOR_AAC=-1),CHAR(150),SECTOR_AAC),IF(COLUMN()&lt;=2,"",CHAR(150)))</f>
      </c>
      <c r="AC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IFERROR(IF(OR(SECTOR_AAC=0,SECTOR_AAC=-1),CHAR(150),SECTOR_AAC),IF(COLUMN()&lt;=2,"",CHAR(150)))</f>
      </c>
      <c r="X65" s="54">
        <f>IFERROR(IF(OR(SECTOR_AAC=0,SECTOR_AAC=-1),CHAR(150),SECTOR_AAC),IF(COLUMN()&lt;=2,"",CHAR(150)))</f>
      </c>
      <c r="Y65" s="54">
        <f>IFERROR(IF(OR(SECTOR_AAC=0,SECTOR_AAC=-1),CHAR(150),SECTOR_AAC),IF(COLUMN()&lt;=2,"",CHAR(150)))</f>
      </c>
      <c r="Z65" s="54">
        <f>IFERROR(IF(OR(SECTOR_AAC=0,SECTOR_AAC=-1),CHAR(150),SECTOR_AAC),IF(COLUMN()&lt;=2,"",CHAR(150)))</f>
      </c>
      <c r="AA65" s="54">
        <f>IFERROR(IF(OR(SECTOR_AAC=0,SECTOR_AAC=-1),CHAR(150),SECTOR_AAC),IF(COLUMN()&lt;=2,"",CHAR(150)))</f>
      </c>
      <c r="AB65" s="54">
        <f>IFERROR(IF(OR(SECTOR_AAC=0,SECTOR_AAC=-1),CHAR(150),SECTOR_AAC),IF(COLUMN()&lt;=2,"",CHAR(150)))</f>
      </c>
      <c r="AC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IFERROR(IF(OR(SECTOR_AAC=0,SECTOR_AAC=-1),CHAR(150),SECTOR_AAC),IF(COLUMN()&lt;=2,"",CHAR(150)))</f>
      </c>
      <c r="X66" s="54">
        <f>IFERROR(IF(OR(SECTOR_AAC=0,SECTOR_AAC=-1),CHAR(150),SECTOR_AAC),IF(COLUMN()&lt;=2,"",CHAR(150)))</f>
      </c>
      <c r="Y66" s="54">
        <f>IFERROR(IF(OR(SECTOR_AAC=0,SECTOR_AAC=-1),CHAR(150),SECTOR_AAC),IF(COLUMN()&lt;=2,"",CHAR(150)))</f>
      </c>
      <c r="Z66" s="54">
        <f>IFERROR(IF(OR(SECTOR_AAC=0,SECTOR_AAC=-1),CHAR(150),SECTOR_AAC),IF(COLUMN()&lt;=2,"",CHAR(150)))</f>
      </c>
      <c r="AA66" s="54">
        <f>IFERROR(IF(OR(SECTOR_AAC=0,SECTOR_AAC=-1),CHAR(150),SECTOR_AAC),IF(COLUMN()&lt;=2,"",CHAR(150)))</f>
      </c>
      <c r="AB66" s="54">
        <f>IFERROR(IF(OR(SECTOR_AAC=0,SECTOR_AAC=-1),CHAR(150),SECTOR_AAC),IF(COLUMN()&lt;=2,"",CHAR(150)))</f>
      </c>
      <c r="AC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IFERROR(IF(OR(SECTOR_AAC=0,SECTOR_AAC=-1),CHAR(150),SECTOR_AAC),IF(COLUMN()&lt;=2,"",CHAR(150)))</f>
      </c>
      <c r="X67" s="54">
        <f>IFERROR(IF(OR(SECTOR_AAC=0,SECTOR_AAC=-1),CHAR(150),SECTOR_AAC),IF(COLUMN()&lt;=2,"",CHAR(150)))</f>
      </c>
      <c r="Y67" s="54">
        <f>IFERROR(IF(OR(SECTOR_AAC=0,SECTOR_AAC=-1),CHAR(150),SECTOR_AAC),IF(COLUMN()&lt;=2,"",CHAR(150)))</f>
      </c>
      <c r="Z67" s="54">
        <f>IFERROR(IF(OR(SECTOR_AAC=0,SECTOR_AAC=-1),CHAR(150),SECTOR_AAC),IF(COLUMN()&lt;=2,"",CHAR(150)))</f>
      </c>
      <c r="AA67" s="54">
        <f>IFERROR(IF(OR(SECTOR_AAC=0,SECTOR_AAC=-1),CHAR(150),SECTOR_AAC),IF(COLUMN()&lt;=2,"",CHAR(150)))</f>
      </c>
      <c r="AB67" s="54">
        <f>IFERROR(IF(OR(SECTOR_AAC=0,SECTOR_AAC=-1),CHAR(150),SECTOR_AAC),IF(COLUMN()&lt;=2,"",CHAR(150)))</f>
      </c>
      <c r="AC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IFERROR(IF(OR(SECTOR_AAC=0,SECTOR_AAC=-1),CHAR(150),SECTOR_AAC),IF(COLUMN()&lt;=2,"",CHAR(150)))</f>
      </c>
      <c r="X68" s="54">
        <f>IFERROR(IF(OR(SECTOR_AAC=0,SECTOR_AAC=-1),CHAR(150),SECTOR_AAC),IF(COLUMN()&lt;=2,"",CHAR(150)))</f>
      </c>
      <c r="Y68" s="54">
        <f>IFERROR(IF(OR(SECTOR_AAC=0,SECTOR_AAC=-1),CHAR(150),SECTOR_AAC),IF(COLUMN()&lt;=2,"",CHAR(150)))</f>
      </c>
      <c r="Z68" s="54">
        <f>IFERROR(IF(OR(SECTOR_AAC=0,SECTOR_AAC=-1),CHAR(150),SECTOR_AAC),IF(COLUMN()&lt;=2,"",CHAR(150)))</f>
      </c>
      <c r="AA68" s="54">
        <f>IFERROR(IF(OR(SECTOR_AAC=0,SECTOR_AAC=-1),CHAR(150),SECTOR_AAC),IF(COLUMN()&lt;=2,"",CHAR(150)))</f>
      </c>
      <c r="AB68" s="54">
        <f>IFERROR(IF(OR(SECTOR_AAC=0,SECTOR_AAC=-1),CHAR(150),SECTOR_AAC),IF(COLUMN()&lt;=2,"",CHAR(150)))</f>
      </c>
      <c r="AC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IFERROR(IF(OR(SECTOR_AAC=0,SECTOR_AAC=-1),CHAR(150),SECTOR_AAC),IF(COLUMN()&lt;=2,"",CHAR(150)))</f>
      </c>
      <c r="X69" s="54">
        <f>IFERROR(IF(OR(SECTOR_AAC=0,SECTOR_AAC=-1),CHAR(150),SECTOR_AAC),IF(COLUMN()&lt;=2,"",CHAR(150)))</f>
      </c>
      <c r="Y69" s="54">
        <f>IFERROR(IF(OR(SECTOR_AAC=0,SECTOR_AAC=-1),CHAR(150),SECTOR_AAC),IF(COLUMN()&lt;=2,"",CHAR(150)))</f>
      </c>
      <c r="Z69" s="54">
        <f>IFERROR(IF(OR(SECTOR_AAC=0,SECTOR_AAC=-1),CHAR(150),SECTOR_AAC),IF(COLUMN()&lt;=2,"",CHAR(150)))</f>
      </c>
      <c r="AA69" s="54">
        <f>IFERROR(IF(OR(SECTOR_AAC=0,SECTOR_AAC=-1),CHAR(150),SECTOR_AAC),IF(COLUMN()&lt;=2,"",CHAR(150)))</f>
      </c>
      <c r="AB69" s="54">
        <f>IFERROR(IF(OR(SECTOR_AAC=0,SECTOR_AAC=-1),CHAR(150),SECTOR_AAC),IF(COLUMN()&lt;=2,"",CHAR(150)))</f>
      </c>
      <c r="AC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IFERROR(IF(OR(SECTOR_AAC=0,SECTOR_AAC=-1),CHAR(150),SECTOR_AAC),IF(COLUMN()&lt;=2,"",CHAR(150)))</f>
      </c>
      <c r="X70" s="54">
        <f>IFERROR(IF(OR(SECTOR_AAC=0,SECTOR_AAC=-1),CHAR(150),SECTOR_AAC),IF(COLUMN()&lt;=2,"",CHAR(150)))</f>
      </c>
      <c r="Y70" s="54">
        <f>IFERROR(IF(OR(SECTOR_AAC=0,SECTOR_AAC=-1),CHAR(150),SECTOR_AAC),IF(COLUMN()&lt;=2,"",CHAR(150)))</f>
      </c>
      <c r="Z70" s="54">
        <f>IFERROR(IF(OR(SECTOR_AAC=0,SECTOR_AAC=-1),CHAR(150),SECTOR_AAC),IF(COLUMN()&lt;=2,"",CHAR(150)))</f>
      </c>
      <c r="AA70" s="54">
        <f>IFERROR(IF(OR(SECTOR_AAC=0,SECTOR_AAC=-1),CHAR(150),SECTOR_AAC),IF(COLUMN()&lt;=2,"",CHAR(150)))</f>
      </c>
      <c r="AB70" s="54">
        <f>IFERROR(IF(OR(SECTOR_AAC=0,SECTOR_AAC=-1),CHAR(150),SECTOR_AAC),IF(COLUMN()&lt;=2,"",CHAR(150)))</f>
      </c>
      <c r="AC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IFERROR(IF(OR(SECTOR_AAC=0,SECTOR_AAC=-1),CHAR(150),SECTOR_AAC),IF(COLUMN()&lt;=2,"",CHAR(150)))</f>
      </c>
      <c r="X71" s="54">
        <f>IFERROR(IF(OR(SECTOR_AAC=0,SECTOR_AAC=-1),CHAR(150),SECTOR_AAC),IF(COLUMN()&lt;=2,"",CHAR(150)))</f>
      </c>
      <c r="Y71" s="54">
        <f>IFERROR(IF(OR(SECTOR_AAC=0,SECTOR_AAC=-1),CHAR(150),SECTOR_AAC),IF(COLUMN()&lt;=2,"",CHAR(150)))</f>
      </c>
      <c r="Z71" s="54">
        <f>IFERROR(IF(OR(SECTOR_AAC=0,SECTOR_AAC=-1),CHAR(150),SECTOR_AAC),IF(COLUMN()&lt;=2,"",CHAR(150)))</f>
      </c>
      <c r="AA71" s="54">
        <f>IFERROR(IF(OR(SECTOR_AAC=0,SECTOR_AAC=-1),CHAR(150),SECTOR_AAC),IF(COLUMN()&lt;=2,"",CHAR(150)))</f>
      </c>
      <c r="AB71" s="54">
        <f>IFERROR(IF(OR(SECTOR_AAC=0,SECTOR_AAC=-1),CHAR(150),SECTOR_AAC),IF(COLUMN()&lt;=2,"",CHAR(150)))</f>
      </c>
      <c r="AC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IFERROR(IF(OR(SECTOR_AAC=0,SECTOR_AAC=-1),CHAR(150),SECTOR_AAC),IF(COLUMN()&lt;=2,"",CHAR(150)))</f>
      </c>
      <c r="X72" s="54">
        <f>IFERROR(IF(OR(SECTOR_AAC=0,SECTOR_AAC=-1),CHAR(150),SECTOR_AAC),IF(COLUMN()&lt;=2,"",CHAR(150)))</f>
      </c>
      <c r="Y72" s="54">
        <f>IFERROR(IF(OR(SECTOR_AAC=0,SECTOR_AAC=-1),CHAR(150),SECTOR_AAC),IF(COLUMN()&lt;=2,"",CHAR(150)))</f>
      </c>
      <c r="Z72" s="54">
        <f>IFERROR(IF(OR(SECTOR_AAC=0,SECTOR_AAC=-1),CHAR(150),SECTOR_AAC),IF(COLUMN()&lt;=2,"",CHAR(150)))</f>
      </c>
      <c r="AA72" s="54">
        <f>IFERROR(IF(OR(SECTOR_AAC=0,SECTOR_AAC=-1),CHAR(150),SECTOR_AAC),IF(COLUMN()&lt;=2,"",CHAR(150)))</f>
      </c>
      <c r="AB72" s="54">
        <f>IFERROR(IF(OR(SECTOR_AAC=0,SECTOR_AAC=-1),CHAR(150),SECTOR_AAC),IF(COLUMN()&lt;=2,"",CHAR(150)))</f>
      </c>
      <c r="AC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IFERROR(IF(OR(SECTOR_AAC=0,SECTOR_AAC=-1),CHAR(150),SECTOR_AAC),IF(COLUMN()&lt;=2,"",CHAR(150)))</f>
      </c>
      <c r="X73" s="54">
        <f>IFERROR(IF(OR(SECTOR_AAC=0,SECTOR_AAC=-1),CHAR(150),SECTOR_AAC),IF(COLUMN()&lt;=2,"",CHAR(150)))</f>
      </c>
      <c r="Y73" s="54">
        <f>IFERROR(IF(OR(SECTOR_AAC=0,SECTOR_AAC=-1),CHAR(150),SECTOR_AAC),IF(COLUMN()&lt;=2,"",CHAR(150)))</f>
      </c>
      <c r="Z73" s="54">
        <f>IFERROR(IF(OR(SECTOR_AAC=0,SECTOR_AAC=-1),CHAR(150),SECTOR_AAC),IF(COLUMN()&lt;=2,"",CHAR(150)))</f>
      </c>
      <c r="AA73" s="54">
        <f>IFERROR(IF(OR(SECTOR_AAC=0,SECTOR_AAC=-1),CHAR(150),SECTOR_AAC),IF(COLUMN()&lt;=2,"",CHAR(150)))</f>
      </c>
      <c r="AB73" s="54">
        <f>IFERROR(IF(OR(SECTOR_AAC=0,SECTOR_AAC=-1),CHAR(150),SECTOR_AAC),IF(COLUMN()&lt;=2,"",CHAR(150)))</f>
      </c>
      <c r="AC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IFERROR(IF(OR(SECTOR_AAC=0,SECTOR_AAC=-1),CHAR(150),SECTOR_AAC),IF(COLUMN()&lt;=2,"",CHAR(150)))</f>
      </c>
      <c r="X74" s="54">
        <f>IFERROR(IF(OR(SECTOR_AAC=0,SECTOR_AAC=-1),CHAR(150),SECTOR_AAC),IF(COLUMN()&lt;=2,"",CHAR(150)))</f>
      </c>
      <c r="Y74" s="54">
        <f>IFERROR(IF(OR(SECTOR_AAC=0,SECTOR_AAC=-1),CHAR(150),SECTOR_AAC),IF(COLUMN()&lt;=2,"",CHAR(150)))</f>
      </c>
      <c r="Z74" s="54">
        <f>IFERROR(IF(OR(SECTOR_AAC=0,SECTOR_AAC=-1),CHAR(150),SECTOR_AAC),IF(COLUMN()&lt;=2,"",CHAR(150)))</f>
      </c>
      <c r="AA74" s="54">
        <f>IFERROR(IF(OR(SECTOR_AAC=0,SECTOR_AAC=-1),CHAR(150),SECTOR_AAC),IF(COLUMN()&lt;=2,"",CHAR(150)))</f>
      </c>
      <c r="AB74" s="54">
        <f>IFERROR(IF(OR(SECTOR_AAC=0,SECTOR_AAC=-1),CHAR(150),SECTOR_AAC),IF(COLUMN()&lt;=2,"",CHAR(150)))</f>
      </c>
      <c r="AC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IFERROR(IF(OR(SECTOR_AAC=0,SECTOR_AAC=-1),CHAR(150),SECTOR_AAC),IF(COLUMN()&lt;=2,"",CHAR(150)))</f>
      </c>
      <c r="X75" s="54">
        <f>IFERROR(IF(OR(SECTOR_AAC=0,SECTOR_AAC=-1),CHAR(150),SECTOR_AAC),IF(COLUMN()&lt;=2,"",CHAR(150)))</f>
      </c>
      <c r="Y75" s="54">
        <f>IFERROR(IF(OR(SECTOR_AAC=0,SECTOR_AAC=-1),CHAR(150),SECTOR_AAC),IF(COLUMN()&lt;=2,"",CHAR(150)))</f>
      </c>
      <c r="Z75" s="54">
        <f>IFERROR(IF(OR(SECTOR_AAC=0,SECTOR_AAC=-1),CHAR(150),SECTOR_AAC),IF(COLUMN()&lt;=2,"",CHAR(150)))</f>
      </c>
      <c r="AA75" s="54">
        <f>IFERROR(IF(OR(SECTOR_AAC=0,SECTOR_AAC=-1),CHAR(150),SECTOR_AAC),IF(COLUMN()&lt;=2,"",CHAR(150)))</f>
      </c>
      <c r="AB75" s="54">
        <f>IFERROR(IF(OR(SECTOR_AAC=0,SECTOR_AAC=-1),CHAR(150),SECTOR_AAC),IF(COLUMN()&lt;=2,"",CHAR(150)))</f>
      </c>
      <c r="AC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IFERROR(IF(OR(SECTOR_AAC=0,SECTOR_AAC=-1),CHAR(150),SECTOR_AAC),IF(COLUMN()&lt;=2,"",CHAR(150)))</f>
      </c>
      <c r="X76" s="54">
        <f>IFERROR(IF(OR(SECTOR_AAC=0,SECTOR_AAC=-1),CHAR(150),SECTOR_AAC),IF(COLUMN()&lt;=2,"",CHAR(150)))</f>
      </c>
      <c r="Y76" s="54">
        <f>IFERROR(IF(OR(SECTOR_AAC=0,SECTOR_AAC=-1),CHAR(150),SECTOR_AAC),IF(COLUMN()&lt;=2,"",CHAR(150)))</f>
      </c>
      <c r="Z76" s="54">
        <f>IFERROR(IF(OR(SECTOR_AAC=0,SECTOR_AAC=-1),CHAR(150),SECTOR_AAC),IF(COLUMN()&lt;=2,"",CHAR(150)))</f>
      </c>
      <c r="AA76" s="54">
        <f>IFERROR(IF(OR(SECTOR_AAC=0,SECTOR_AAC=-1),CHAR(150),SECTOR_AAC),IF(COLUMN()&lt;=2,"",CHAR(150)))</f>
      </c>
      <c r="AB76" s="54">
        <f>IFERROR(IF(OR(SECTOR_AAC=0,SECTOR_AAC=-1),CHAR(150),SECTOR_AAC),IF(COLUMN()&lt;=2,"",CHAR(150)))</f>
      </c>
      <c r="AC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IFERROR(IF(OR(SECTOR_AAC=0,SECTOR_AAC=-1),CHAR(150),SECTOR_AAC),IF(COLUMN()&lt;=2,"",CHAR(150)))</f>
      </c>
      <c r="X77" s="54">
        <f>IFERROR(IF(OR(SECTOR_AAC=0,SECTOR_AAC=-1),CHAR(150),SECTOR_AAC),IF(COLUMN()&lt;=2,"",CHAR(150)))</f>
      </c>
      <c r="Y77" s="54">
        <f>IFERROR(IF(OR(SECTOR_AAC=0,SECTOR_AAC=-1),CHAR(150),SECTOR_AAC),IF(COLUMN()&lt;=2,"",CHAR(150)))</f>
      </c>
      <c r="Z77" s="54">
        <f>IFERROR(IF(OR(SECTOR_AAC=0,SECTOR_AAC=-1),CHAR(150),SECTOR_AAC),IF(COLUMN()&lt;=2,"",CHAR(150)))</f>
      </c>
      <c r="AA77" s="54">
        <f>IFERROR(IF(OR(SECTOR_AAC=0,SECTOR_AAC=-1),CHAR(150),SECTOR_AAC),IF(COLUMN()&lt;=2,"",CHAR(150)))</f>
      </c>
      <c r="AB77" s="54">
        <f>IFERROR(IF(OR(SECTOR_AAC=0,SECTOR_AAC=-1),CHAR(150),SECTOR_AAC),IF(COLUMN()&lt;=2,"",CHAR(150)))</f>
      </c>
      <c r="AC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IFERROR(IF(OR(SECTOR_AAC=0,SECTOR_AAC=-1),CHAR(150),SECTOR_AAC),IF(COLUMN()&lt;=2,"",CHAR(150)))</f>
      </c>
      <c r="X78" s="54">
        <f>IFERROR(IF(OR(SECTOR_AAC=0,SECTOR_AAC=-1),CHAR(150),SECTOR_AAC),IF(COLUMN()&lt;=2,"",CHAR(150)))</f>
      </c>
      <c r="Y78" s="54">
        <f>IFERROR(IF(OR(SECTOR_AAC=0,SECTOR_AAC=-1),CHAR(150),SECTOR_AAC),IF(COLUMN()&lt;=2,"",CHAR(150)))</f>
      </c>
      <c r="Z78" s="54">
        <f>IFERROR(IF(OR(SECTOR_AAC=0,SECTOR_AAC=-1),CHAR(150),SECTOR_AAC),IF(COLUMN()&lt;=2,"",CHAR(150)))</f>
      </c>
      <c r="AA78" s="54">
        <f>IFERROR(IF(OR(SECTOR_AAC=0,SECTOR_AAC=-1),CHAR(150),SECTOR_AAC),IF(COLUMN()&lt;=2,"",CHAR(150)))</f>
      </c>
      <c r="AB78" s="54">
        <f>IFERROR(IF(OR(SECTOR_AAC=0,SECTOR_AAC=-1),CHAR(150),SECTOR_AAC),IF(COLUMN()&lt;=2,"",CHAR(150)))</f>
      </c>
      <c r="AC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IFERROR(IF(OR(SECTOR_AAC=0,SECTOR_AAC=-1),CHAR(150),SECTOR_AAC),IF(COLUMN()&lt;=2,"",CHAR(150)))</f>
      </c>
      <c r="X79" s="54">
        <f>IFERROR(IF(OR(SECTOR_AAC=0,SECTOR_AAC=-1),CHAR(150),SECTOR_AAC),IF(COLUMN()&lt;=2,"",CHAR(150)))</f>
      </c>
      <c r="Y79" s="54">
        <f>IFERROR(IF(OR(SECTOR_AAC=0,SECTOR_AAC=-1),CHAR(150),SECTOR_AAC),IF(COLUMN()&lt;=2,"",CHAR(150)))</f>
      </c>
      <c r="Z79" s="54">
        <f>IFERROR(IF(OR(SECTOR_AAC=0,SECTOR_AAC=-1),CHAR(150),SECTOR_AAC),IF(COLUMN()&lt;=2,"",CHAR(150)))</f>
      </c>
      <c r="AA79" s="54">
        <f>IFERROR(IF(OR(SECTOR_AAC=0,SECTOR_AAC=-1),CHAR(150),SECTOR_AAC),IF(COLUMN()&lt;=2,"",CHAR(150)))</f>
      </c>
      <c r="AB79" s="54">
        <f>IFERROR(IF(OR(SECTOR_AAC=0,SECTOR_AAC=-1),CHAR(150),SECTOR_AAC),IF(COLUMN()&lt;=2,"",CHAR(150)))</f>
      </c>
      <c r="AC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IFERROR(IF(OR(SECTOR_AAC=0,SECTOR_AAC=-1),CHAR(150),SECTOR_AAC),IF(COLUMN()&lt;=2,"",CHAR(150)))</f>
      </c>
      <c r="X80" s="54">
        <f>IFERROR(IF(OR(SECTOR_AAC=0,SECTOR_AAC=-1),CHAR(150),SECTOR_AAC),IF(COLUMN()&lt;=2,"",CHAR(150)))</f>
      </c>
      <c r="Y80" s="54">
        <f>IFERROR(IF(OR(SECTOR_AAC=0,SECTOR_AAC=-1),CHAR(150),SECTOR_AAC),IF(COLUMN()&lt;=2,"",CHAR(150)))</f>
      </c>
      <c r="Z80" s="54">
        <f>IFERROR(IF(OR(SECTOR_AAC=0,SECTOR_AAC=-1),CHAR(150),SECTOR_AAC),IF(COLUMN()&lt;=2,"",CHAR(150)))</f>
      </c>
      <c r="AA80" s="54">
        <f>IFERROR(IF(OR(SECTOR_AAC=0,SECTOR_AAC=-1),CHAR(150),SECTOR_AAC),IF(COLUMN()&lt;=2,"",CHAR(150)))</f>
      </c>
      <c r="AB80" s="54">
        <f>IFERROR(IF(OR(SECTOR_AAC=0,SECTOR_AAC=-1),CHAR(150),SECTOR_AAC),IF(COLUMN()&lt;=2,"",CHAR(150)))</f>
      </c>
      <c r="AC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IFERROR(IF(OR(SECTOR_AAC=0,SECTOR_AAC=-1),CHAR(150),SECTOR_AAC),IF(COLUMN()&lt;=2,"",CHAR(150)))</f>
      </c>
      <c r="X81" s="54">
        <f>IFERROR(IF(OR(SECTOR_AAC=0,SECTOR_AAC=-1),CHAR(150),SECTOR_AAC),IF(COLUMN()&lt;=2,"",CHAR(150)))</f>
      </c>
      <c r="Y81" s="54">
        <f>IFERROR(IF(OR(SECTOR_AAC=0,SECTOR_AAC=-1),CHAR(150),SECTOR_AAC),IF(COLUMN()&lt;=2,"",CHAR(150)))</f>
      </c>
      <c r="Z81" s="54">
        <f>IFERROR(IF(OR(SECTOR_AAC=0,SECTOR_AAC=-1),CHAR(150),SECTOR_AAC),IF(COLUMN()&lt;=2,"",CHAR(150)))</f>
      </c>
      <c r="AA81" s="54">
        <f>IFERROR(IF(OR(SECTOR_AAC=0,SECTOR_AAC=-1),CHAR(150),SECTOR_AAC),IF(COLUMN()&lt;=2,"",CHAR(150)))</f>
      </c>
      <c r="AB81" s="54">
        <f>IFERROR(IF(OR(SECTOR_AAC=0,SECTOR_AAC=-1),CHAR(150),SECTOR_AAC),IF(COLUMN()&lt;=2,"",CHAR(150)))</f>
      </c>
      <c r="AC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IFERROR(IF(OR(SECTOR_AAC=0,SECTOR_AAC=-1),CHAR(150),SECTOR_AAC),IF(COLUMN()&lt;=2,"",CHAR(150)))</f>
      </c>
      <c r="X82" s="54">
        <f>IFERROR(IF(OR(SECTOR_AAC=0,SECTOR_AAC=-1),CHAR(150),SECTOR_AAC),IF(COLUMN()&lt;=2,"",CHAR(150)))</f>
      </c>
      <c r="Y82" s="54">
        <f>IFERROR(IF(OR(SECTOR_AAC=0,SECTOR_AAC=-1),CHAR(150),SECTOR_AAC),IF(COLUMN()&lt;=2,"",CHAR(150)))</f>
      </c>
      <c r="Z82" s="54">
        <f>IFERROR(IF(OR(SECTOR_AAC=0,SECTOR_AAC=-1),CHAR(150),SECTOR_AAC),IF(COLUMN()&lt;=2,"",CHAR(150)))</f>
      </c>
      <c r="AA82" s="54">
        <f>IFERROR(IF(OR(SECTOR_AAC=0,SECTOR_AAC=-1),CHAR(150),SECTOR_AAC),IF(COLUMN()&lt;=2,"",CHAR(150)))</f>
      </c>
      <c r="AB82" s="54">
        <f>IFERROR(IF(OR(SECTOR_AAC=0,SECTOR_AAC=-1),CHAR(150),SECTOR_AAC),IF(COLUMN()&lt;=2,"",CHAR(150)))</f>
      </c>
      <c r="AC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IFERROR(IF(OR(SECTOR_AAC=0,SECTOR_AAC=-1),CHAR(150),SECTOR_AAC),IF(COLUMN()&lt;=2,"",CHAR(150)))</f>
      </c>
      <c r="X83" s="54">
        <f>IFERROR(IF(OR(SECTOR_AAC=0,SECTOR_AAC=-1),CHAR(150),SECTOR_AAC),IF(COLUMN()&lt;=2,"",CHAR(150)))</f>
      </c>
      <c r="Y83" s="54">
        <f>IFERROR(IF(OR(SECTOR_AAC=0,SECTOR_AAC=-1),CHAR(150),SECTOR_AAC),IF(COLUMN()&lt;=2,"",CHAR(150)))</f>
      </c>
      <c r="Z83" s="54">
        <f>IFERROR(IF(OR(SECTOR_AAC=0,SECTOR_AAC=-1),CHAR(150),SECTOR_AAC),IF(COLUMN()&lt;=2,"",CHAR(150)))</f>
      </c>
      <c r="AA83" s="54">
        <f>IFERROR(IF(OR(SECTOR_AAC=0,SECTOR_AAC=-1),CHAR(150),SECTOR_AAC),IF(COLUMN()&lt;=2,"",CHAR(150)))</f>
      </c>
      <c r="AB83" s="54">
        <f>IFERROR(IF(OR(SECTOR_AAC=0,SECTOR_AAC=-1),CHAR(150),SECTOR_AAC),IF(COLUMN()&lt;=2,"",CHAR(150)))</f>
      </c>
      <c r="AC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IFERROR(IF(OR(SECTOR_AAC=0,SECTOR_AAC=-1),CHAR(150),SECTOR_AAC),IF(COLUMN()&lt;=2,"",CHAR(150)))</f>
      </c>
      <c r="X84" s="54">
        <f>IFERROR(IF(OR(SECTOR_AAC=0,SECTOR_AAC=-1),CHAR(150),SECTOR_AAC),IF(COLUMN()&lt;=2,"",CHAR(150)))</f>
      </c>
      <c r="Y84" s="54">
        <f>IFERROR(IF(OR(SECTOR_AAC=0,SECTOR_AAC=-1),CHAR(150),SECTOR_AAC),IF(COLUMN()&lt;=2,"",CHAR(150)))</f>
      </c>
      <c r="Z84" s="54">
        <f>IFERROR(IF(OR(SECTOR_AAC=0,SECTOR_AAC=-1),CHAR(150),SECTOR_AAC),IF(COLUMN()&lt;=2,"",CHAR(150)))</f>
      </c>
      <c r="AA84" s="54">
        <f>IFERROR(IF(OR(SECTOR_AAC=0,SECTOR_AAC=-1),CHAR(150),SECTOR_AAC),IF(COLUMN()&lt;=2,"",CHAR(150)))</f>
      </c>
      <c r="AB84" s="54">
        <f>IFERROR(IF(OR(SECTOR_AAC=0,SECTOR_AAC=-1),CHAR(150),SECTOR_AAC),IF(COLUMN()&lt;=2,"",CHAR(150)))</f>
      </c>
      <c r="AC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IFERROR(IF(OR(SECTOR_AAC=0,SECTOR_AAC=-1),CHAR(150),SECTOR_AAC),IF(COLUMN()&lt;=2,"",CHAR(150)))</f>
      </c>
      <c r="X85" s="54">
        <f>IFERROR(IF(OR(SECTOR_AAC=0,SECTOR_AAC=-1),CHAR(150),SECTOR_AAC),IF(COLUMN()&lt;=2,"",CHAR(150)))</f>
      </c>
      <c r="Y85" s="54">
        <f>IFERROR(IF(OR(SECTOR_AAC=0,SECTOR_AAC=-1),CHAR(150),SECTOR_AAC),IF(COLUMN()&lt;=2,"",CHAR(150)))</f>
      </c>
      <c r="Z85" s="54">
        <f>IFERROR(IF(OR(SECTOR_AAC=0,SECTOR_AAC=-1),CHAR(150),SECTOR_AAC),IF(COLUMN()&lt;=2,"",CHAR(150)))</f>
      </c>
      <c r="AA85" s="54">
        <f>IFERROR(IF(OR(SECTOR_AAC=0,SECTOR_AAC=-1),CHAR(150),SECTOR_AAC),IF(COLUMN()&lt;=2,"",CHAR(150)))</f>
      </c>
      <c r="AB85" s="54">
        <f>IFERROR(IF(OR(SECTOR_AAC=0,SECTOR_AAC=-1),CHAR(150),SECTOR_AAC),IF(COLUMN()&lt;=2,"",CHAR(150)))</f>
      </c>
      <c r="AC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IFERROR(IF(OR(SECTOR_AAC=0,SECTOR_AAC=-1),CHAR(150),SECTOR_AAC),IF(COLUMN()&lt;=2,"",CHAR(150)))</f>
      </c>
      <c r="X86" s="54">
        <f>IFERROR(IF(OR(SECTOR_AAC=0,SECTOR_AAC=-1),CHAR(150),SECTOR_AAC),IF(COLUMN()&lt;=2,"",CHAR(150)))</f>
      </c>
      <c r="Y86" s="54">
        <f>IFERROR(IF(OR(SECTOR_AAC=0,SECTOR_AAC=-1),CHAR(150),SECTOR_AAC),IF(COLUMN()&lt;=2,"",CHAR(150)))</f>
      </c>
      <c r="Z86" s="54">
        <f>IFERROR(IF(OR(SECTOR_AAC=0,SECTOR_AAC=-1),CHAR(150),SECTOR_AAC),IF(COLUMN()&lt;=2,"",CHAR(150)))</f>
      </c>
      <c r="AA86" s="54">
        <f>IFERROR(IF(OR(SECTOR_AAC=0,SECTOR_AAC=-1),CHAR(150),SECTOR_AAC),IF(COLUMN()&lt;=2,"",CHAR(150)))</f>
      </c>
      <c r="AB86" s="54">
        <f>IFERROR(IF(OR(SECTOR_AAC=0,SECTOR_AAC=-1),CHAR(150),SECTOR_AAC),IF(COLUMN()&lt;=2,"",CHAR(150)))</f>
      </c>
      <c r="AC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IFERROR(IF(OR(SECTOR_AAC=0,SECTOR_AAC=-1),CHAR(150),SECTOR_AAC),IF(COLUMN()&lt;=2,"",CHAR(150)))</f>
      </c>
      <c r="X87" s="54">
        <f>IFERROR(IF(OR(SECTOR_AAC=0,SECTOR_AAC=-1),CHAR(150),SECTOR_AAC),IF(COLUMN()&lt;=2,"",CHAR(150)))</f>
      </c>
      <c r="Y87" s="54">
        <f>IFERROR(IF(OR(SECTOR_AAC=0,SECTOR_AAC=-1),CHAR(150),SECTOR_AAC),IF(COLUMN()&lt;=2,"",CHAR(150)))</f>
      </c>
      <c r="Z87" s="54">
        <f>IFERROR(IF(OR(SECTOR_AAC=0,SECTOR_AAC=-1),CHAR(150),SECTOR_AAC),IF(COLUMN()&lt;=2,"",CHAR(150)))</f>
      </c>
      <c r="AA87" s="54">
        <f>IFERROR(IF(OR(SECTOR_AAC=0,SECTOR_AAC=-1),CHAR(150),SECTOR_AAC),IF(COLUMN()&lt;=2,"",CHAR(150)))</f>
      </c>
      <c r="AB87" s="54">
        <f>IFERROR(IF(OR(SECTOR_AAC=0,SECTOR_AAC=-1),CHAR(150),SECTOR_AAC),IF(COLUMN()&lt;=2,"",CHAR(150)))</f>
      </c>
      <c r="AC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IFERROR(IF(OR(SECTOR_AAC=0,SECTOR_AAC=-1),CHAR(150),SECTOR_AAC),IF(COLUMN()&lt;=2,"",CHAR(150)))</f>
      </c>
      <c r="X88" s="54">
        <f>IFERROR(IF(OR(SECTOR_AAC=0,SECTOR_AAC=-1),CHAR(150),SECTOR_AAC),IF(COLUMN()&lt;=2,"",CHAR(150)))</f>
      </c>
      <c r="Y88" s="54">
        <f>IFERROR(IF(OR(SECTOR_AAC=0,SECTOR_AAC=-1),CHAR(150),SECTOR_AAC),IF(COLUMN()&lt;=2,"",CHAR(150)))</f>
      </c>
      <c r="Z88" s="54">
        <f>IFERROR(IF(OR(SECTOR_AAC=0,SECTOR_AAC=-1),CHAR(150),SECTOR_AAC),IF(COLUMN()&lt;=2,"",CHAR(150)))</f>
      </c>
      <c r="AA88" s="54">
        <f>IFERROR(IF(OR(SECTOR_AAC=0,SECTOR_AAC=-1),CHAR(150),SECTOR_AAC),IF(COLUMN()&lt;=2,"",CHAR(150)))</f>
      </c>
      <c r="AB88" s="54">
        <f>IFERROR(IF(OR(SECTOR_AAC=0,SECTOR_AAC=-1),CHAR(150),SECTOR_AAC),IF(COLUMN()&lt;=2,"",CHAR(150)))</f>
      </c>
      <c r="AC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IFERROR(IF(OR(SECTOR_AAC=0,SECTOR_AAC=-1),CHAR(150),SECTOR_AAC),IF(COLUMN()&lt;=2,"",CHAR(150)))</f>
      </c>
      <c r="X89" s="54">
        <f>IFERROR(IF(OR(SECTOR_AAC=0,SECTOR_AAC=-1),CHAR(150),SECTOR_AAC),IF(COLUMN()&lt;=2,"",CHAR(150)))</f>
      </c>
      <c r="Y89" s="54">
        <f>IFERROR(IF(OR(SECTOR_AAC=0,SECTOR_AAC=-1),CHAR(150),SECTOR_AAC),IF(COLUMN()&lt;=2,"",CHAR(150)))</f>
      </c>
      <c r="Z89" s="54">
        <f>IFERROR(IF(OR(SECTOR_AAC=0,SECTOR_AAC=-1),CHAR(150),SECTOR_AAC),IF(COLUMN()&lt;=2,"",CHAR(150)))</f>
      </c>
      <c r="AA89" s="54">
        <f>IFERROR(IF(OR(SECTOR_AAC=0,SECTOR_AAC=-1),CHAR(150),SECTOR_AAC),IF(COLUMN()&lt;=2,"",CHAR(150)))</f>
      </c>
      <c r="AB89" s="54">
        <f>IFERROR(IF(OR(SECTOR_AAC=0,SECTOR_AAC=-1),CHAR(150),SECTOR_AAC),IF(COLUMN()&lt;=2,"",CHAR(150)))</f>
      </c>
      <c r="AC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IFERROR(IF(OR(SECTOR_AAC=0,SECTOR_AAC=-1),CHAR(150),SECTOR_AAC),IF(COLUMN()&lt;=2,"",CHAR(150)))</f>
      </c>
      <c r="X90" s="54">
        <f>IFERROR(IF(OR(SECTOR_AAC=0,SECTOR_AAC=-1),CHAR(150),SECTOR_AAC),IF(COLUMN()&lt;=2,"",CHAR(150)))</f>
      </c>
      <c r="Y90" s="54">
        <f>IFERROR(IF(OR(SECTOR_AAC=0,SECTOR_AAC=-1),CHAR(150),SECTOR_AAC),IF(COLUMN()&lt;=2,"",CHAR(150)))</f>
      </c>
      <c r="Z90" s="54">
        <f>IFERROR(IF(OR(SECTOR_AAC=0,SECTOR_AAC=-1),CHAR(150),SECTOR_AAC),IF(COLUMN()&lt;=2,"",CHAR(150)))</f>
      </c>
      <c r="AA90" s="54">
        <f>IFERROR(IF(OR(SECTOR_AAC=0,SECTOR_AAC=-1),CHAR(150),SECTOR_AAC),IF(COLUMN()&lt;=2,"",CHAR(150)))</f>
      </c>
      <c r="AB90" s="54">
        <f>IFERROR(IF(OR(SECTOR_AAC=0,SECTOR_AAC=-1),CHAR(150),SECTOR_AAC),IF(COLUMN()&lt;=2,"",CHAR(150)))</f>
      </c>
      <c r="AC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IFERROR(IF(OR(SECTOR_AAC=0,SECTOR_AAC=-1),CHAR(150),SECTOR_AAC),IF(COLUMN()&lt;=2,"",CHAR(150)))</f>
      </c>
      <c r="X91" s="54">
        <f>IFERROR(IF(OR(SECTOR_AAC=0,SECTOR_AAC=-1),CHAR(150),SECTOR_AAC),IF(COLUMN()&lt;=2,"",CHAR(150)))</f>
      </c>
      <c r="Y91" s="54">
        <f>IFERROR(IF(OR(SECTOR_AAC=0,SECTOR_AAC=-1),CHAR(150),SECTOR_AAC),IF(COLUMN()&lt;=2,"",CHAR(150)))</f>
      </c>
      <c r="Z91" s="54">
        <f>IFERROR(IF(OR(SECTOR_AAC=0,SECTOR_AAC=-1),CHAR(150),SECTOR_AAC),IF(COLUMN()&lt;=2,"",CHAR(150)))</f>
      </c>
      <c r="AA91" s="54">
        <f>IFERROR(IF(OR(SECTOR_AAC=0,SECTOR_AAC=-1),CHAR(150),SECTOR_AAC),IF(COLUMN()&lt;=2,"",CHAR(150)))</f>
      </c>
      <c r="AB91" s="54">
        <f>IFERROR(IF(OR(SECTOR_AAC=0,SECTOR_AAC=-1),CHAR(150),SECTOR_AAC),IF(COLUMN()&lt;=2,"",CHAR(150)))</f>
      </c>
      <c r="AC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IFERROR(IF(OR(SECTOR_AAC=0,SECTOR_AAC=-1),CHAR(150),SECTOR_AAC),IF(COLUMN()&lt;=2,"",CHAR(150)))</f>
      </c>
      <c r="X92" s="54">
        <f>IFERROR(IF(OR(SECTOR_AAC=0,SECTOR_AAC=-1),CHAR(150),SECTOR_AAC),IF(COLUMN()&lt;=2,"",CHAR(150)))</f>
      </c>
      <c r="Y92" s="54">
        <f>IFERROR(IF(OR(SECTOR_AAC=0,SECTOR_AAC=-1),CHAR(150),SECTOR_AAC),IF(COLUMN()&lt;=2,"",CHAR(150)))</f>
      </c>
      <c r="Z92" s="54">
        <f>IFERROR(IF(OR(SECTOR_AAC=0,SECTOR_AAC=-1),CHAR(150),SECTOR_AAC),IF(COLUMN()&lt;=2,"",CHAR(150)))</f>
      </c>
      <c r="AA92" s="54">
        <f>IFERROR(IF(OR(SECTOR_AAC=0,SECTOR_AAC=-1),CHAR(150),SECTOR_AAC),IF(COLUMN()&lt;=2,"",CHAR(150)))</f>
      </c>
      <c r="AB92" s="54">
        <f>IFERROR(IF(OR(SECTOR_AAC=0,SECTOR_AAC=-1),CHAR(150),SECTOR_AAC),IF(COLUMN()&lt;=2,"",CHAR(150)))</f>
      </c>
      <c r="AC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3.42578125" customWidth="true"/>
    <col min="27" max="27" width="13.42578125" customWidth="true"/>
    <col min="28" max="28" width="13.42578125" customWidth="true"/>
    <col min="29" max="29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t="s" s="52">
        <v>288</v>
      </c>
      <c r="AA1" t="s" s="52">
        <v>289</v>
      </c>
      <c r="AB1" t="s" s="52">
        <v>290</v>
      </c>
      <c r="AC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" x14ac:dyDescent="0.2" ht="12.75" customHeight="true">
      <c r="A3" s="8" t="s">
        <v>258</v>
      </c>
      <c r="B3" s="46" t="n">
        <v>213555.0</v>
      </c>
      <c r="C3" s="46" t="n">
        <v>224675.0</v>
      </c>
      <c r="D3" t="n" s="46">
        <v>226821.0</v>
      </c>
      <c r="E3" t="n" s="46">
        <v>235656.0</v>
      </c>
      <c r="F3" t="n" s="46">
        <v>245011.0</v>
      </c>
      <c r="G3" t="n" s="46">
        <v>263283.0</v>
      </c>
      <c r="H3" t="n" s="46">
        <v>282440.0</v>
      </c>
      <c r="I3" t="n" s="46">
        <v>299443.0</v>
      </c>
      <c r="J3" t="n" s="46">
        <v>310259.0</v>
      </c>
      <c r="K3" t="n" s="46">
        <v>320522.0</v>
      </c>
      <c r="L3" t="n" s="46">
        <v>331466.0</v>
      </c>
      <c r="M3" t="n" s="46">
        <v>338212.0</v>
      </c>
      <c r="N3" t="n" s="46">
        <v>337959.0</v>
      </c>
      <c r="O3" t="n" s="46">
        <v>333001.0</v>
      </c>
      <c r="P3" t="n" s="46">
        <v>349853.0</v>
      </c>
      <c r="Q3" t="n" s="46">
        <v>356897.0</v>
      </c>
      <c r="R3" t="n" s="46">
        <v>361457.0</v>
      </c>
      <c r="S3" t="n" s="46">
        <v>380822.0</v>
      </c>
      <c r="T3" t="n" s="46">
        <v>402090.0</v>
      </c>
      <c r="U3" t="n" s="46">
        <v>381380.0</v>
      </c>
      <c r="V3" t="n" s="46">
        <v>429845.0</v>
      </c>
      <c r="W3" t="n" s="46">
        <v>449665.0</v>
      </c>
      <c r="X3" t="n" s="46">
        <v>483346.0</v>
      </c>
      <c r="Y3" t="n" s="46">
        <v>516845.0</v>
      </c>
      <c r="Z3" t="n" s="46">
        <v>541676.0</v>
      </c>
      <c r="AA3" t="n" s="46">
        <v>515871.0</v>
      </c>
      <c r="AB3" t="n" s="46">
        <v>478123.0</v>
      </c>
      <c r="AC3" s="2"/>
    </row>
    <row r="4" spans="1:3" x14ac:dyDescent="0.2" ht="12.75" customHeight="true">
      <c r="A4" s="8" t="s">
        <v>257</v>
      </c>
      <c r="B4" s="46" t="n">
        <v>231672.0</v>
      </c>
      <c r="C4" s="46" t="n">
        <v>238786.8</v>
      </c>
      <c r="D4" t="n" s="46">
        <v>243009.9</v>
      </c>
      <c r="E4" t="n" s="46">
        <v>244185.9</v>
      </c>
      <c r="F4" t="n" s="46">
        <v>249057.9</v>
      </c>
      <c r="G4" t="n" s="46">
        <v>253709.4</v>
      </c>
      <c r="H4" t="n" s="46">
        <v>247760.1</v>
      </c>
      <c r="I4" t="n" s="46">
        <v>252327.6</v>
      </c>
      <c r="J4" t="n" s="46">
        <v>255213.0</v>
      </c>
      <c r="K4" t="n" s="46">
        <v>260093.4</v>
      </c>
      <c r="L4" t="n" s="46">
        <v>267296.4</v>
      </c>
      <c r="M4" t="n" s="46">
        <v>276872.4</v>
      </c>
      <c r="N4" t="n" s="46">
        <v>286868.4</v>
      </c>
      <c r="O4" t="n" s="46">
        <v>300052.2</v>
      </c>
      <c r="P4" t="n" s="46">
        <v>312994.5</v>
      </c>
      <c r="Q4" t="n" s="46">
        <v>319485.6</v>
      </c>
      <c r="R4" t="n" s="46">
        <v>318807.3</v>
      </c>
      <c r="S4" t="n" s="46">
        <v>307488.3</v>
      </c>
      <c r="T4" t="n" s="46">
        <v>313441.8</v>
      </c>
      <c r="U4" t="n" s="46">
        <v>319019.4</v>
      </c>
      <c r="V4" t="n" s="46">
        <v>325355.1</v>
      </c>
      <c r="W4" t="n" s="46">
        <v>332031.0</v>
      </c>
      <c r="X4" t="n" s="46">
        <v>330040.2</v>
      </c>
      <c r="Y4" t="n" s="46">
        <v>336669.9</v>
      </c>
      <c r="Z4" t="n" s="46">
        <v>339561.6</v>
      </c>
      <c r="AA4" t="n" s="46">
        <v>344500.8</v>
      </c>
      <c r="AB4" t="n" s="46">
        <v>348534.9</v>
      </c>
      <c r="AC4" s="2"/>
    </row>
    <row r="5" spans="1:3" x14ac:dyDescent="0.2" ht="12.75" customHeight="true">
      <c r="A5" s="8" t="s">
        <v>259</v>
      </c>
      <c r="B5" s="46" t="n">
        <v>103561.7</v>
      </c>
      <c r="C5" s="46" t="n">
        <v>106841.5</v>
      </c>
      <c r="D5" t="n" s="46">
        <v>109231.6</v>
      </c>
      <c r="E5" t="n" s="46">
        <v>111451.2</v>
      </c>
      <c r="F5" t="n" s="46">
        <v>115223.9</v>
      </c>
      <c r="G5" t="n" s="46">
        <v>117412.5</v>
      </c>
      <c r="H5" t="n" s="46">
        <v>109901.2</v>
      </c>
      <c r="I5" t="n" s="46">
        <v>113063.2</v>
      </c>
      <c r="J5" t="n" s="46">
        <v>117889.9</v>
      </c>
      <c r="K5" t="n" s="46">
        <v>118875.7</v>
      </c>
      <c r="L5" t="n" s="46">
        <v>124272.8</v>
      </c>
      <c r="M5" t="n" s="46">
        <v>126777.6</v>
      </c>
      <c r="N5" t="n" s="46">
        <v>133430.2</v>
      </c>
      <c r="O5" t="n" s="46">
        <v>142724.0</v>
      </c>
      <c r="P5" t="n" s="46">
        <v>149472.7</v>
      </c>
      <c r="Q5" t="n" s="46">
        <v>149956.3</v>
      </c>
      <c r="R5" t="n" s="46">
        <v>152076.7</v>
      </c>
      <c r="S5" t="n" s="46">
        <v>149624.6</v>
      </c>
      <c r="T5" t="n" s="46">
        <v>150731.3</v>
      </c>
      <c r="U5" t="n" s="46">
        <v>151766.7</v>
      </c>
      <c r="V5" t="n" s="46">
        <v>158313.9</v>
      </c>
      <c r="W5" t="n" s="46">
        <v>165378.8</v>
      </c>
      <c r="X5" t="n" s="46">
        <v>164734.0</v>
      </c>
      <c r="Y5" t="n" s="46">
        <v>168965.5</v>
      </c>
      <c r="Z5" t="n" s="46">
        <v>172499.5</v>
      </c>
      <c r="AA5" t="n" s="46">
        <v>171417.6</v>
      </c>
      <c r="AB5" t="n" s="46">
        <v>177326.2</v>
      </c>
      <c r="AC5" s="2"/>
    </row>
    <row r="6" spans="1:3" x14ac:dyDescent="0.2" ht="12.75" customHeight="true">
      <c r="A6" s="8" t="s">
        <v>262</v>
      </c>
      <c r="B6" s="46" t="n">
        <v>3852.12</v>
      </c>
      <c r="C6" s="46" t="n">
        <v>4298.19</v>
      </c>
      <c r="D6" t="n" s="46">
        <v>4785.85</v>
      </c>
      <c r="E6" t="n" s="46">
        <v>4806.3</v>
      </c>
      <c r="F6" t="n" s="46">
        <v>4612.7</v>
      </c>
      <c r="G6" t="n" s="46">
        <v>4365.0</v>
      </c>
      <c r="H6" t="n" s="46">
        <v>3607.52</v>
      </c>
      <c r="I6" t="n" s="46">
        <v>3195.8</v>
      </c>
      <c r="J6" t="n" s="46">
        <v>2510.45</v>
      </c>
      <c r="K6" t="n" s="46">
        <v>3436.47</v>
      </c>
      <c r="L6" t="n" s="46">
        <v>2126.944</v>
      </c>
      <c r="M6" t="n" s="46">
        <v>2222.15</v>
      </c>
      <c r="N6" t="n" s="46">
        <v>2705.504</v>
      </c>
      <c r="O6" t="n" s="46">
        <v>3008.512</v>
      </c>
      <c r="P6" t="n" s="46">
        <v>3567.012</v>
      </c>
      <c r="Q6" t="n" s="46">
        <v>3837.972</v>
      </c>
      <c r="R6" t="n" s="46">
        <v>5014.38</v>
      </c>
      <c r="S6" t="n" s="46">
        <v>5683.71</v>
      </c>
      <c r="T6" t="n" s="46">
        <v>6329.68</v>
      </c>
      <c r="U6" t="n" s="46">
        <v>6419.37</v>
      </c>
      <c r="V6" t="n" s="46">
        <v>7541.095</v>
      </c>
      <c r="W6" t="n" s="46">
        <v>7088.49</v>
      </c>
      <c r="X6" t="n" s="46">
        <v>7824.41</v>
      </c>
      <c r="Y6" t="n" s="46">
        <v>8505.27</v>
      </c>
      <c r="Z6" t="n" s="46">
        <v>9159.94</v>
      </c>
      <c r="AA6" t="n" s="46">
        <v>9887.59</v>
      </c>
      <c r="AB6" t="n" s="46">
        <v>10718.28</v>
      </c>
      <c r="AC6" s="2"/>
    </row>
    <row r="7" spans="1:3" x14ac:dyDescent="0.2" ht="12.75" customHeight="true">
      <c r="A7" s="8" t="s">
        <v>89</v>
      </c>
      <c r="B7" s="46" t="n">
        <v>1406.86</v>
      </c>
      <c r="C7" s="46" t="n">
        <v>1609.92</v>
      </c>
      <c r="D7" t="n" s="46">
        <v>1919.58</v>
      </c>
      <c r="E7" t="n" s="46">
        <v>2026.31</v>
      </c>
      <c r="F7" t="n" s="46">
        <v>1921.27</v>
      </c>
      <c r="G7" t="n" s="46">
        <v>1793.74</v>
      </c>
      <c r="H7" t="n" s="46">
        <v>1103.18</v>
      </c>
      <c r="I7" t="n" s="46">
        <v>1329.9</v>
      </c>
      <c r="J7" t="n" s="46">
        <v>519.09</v>
      </c>
      <c r="K7" t="n" s="46">
        <v>1635.01</v>
      </c>
      <c r="L7" t="n" s="46">
        <v>701.384</v>
      </c>
      <c r="M7" t="n" s="46">
        <v>1043.02</v>
      </c>
      <c r="N7" t="n" s="46">
        <v>1301.464</v>
      </c>
      <c r="O7" t="n" s="46">
        <v>1532.242</v>
      </c>
      <c r="P7" t="n" s="46">
        <v>2118.662</v>
      </c>
      <c r="Q7" t="n" s="46">
        <v>2334.662</v>
      </c>
      <c r="R7" t="n" s="46">
        <v>3459.54</v>
      </c>
      <c r="S7" t="n" s="46">
        <v>4055.17</v>
      </c>
      <c r="T7" t="n" s="46">
        <v>4682.12</v>
      </c>
      <c r="U7" t="n" s="46">
        <v>5335.59</v>
      </c>
      <c r="V7" t="n" s="46">
        <v>6804.235</v>
      </c>
      <c r="W7" t="n" s="46">
        <v>6442.06</v>
      </c>
      <c r="X7" t="n" s="46">
        <v>7154.29</v>
      </c>
      <c r="Y7" t="n" s="46">
        <v>7889.4</v>
      </c>
      <c r="Z7" t="n" s="46">
        <v>8647.39</v>
      </c>
      <c r="AA7" t="n" s="46">
        <v>9428.26</v>
      </c>
      <c r="AB7" t="n" s="46">
        <v>10232.01</v>
      </c>
      <c r="AC7" s="2"/>
    </row>
    <row r="8" spans="1:3" x14ac:dyDescent="0.2" ht="12.75" customHeight="true">
      <c r="A8" s="8" t="s">
        <v>91</v>
      </c>
      <c r="B8" s="46" t="n">
        <v>2206.26</v>
      </c>
      <c r="C8" s="46" t="n">
        <v>2454.05</v>
      </c>
      <c r="D8" t="n" s="46">
        <v>2603.37</v>
      </c>
      <c r="E8" t="n" s="46">
        <v>2443.0</v>
      </c>
      <c r="F8" t="n" s="46">
        <v>2356.83</v>
      </c>
      <c r="G8" t="n" s="46">
        <v>2231.88</v>
      </c>
      <c r="H8" t="n" s="46">
        <v>2174.52</v>
      </c>
      <c r="I8" t="n" s="46">
        <v>1461.99</v>
      </c>
      <c r="J8" t="n" s="46">
        <v>1637.64</v>
      </c>
      <c r="K8" t="n" s="46">
        <v>1450.13</v>
      </c>
      <c r="L8" t="n" s="46">
        <v>1059.89</v>
      </c>
      <c r="M8" t="n" s="46">
        <v>830.19</v>
      </c>
      <c r="N8" t="n" s="46">
        <v>985.79</v>
      </c>
      <c r="O8" t="n" s="46">
        <v>991.1</v>
      </c>
      <c r="P8" t="n" s="46">
        <v>898.65</v>
      </c>
      <c r="Q8" t="n" s="46">
        <v>901.03</v>
      </c>
      <c r="R8" t="n" s="46">
        <v>888.03</v>
      </c>
      <c r="S8" t="n" s="46">
        <v>854.18</v>
      </c>
      <c r="T8" t="n" s="46">
        <v>832.57</v>
      </c>
      <c r="U8" t="n" s="46">
        <v>593.83</v>
      </c>
      <c r="V8" t="n" s="46">
        <v>552.83</v>
      </c>
      <c r="W8" t="n" s="46">
        <v>455.23</v>
      </c>
      <c r="X8" t="n" s="46">
        <v>471.75</v>
      </c>
      <c r="Y8" t="n" s="46">
        <v>410.33</v>
      </c>
      <c r="Z8" t="n" s="46">
        <v>299.84</v>
      </c>
      <c r="AA8" t="n" s="46">
        <v>239.45</v>
      </c>
      <c r="AB8" t="n" s="46">
        <v>259.22</v>
      </c>
      <c r="AC8" s="2"/>
    </row>
    <row r="9" spans="1:3" x14ac:dyDescent="0.2" ht="12.75" customHeight="true">
      <c r="A9" s="8" t="s">
        <v>261</v>
      </c>
      <c r="B9" s="46" t="n">
        <v>239.0</v>
      </c>
      <c r="C9" s="46" t="n">
        <v>234.22</v>
      </c>
      <c r="D9" t="n" s="46">
        <v>262.9</v>
      </c>
      <c r="E9" t="n" s="46">
        <v>336.99</v>
      </c>
      <c r="F9" t="n" s="46">
        <v>334.6</v>
      </c>
      <c r="G9" t="n" s="46">
        <v>339.38</v>
      </c>
      <c r="H9" t="n" s="46">
        <v>329.82</v>
      </c>
      <c r="I9" t="n" s="46">
        <v>403.91</v>
      </c>
      <c r="J9" t="n" s="46">
        <v>353.72</v>
      </c>
      <c r="K9" t="n" s="46">
        <v>351.33</v>
      </c>
      <c r="L9" t="n" s="46">
        <v>365.67</v>
      </c>
      <c r="M9" t="n" s="46">
        <v>348.94</v>
      </c>
      <c r="N9" t="n" s="46">
        <v>418.25</v>
      </c>
      <c r="O9" t="n" s="46">
        <v>485.17</v>
      </c>
      <c r="P9" t="n" s="46">
        <v>549.7</v>
      </c>
      <c r="Q9" t="n" s="46">
        <v>602.28</v>
      </c>
      <c r="R9" t="n" s="46">
        <v>666.81</v>
      </c>
      <c r="S9" t="n" s="46">
        <v>774.36</v>
      </c>
      <c r="T9" t="n" s="46">
        <v>814.99</v>
      </c>
      <c r="U9" t="n" s="46">
        <v>489.95</v>
      </c>
      <c r="V9" t="n" s="46">
        <v>184.03</v>
      </c>
      <c r="W9" t="n" s="46">
        <v>191.2</v>
      </c>
      <c r="X9" t="n" s="46">
        <v>198.37</v>
      </c>
      <c r="Y9" t="n" s="46">
        <v>205.54</v>
      </c>
      <c r="Z9" t="n" s="46">
        <v>212.71</v>
      </c>
      <c r="AA9" t="n" s="46">
        <v>219.88</v>
      </c>
      <c r="AB9" t="n" s="46">
        <v>227.05</v>
      </c>
      <c r="AC9" s="2"/>
    </row>
    <row r="10" spans="1:3" x14ac:dyDescent="0.2" ht="12.75" customHeight="true">
      <c r="A10" s="8" t="s">
        <v>260</v>
      </c>
      <c r="B10" s="46" t="n">
        <v>339085.82</v>
      </c>
      <c r="C10" s="46" t="n">
        <v>349926.49</v>
      </c>
      <c r="D10" t="n" s="46">
        <v>357027.35</v>
      </c>
      <c r="E10" t="n" s="46">
        <v>360443.4</v>
      </c>
      <c r="F10" t="n" s="46">
        <v>368894.5</v>
      </c>
      <c r="G10" t="n" s="46">
        <v>375486.9</v>
      </c>
      <c r="H10" t="n" s="46">
        <v>361268.82</v>
      </c>
      <c r="I10" t="n" s="46">
        <v>368586.6</v>
      </c>
      <c r="J10" t="n" s="46">
        <v>375613.35</v>
      </c>
      <c r="K10" t="n" s="46">
        <v>382405.57</v>
      </c>
      <c r="L10" t="n" s="46">
        <v>393696.144</v>
      </c>
      <c r="M10" t="n" s="46">
        <v>405872.15</v>
      </c>
      <c r="N10" t="n" s="46">
        <v>423004.104</v>
      </c>
      <c r="O10" t="n" s="46">
        <v>445784.712</v>
      </c>
      <c r="P10" t="n" s="46">
        <v>466034.212</v>
      </c>
      <c r="Q10" t="n" s="46">
        <v>473279.872</v>
      </c>
      <c r="R10" t="n" s="46">
        <v>475898.38</v>
      </c>
      <c r="S10" t="n" s="46">
        <v>462796.61</v>
      </c>
      <c r="T10" t="n" s="46">
        <v>470502.78</v>
      </c>
      <c r="U10" t="n" s="46">
        <v>477205.47</v>
      </c>
      <c r="V10" t="n" s="46">
        <v>491210.095</v>
      </c>
      <c r="W10" t="n" s="46">
        <v>504498.29</v>
      </c>
      <c r="X10" t="n" s="46">
        <v>502598.61</v>
      </c>
      <c r="Y10" t="n" s="46">
        <v>514140.67</v>
      </c>
      <c r="Z10" t="n" s="46">
        <v>521221.04</v>
      </c>
      <c r="AA10" t="n" s="46">
        <v>525805.99</v>
      </c>
      <c r="AB10" t="n" s="46">
        <v>536579.38</v>
      </c>
      <c r="AC10" s="46"/>
    </row>
    <row r="11" spans="1:3" x14ac:dyDescent="0.2" ht="12.75" customHeight="true">
      <c r="A11" s="8" t="s">
        <v>94</v>
      </c>
      <c r="B11" s="46" t="n">
        <v>552640.82</v>
      </c>
      <c r="C11" s="46" t="n">
        <v>574601.49</v>
      </c>
      <c r="D11" t="n" s="46">
        <v>583848.3500000001</v>
      </c>
      <c r="E11" t="n" s="46">
        <v>596099.4</v>
      </c>
      <c r="F11" t="n" s="46">
        <v>613905.5</v>
      </c>
      <c r="G11" t="n" s="46">
        <v>638769.9</v>
      </c>
      <c r="H11" t="n" s="46">
        <v>643708.82</v>
      </c>
      <c r="I11" t="n" s="46">
        <v>668029.6</v>
      </c>
      <c r="J11" t="n" s="46">
        <v>685872.3500000001</v>
      </c>
      <c r="K11" t="n" s="46">
        <v>702927.57</v>
      </c>
      <c r="L11" t="n" s="46">
        <v>725162.144</v>
      </c>
      <c r="M11" t="n" s="46">
        <v>744084.15</v>
      </c>
      <c r="N11" t="n" s="46">
        <v>760963.104</v>
      </c>
      <c r="O11" t="n" s="46">
        <v>778785.712</v>
      </c>
      <c r="P11" t="n" s="46">
        <v>815887.212</v>
      </c>
      <c r="Q11" t="n" s="46">
        <v>830176.872</v>
      </c>
      <c r="R11" t="n" s="46">
        <v>837355.3799999999</v>
      </c>
      <c r="S11" t="n" s="46">
        <v>843618.61</v>
      </c>
      <c r="T11" t="n" s="46">
        <v>872592.78</v>
      </c>
      <c r="U11" t="n" s="46">
        <v>858585.4700000001</v>
      </c>
      <c r="V11" t="n" s="46">
        <v>921055.095</v>
      </c>
      <c r="W11" t="n" s="46">
        <v>954163.2899999999</v>
      </c>
      <c r="X11" t="n" s="46">
        <v>985944.61</v>
      </c>
      <c r="Y11" t="n" s="46">
        <v>1030985.67</v>
      </c>
      <c r="Z11" t="n" s="46">
        <v>1062897.04</v>
      </c>
      <c r="AA11" t="n" s="46">
        <v>1041676.99</v>
      </c>
      <c r="AB11" t="n" s="46">
        <v>1014702.3800000001</v>
      </c>
      <c r="AC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" x14ac:dyDescent="0.2" ht="12.75" customHeight="true">
      <c r="A14" s="8" t="s">
        <v>258</v>
      </c>
      <c r="B14" s="46" t="n">
        <v>972418.0</v>
      </c>
      <c r="C14" s="46" t="n">
        <v>851230.0</v>
      </c>
      <c r="D14" t="n" s="46">
        <v>990268.0</v>
      </c>
      <c r="E14" t="n" s="46">
        <v>1058595.0</v>
      </c>
      <c r="F14" t="n" s="46">
        <v>1068291.0</v>
      </c>
      <c r="G14" t="n" s="46">
        <v>2037774.0</v>
      </c>
      <c r="H14" t="n" s="46">
        <v>1410890.0</v>
      </c>
      <c r="I14" t="n" s="46">
        <v>1135368.0</v>
      </c>
      <c r="J14" t="n" s="46">
        <v>1392712.0</v>
      </c>
      <c r="K14" t="n" s="46">
        <v>1395241.0</v>
      </c>
      <c r="L14" t="n" s="46">
        <v>1465624.0</v>
      </c>
      <c r="M14" t="n" s="46">
        <v>1467982.0</v>
      </c>
      <c r="N14" t="n" s="46">
        <v>1676706.0</v>
      </c>
      <c r="O14" t="n" s="46">
        <v>2550817.0</v>
      </c>
      <c r="P14" t="n" s="46">
        <v>2757344.0</v>
      </c>
      <c r="Q14" t="n" s="46">
        <v>1812458.0</v>
      </c>
      <c r="R14" t="n" s="46">
        <v>1426141.0</v>
      </c>
      <c r="S14" t="n" s="46">
        <v>1162334.0</v>
      </c>
      <c r="T14" t="n" s="46">
        <v>1284028.0</v>
      </c>
      <c r="U14" t="n" s="46">
        <v>676670.0</v>
      </c>
      <c r="V14" t="n" s="46">
        <v>690476.0</v>
      </c>
      <c r="W14" t="n" s="46">
        <v>625872.0</v>
      </c>
      <c r="X14" t="n" s="46">
        <v>531679.0</v>
      </c>
      <c r="Y14" t="n" s="46">
        <v>747934.0</v>
      </c>
      <c r="Z14" t="n" s="46">
        <v>645232.0</v>
      </c>
      <c r="AA14" t="n" s="46">
        <v>729494.0</v>
      </c>
      <c r="AB14" t="n" s="46">
        <v>747085.0</v>
      </c>
      <c r="AC14" s="2"/>
    </row>
    <row r="15" spans="1:3" x14ac:dyDescent="0.2" ht="12.75" customHeight="true">
      <c r="A15" s="8" t="s">
        <v>257</v>
      </c>
      <c r="B15" s="46" t="n">
        <v>253818.6</v>
      </c>
      <c r="C15" s="46" t="n">
        <v>257991.3</v>
      </c>
      <c r="D15" t="n" s="46">
        <v>266214.89999999997</v>
      </c>
      <c r="E15" t="n" s="46">
        <v>268842.0</v>
      </c>
      <c r="F15" t="n" s="46">
        <v>273520.8</v>
      </c>
      <c r="G15" t="n" s="46">
        <v>304999.8</v>
      </c>
      <c r="H15" t="n" s="46">
        <v>280690.2</v>
      </c>
      <c r="I15" t="n" s="46">
        <v>277811.10000000003</v>
      </c>
      <c r="J15" t="n" s="46">
        <v>287548.8</v>
      </c>
      <c r="K15" t="n" s="46">
        <v>292275.89999999997</v>
      </c>
      <c r="L15" t="n" s="46">
        <v>300879.60000000003</v>
      </c>
      <c r="M15" t="n" s="46">
        <v>310485.0</v>
      </c>
      <c r="N15" t="n" s="46">
        <v>326134.2</v>
      </c>
      <c r="O15" t="n" s="46">
        <v>360637.2</v>
      </c>
      <c r="P15" t="n" s="46">
        <v>378686.7</v>
      </c>
      <c r="Q15" t="n" s="46">
        <v>362901.0</v>
      </c>
      <c r="R15" t="n" s="46">
        <v>348537.0</v>
      </c>
      <c r="S15" t="n" s="46">
        <v>331174.2</v>
      </c>
      <c r="T15" t="n" s="46">
        <v>339523.8</v>
      </c>
      <c r="U15" t="n" s="46">
        <v>332858.39999999997</v>
      </c>
      <c r="V15" t="n" s="46">
        <v>338100.0</v>
      </c>
      <c r="W15" t="n" s="46">
        <v>343350.0</v>
      </c>
      <c r="X15" t="n" s="46">
        <v>338312.10000000003</v>
      </c>
      <c r="Y15" t="n" s="46">
        <v>348589.5</v>
      </c>
      <c r="Z15" t="n" s="46">
        <v>349062.0</v>
      </c>
      <c r="AA15" t="n" s="46">
        <v>356422.5</v>
      </c>
      <c r="AB15" t="n" s="46">
        <v>362646.9</v>
      </c>
      <c r="AC15" s="2"/>
    </row>
    <row r="16" spans="1:3" x14ac:dyDescent="0.2" ht="12.75" customHeight="true">
      <c r="A16" s="8" t="s">
        <v>259</v>
      </c>
      <c r="B16" s="46" t="n">
        <v>116882.40000000001</v>
      </c>
      <c r="C16" s="46" t="n">
        <v>119027.59999999999</v>
      </c>
      <c r="D16" t="n" s="46">
        <v>123175.4</v>
      </c>
      <c r="E16" t="n" s="46">
        <v>126027.40000000001</v>
      </c>
      <c r="F16" t="n" s="46">
        <v>129685.4</v>
      </c>
      <c r="G16" t="n" s="46">
        <v>143468.0</v>
      </c>
      <c r="H16" t="n" s="46">
        <v>127834.7</v>
      </c>
      <c r="I16" t="n" s="46">
        <v>127754.1</v>
      </c>
      <c r="J16" t="n" s="46">
        <v>135631.19999999998</v>
      </c>
      <c r="K16" t="n" s="46">
        <v>136551.9</v>
      </c>
      <c r="L16" t="n" s="46">
        <v>142550.4</v>
      </c>
      <c r="M16" t="n" s="46">
        <v>145083.1</v>
      </c>
      <c r="N16" t="n" s="46">
        <v>154218.80000000002</v>
      </c>
      <c r="O16" t="n" s="46">
        <v>176250.5</v>
      </c>
      <c r="P16" t="n" s="46">
        <v>185252.90000000002</v>
      </c>
      <c r="Q16" t="n" s="46">
        <v>173333.4</v>
      </c>
      <c r="R16" t="n" s="46">
        <v>169325.1</v>
      </c>
      <c r="S16" t="n" s="46">
        <v>163385.5</v>
      </c>
      <c r="T16" t="n" s="46">
        <v>165586.5</v>
      </c>
      <c r="U16" t="n" s="46">
        <v>160009.59999999998</v>
      </c>
      <c r="V16" t="n" s="46">
        <v>166011.19999999998</v>
      </c>
      <c r="W16" t="n" s="46">
        <v>172294.9</v>
      </c>
      <c r="X16" t="n" s="46">
        <v>170149.7</v>
      </c>
      <c r="Y16" t="n" s="46">
        <v>176777.5</v>
      </c>
      <c r="Z16" t="n" s="46">
        <v>178767.69999999998</v>
      </c>
      <c r="AA16" t="n" s="46">
        <v>179006.40000000002</v>
      </c>
      <c r="AB16" t="n" s="46">
        <v>185119.59999999998</v>
      </c>
      <c r="AC16" s="2"/>
    </row>
    <row r="17" spans="1:3" x14ac:dyDescent="0.2" ht="12.75" customHeight="true">
      <c r="A17" s="8" t="s">
        <v>262</v>
      </c>
      <c r="B17" s="46" t="n">
        <v>3852.12</v>
      </c>
      <c r="C17" s="46" t="n">
        <v>4298.19</v>
      </c>
      <c r="D17" t="n" s="46">
        <v>4785.85</v>
      </c>
      <c r="E17" t="n" s="46">
        <v>4806.3</v>
      </c>
      <c r="F17" t="n" s="46">
        <v>4612.7</v>
      </c>
      <c r="G17" t="n" s="46">
        <v>4365.0</v>
      </c>
      <c r="H17" t="n" s="46">
        <v>3607.52</v>
      </c>
      <c r="I17" t="n" s="46">
        <v>3195.8</v>
      </c>
      <c r="J17" t="n" s="46">
        <v>2510.45</v>
      </c>
      <c r="K17" t="n" s="46">
        <v>3436.47</v>
      </c>
      <c r="L17" t="n" s="46">
        <v>2126.944</v>
      </c>
      <c r="M17" t="n" s="46">
        <v>2222.15</v>
      </c>
      <c r="N17" t="n" s="46">
        <v>2705.504</v>
      </c>
      <c r="O17" t="n" s="46">
        <v>3008.512</v>
      </c>
      <c r="P17" t="n" s="46">
        <v>3567.012</v>
      </c>
      <c r="Q17" t="n" s="46">
        <v>3837.972</v>
      </c>
      <c r="R17" t="n" s="46">
        <v>5014.38</v>
      </c>
      <c r="S17" t="n" s="46">
        <v>5683.71</v>
      </c>
      <c r="T17" t="n" s="46">
        <v>6329.68</v>
      </c>
      <c r="U17" t="n" s="46">
        <v>6419.37</v>
      </c>
      <c r="V17" t="n" s="46">
        <v>7541.095</v>
      </c>
      <c r="W17" t="n" s="46">
        <v>7088.49</v>
      </c>
      <c r="X17" t="n" s="46">
        <v>7824.41</v>
      </c>
      <c r="Y17" t="n" s="46">
        <v>8505.27</v>
      </c>
      <c r="Z17" t="n" s="46">
        <v>9159.94</v>
      </c>
      <c r="AA17" t="n" s="46">
        <v>9887.59</v>
      </c>
      <c r="AB17" t="n" s="46">
        <v>10718.28</v>
      </c>
      <c r="AC17" s="2"/>
    </row>
    <row r="18" spans="1:3" x14ac:dyDescent="0.2" ht="12.75" customHeight="true">
      <c r="A18" s="8" t="s">
        <v>89</v>
      </c>
      <c r="B18" s="46" t="n">
        <v>1406.86</v>
      </c>
      <c r="C18" s="46" t="n">
        <v>1609.92</v>
      </c>
      <c r="D18" t="n" s="46">
        <v>1919.58</v>
      </c>
      <c r="E18" t="n" s="46">
        <v>2026.31</v>
      </c>
      <c r="F18" t="n" s="46">
        <v>1921.27</v>
      </c>
      <c r="G18" t="n" s="46">
        <v>1793.74</v>
      </c>
      <c r="H18" t="n" s="46">
        <v>1103.18</v>
      </c>
      <c r="I18" t="n" s="46">
        <v>1329.9</v>
      </c>
      <c r="J18" t="n" s="46">
        <v>519.09</v>
      </c>
      <c r="K18" t="n" s="46">
        <v>1635.01</v>
      </c>
      <c r="L18" t="n" s="46">
        <v>701.384</v>
      </c>
      <c r="M18" t="n" s="46">
        <v>1043.02</v>
      </c>
      <c r="N18" t="n" s="46">
        <v>1301.464</v>
      </c>
      <c r="O18" t="n" s="46">
        <v>1532.242</v>
      </c>
      <c r="P18" t="n" s="46">
        <v>2118.662</v>
      </c>
      <c r="Q18" t="n" s="46">
        <v>2334.662</v>
      </c>
      <c r="R18" t="n" s="46">
        <v>3459.54</v>
      </c>
      <c r="S18" t="n" s="46">
        <v>4055.17</v>
      </c>
      <c r="T18" t="n" s="46">
        <v>4682.12</v>
      </c>
      <c r="U18" t="n" s="46">
        <v>5335.59</v>
      </c>
      <c r="V18" t="n" s="46">
        <v>6804.235</v>
      </c>
      <c r="W18" t="n" s="46">
        <v>6442.06</v>
      </c>
      <c r="X18" t="n" s="46">
        <v>7154.29</v>
      </c>
      <c r="Y18" t="n" s="46">
        <v>7889.4</v>
      </c>
      <c r="Z18" t="n" s="46">
        <v>8647.39</v>
      </c>
      <c r="AA18" t="n" s="46">
        <v>9428.26</v>
      </c>
      <c r="AB18" t="n" s="46">
        <v>10232.01</v>
      </c>
      <c r="AC18" s="2"/>
    </row>
    <row r="19" spans="1:3" x14ac:dyDescent="0.2" ht="12.75" customHeight="true">
      <c r="A19" s="8" t="s">
        <v>91</v>
      </c>
      <c r="B19" s="46" t="n">
        <v>2206.26</v>
      </c>
      <c r="C19" s="46" t="n">
        <v>2454.05</v>
      </c>
      <c r="D19" t="n" s="46">
        <v>2603.37</v>
      </c>
      <c r="E19" t="n" s="46">
        <v>2443.0</v>
      </c>
      <c r="F19" t="n" s="46">
        <v>2356.83</v>
      </c>
      <c r="G19" t="n" s="46">
        <v>2231.88</v>
      </c>
      <c r="H19" t="n" s="46">
        <v>2174.52</v>
      </c>
      <c r="I19" t="n" s="46">
        <v>1461.99</v>
      </c>
      <c r="J19" t="n" s="46">
        <v>1637.64</v>
      </c>
      <c r="K19" t="n" s="46">
        <v>1450.13</v>
      </c>
      <c r="L19" t="n" s="46">
        <v>1059.89</v>
      </c>
      <c r="M19" t="n" s="46">
        <v>830.19</v>
      </c>
      <c r="N19" t="n" s="46">
        <v>985.79</v>
      </c>
      <c r="O19" t="n" s="46">
        <v>991.1</v>
      </c>
      <c r="P19" t="n" s="46">
        <v>898.65</v>
      </c>
      <c r="Q19" t="n" s="46">
        <v>901.03</v>
      </c>
      <c r="R19" t="n" s="46">
        <v>888.03</v>
      </c>
      <c r="S19" t="n" s="46">
        <v>854.18</v>
      </c>
      <c r="T19" t="n" s="46">
        <v>832.57</v>
      </c>
      <c r="U19" t="n" s="46">
        <v>593.83</v>
      </c>
      <c r="V19" t="n" s="46">
        <v>552.83</v>
      </c>
      <c r="W19" t="n" s="46">
        <v>455.23</v>
      </c>
      <c r="X19" t="n" s="46">
        <v>471.75</v>
      </c>
      <c r="Y19" t="n" s="46">
        <v>410.33</v>
      </c>
      <c r="Z19" t="n" s="46">
        <v>299.84</v>
      </c>
      <c r="AA19" t="n" s="46">
        <v>239.45</v>
      </c>
      <c r="AB19" t="n" s="46">
        <v>259.22</v>
      </c>
      <c r="AC19" s="2"/>
    </row>
    <row r="20" spans="1:3" x14ac:dyDescent="0.2" ht="12.75" customHeight="true">
      <c r="A20" s="8" t="s">
        <v>261</v>
      </c>
      <c r="B20" s="46" t="n">
        <v>239.0</v>
      </c>
      <c r="C20" s="46" t="n">
        <v>234.22</v>
      </c>
      <c r="D20" t="n" s="46">
        <v>262.9</v>
      </c>
      <c r="E20" t="n" s="46">
        <v>336.99</v>
      </c>
      <c r="F20" t="n" s="46">
        <v>334.6</v>
      </c>
      <c r="G20" t="n" s="46">
        <v>339.38</v>
      </c>
      <c r="H20" t="n" s="46">
        <v>329.82</v>
      </c>
      <c r="I20" t="n" s="46">
        <v>403.91</v>
      </c>
      <c r="J20" t="n" s="46">
        <v>353.72</v>
      </c>
      <c r="K20" t="n" s="46">
        <v>351.33</v>
      </c>
      <c r="L20" t="n" s="46">
        <v>365.67</v>
      </c>
      <c r="M20" t="n" s="46">
        <v>348.94</v>
      </c>
      <c r="N20" t="n" s="46">
        <v>418.25</v>
      </c>
      <c r="O20" t="n" s="46">
        <v>485.17</v>
      </c>
      <c r="P20" t="n" s="46">
        <v>549.7</v>
      </c>
      <c r="Q20" t="n" s="46">
        <v>602.28</v>
      </c>
      <c r="R20" t="n" s="46">
        <v>666.81</v>
      </c>
      <c r="S20" t="n" s="46">
        <v>774.36</v>
      </c>
      <c r="T20" t="n" s="46">
        <v>814.99</v>
      </c>
      <c r="U20" t="n" s="46">
        <v>489.95</v>
      </c>
      <c r="V20" t="n" s="46">
        <v>184.03</v>
      </c>
      <c r="W20" t="n" s="46">
        <v>191.2</v>
      </c>
      <c r="X20" t="n" s="46">
        <v>198.37</v>
      </c>
      <c r="Y20" t="n" s="46">
        <v>205.54</v>
      </c>
      <c r="Z20" t="n" s="46">
        <v>212.71</v>
      </c>
      <c r="AA20" t="n" s="46">
        <v>219.88</v>
      </c>
      <c r="AB20" t="n" s="46">
        <v>227.05</v>
      </c>
      <c r="AC20" s="2"/>
    </row>
    <row r="21" spans="1:3" x14ac:dyDescent="0.2" ht="12.75" customHeight="true">
      <c r="A21" s="8" t="s">
        <v>260</v>
      </c>
      <c r="B21" s="46" t="n">
        <v>374553.12</v>
      </c>
      <c r="C21" s="46" t="n">
        <v>381317.08999999997</v>
      </c>
      <c r="D21" t="n" s="46">
        <v>394176.14999999997</v>
      </c>
      <c r="E21" t="n" s="46">
        <v>399675.7</v>
      </c>
      <c r="F21" t="n" s="46">
        <v>407818.9</v>
      </c>
      <c r="G21" t="n" s="46">
        <v>452832.8</v>
      </c>
      <c r="H21" t="n" s="46">
        <v>412132.42</v>
      </c>
      <c r="I21" t="n" s="46">
        <v>408761.00000000006</v>
      </c>
      <c r="J21" t="n" s="46">
        <v>425690.44999999995</v>
      </c>
      <c r="K21" t="n" s="46">
        <v>432264.26999999996</v>
      </c>
      <c r="L21" t="n" s="46">
        <v>445556.944</v>
      </c>
      <c r="M21" t="n" s="46">
        <v>457790.25</v>
      </c>
      <c r="N21" t="n" s="46">
        <v>483058.504</v>
      </c>
      <c r="O21" t="n" s="46">
        <v>539896.212</v>
      </c>
      <c r="P21" t="n" s="46">
        <v>567506.612</v>
      </c>
      <c r="Q21" t="n" s="46">
        <v>540072.372</v>
      </c>
      <c r="R21" t="n" s="46">
        <v>522876.48</v>
      </c>
      <c r="S21" t="n" s="46">
        <v>500243.41</v>
      </c>
      <c r="T21" t="n" s="46">
        <v>511439.98</v>
      </c>
      <c r="U21" t="n" s="46">
        <v>499287.36999999994</v>
      </c>
      <c r="V21" t="n" s="46">
        <v>511652.295</v>
      </c>
      <c r="W21" t="n" s="46">
        <v>522733.39</v>
      </c>
      <c r="X21" t="n" s="46">
        <v>516286.21</v>
      </c>
      <c r="Y21" t="n" s="46">
        <v>533872.27</v>
      </c>
      <c r="Z21" t="n" s="46">
        <v>536989.64</v>
      </c>
      <c r="AA21" t="n" s="46">
        <v>545316.49</v>
      </c>
      <c r="AB21" t="n" s="46">
        <v>558484.78</v>
      </c>
      <c r="AC21" s="2"/>
    </row>
    <row r="22" spans="1:3" x14ac:dyDescent="0.2" ht="12.75" customHeight="true">
      <c r="A22" s="8" t="s">
        <v>94</v>
      </c>
      <c r="B22" s="46" t="n">
        <v>1346971.12</v>
      </c>
      <c r="C22" s="46" t="n">
        <v>1232547.0899999999</v>
      </c>
      <c r="D22" t="n" s="46">
        <v>1384444.1500000001</v>
      </c>
      <c r="E22" t="n" s="46">
        <v>1458270.7000000002</v>
      </c>
      <c r="F22" t="n" s="46">
        <v>1476109.9000000001</v>
      </c>
      <c r="G22" t="n" s="46">
        <v>2490606.8</v>
      </c>
      <c r="H22" t="n" s="46">
        <v>1823022.42</v>
      </c>
      <c r="I22" t="n" s="46">
        <v>1544128.9999999998</v>
      </c>
      <c r="J22" t="n" s="46">
        <v>1818402.4500000002</v>
      </c>
      <c r="K22" t="n" s="46">
        <v>1827505.27</v>
      </c>
      <c r="L22" t="n" s="46">
        <v>1911180.944</v>
      </c>
      <c r="M22" t="n" s="46">
        <v>1925772.25</v>
      </c>
      <c r="N22" t="n" s="46">
        <v>2159764.504</v>
      </c>
      <c r="O22" t="n" s="46">
        <v>3090713.212</v>
      </c>
      <c r="P22" t="n" s="46">
        <v>3324850.6119999997</v>
      </c>
      <c r="Q22" t="n" s="46">
        <v>2352530.372</v>
      </c>
      <c r="R22" t="n" s="46">
        <v>1949017.4799999997</v>
      </c>
      <c r="S22" t="n" s="46">
        <v>1662577.4100000001</v>
      </c>
      <c r="T22" t="n" s="46">
        <v>1795467.98</v>
      </c>
      <c r="U22" t="n" s="46">
        <v>1175957.3699999999</v>
      </c>
      <c r="V22" t="n" s="46">
        <v>1202128.295</v>
      </c>
      <c r="W22" t="n" s="46">
        <v>1148605.3900000001</v>
      </c>
      <c r="X22" t="n" s="46">
        <v>1047965.21</v>
      </c>
      <c r="Y22" t="n" s="46">
        <v>1281806.27</v>
      </c>
      <c r="Z22" t="n" s="46">
        <v>1182221.64</v>
      </c>
      <c r="AA22" t="n" s="46">
        <v>1274810.49</v>
      </c>
      <c r="AB22" t="n" s="46">
        <v>1305569.78</v>
      </c>
      <c r="AC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IF(COLUMN() &lt;= 2, "", SUBSTITUTE(INDIRECT(ADDRESS(1,COLUMN()-1)), "Base year", "BY") &amp; "/" &amp; INDIRECT(ADDRESS(1,COLUMN())))</f>
      </c>
      <c r="X23" s="52">
        <f>IF(COLUMN() &lt;= 2, "", SUBSTITUTE(INDIRECT(ADDRESS(1,COLUMN()-1)), "Base year", "BY") &amp; "/" &amp; INDIRECT(ADDRESS(1,COLUMN())))</f>
      </c>
      <c r="Y23" s="52">
        <f>IF(COLUMN() &lt;= 2, "", SUBSTITUTE(INDIRECT(ADDRESS(1,COLUMN()-1)), "Base year", "BY") &amp; "/" &amp; INDIRECT(ADDRESS(1,COLUMN())))</f>
      </c>
      <c r="Z23" s="52">
        <f>IF(COLUMN() &lt;= 2, "", SUBSTITUTE(INDIRECT(ADDRESS(1,COLUMN()-1)), "Base year", "BY") &amp; "/" &amp; INDIRECT(ADDRESS(1,COLUMN())))</f>
      </c>
      <c r="AA23" s="52">
        <f>IF(COLUMN() &lt;= 2, "", SUBSTITUTE(INDIRECT(ADDRESS(1,COLUMN()-1)), "Base year", "BY") &amp; "/" &amp; INDIRECT(ADDRESS(1,COLUMN())))</f>
      </c>
      <c r="AB23" s="52">
        <f>IF(COLUMN() &lt;= 2, "", SUBSTITUTE(INDIRECT(ADDRESS(1,COLUMN()-1)), "Base year", "BY") &amp; "/" &amp; INDIRECT(ADDRESS(1,COLUMN())))</f>
      </c>
      <c r="AC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IFERROR(IF(OR(GAS_AAC=0,GAS_AAC=-1),CHAR(150),GAS_AAC),IF(COLUMN()&lt;=2,"",CHAR(150)))</f>
      </c>
      <c r="X25" s="54">
        <f>IFERROR(IF(OR(GAS_AAC=0,GAS_AAC=-1),CHAR(150),GAS_AAC),IF(COLUMN()&lt;=2,"",CHAR(150)))</f>
      </c>
      <c r="Y25" s="54">
        <f>IFERROR(IF(OR(GAS_AAC=0,GAS_AAC=-1),CHAR(150),GAS_AAC),IF(COLUMN()&lt;=2,"",CHAR(150)))</f>
      </c>
      <c r="Z25" s="54">
        <f>IFERROR(IF(OR(GAS_AAC=0,GAS_AAC=-1),CHAR(150),GAS_AAC),IF(COLUMN()&lt;=2,"",CHAR(150)))</f>
      </c>
      <c r="AA25" s="54">
        <f>IFERROR(IF(OR(GAS_AAC=0,GAS_AAC=-1),CHAR(150),GAS_AAC),IF(COLUMN()&lt;=2,"",CHAR(150)))</f>
      </c>
      <c r="AB25" s="54">
        <f>IFERROR(IF(OR(GAS_AAC=0,GAS_AAC=-1),CHAR(150),GAS_AAC),IF(COLUMN()&lt;=2,"",CHAR(150)))</f>
      </c>
      <c r="AC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IFERROR(IF(OR(GAS_AAC=0,GAS_AAC=-1),CHAR(150),GAS_AAC),IF(COLUMN()&lt;=2,"",CHAR(150)))</f>
      </c>
      <c r="X26" s="54">
        <f>IFERROR(IF(OR(GAS_AAC=0,GAS_AAC=-1),CHAR(150),GAS_AAC),IF(COLUMN()&lt;=2,"",CHAR(150)))</f>
      </c>
      <c r="Y26" s="54">
        <f>IFERROR(IF(OR(GAS_AAC=0,GAS_AAC=-1),CHAR(150),GAS_AAC),IF(COLUMN()&lt;=2,"",CHAR(150)))</f>
      </c>
      <c r="Z26" s="54">
        <f>IFERROR(IF(OR(GAS_AAC=0,GAS_AAC=-1),CHAR(150),GAS_AAC),IF(COLUMN()&lt;=2,"",CHAR(150)))</f>
      </c>
      <c r="AA26" s="54">
        <f>IFERROR(IF(OR(GAS_AAC=0,GAS_AAC=-1),CHAR(150),GAS_AAC),IF(COLUMN()&lt;=2,"",CHAR(150)))</f>
      </c>
      <c r="AB26" s="54">
        <f>IFERROR(IF(OR(GAS_AAC=0,GAS_AAC=-1),CHAR(150),GAS_AAC),IF(COLUMN()&lt;=2,"",CHAR(150)))</f>
      </c>
      <c r="AC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IFERROR(IF(OR(GAS_AAC=0,GAS_AAC=-1),CHAR(150),GAS_AAC),IF(COLUMN()&lt;=2,"",CHAR(150)))</f>
      </c>
      <c r="X27" s="54">
        <f>IFERROR(IF(OR(GAS_AAC=0,GAS_AAC=-1),CHAR(150),GAS_AAC),IF(COLUMN()&lt;=2,"",CHAR(150)))</f>
      </c>
      <c r="Y27" s="54">
        <f>IFERROR(IF(OR(GAS_AAC=0,GAS_AAC=-1),CHAR(150),GAS_AAC),IF(COLUMN()&lt;=2,"",CHAR(150)))</f>
      </c>
      <c r="Z27" s="54">
        <f>IFERROR(IF(OR(GAS_AAC=0,GAS_AAC=-1),CHAR(150),GAS_AAC),IF(COLUMN()&lt;=2,"",CHAR(150)))</f>
      </c>
      <c r="AA27" s="54">
        <f>IFERROR(IF(OR(GAS_AAC=0,GAS_AAC=-1),CHAR(150),GAS_AAC),IF(COLUMN()&lt;=2,"",CHAR(150)))</f>
      </c>
      <c r="AB27" s="54">
        <f>IFERROR(IF(OR(GAS_AAC=0,GAS_AAC=-1),CHAR(150),GAS_AAC),IF(COLUMN()&lt;=2,"",CHAR(150)))</f>
      </c>
      <c r="AC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IFERROR(IF(OR(GAS_AAC=0,GAS_AAC=-1),CHAR(150),GAS_AAC),IF(COLUMN()&lt;=2,"",CHAR(150)))</f>
      </c>
      <c r="X28" s="54">
        <f>IFERROR(IF(OR(GAS_AAC=0,GAS_AAC=-1),CHAR(150),GAS_AAC),IF(COLUMN()&lt;=2,"",CHAR(150)))</f>
      </c>
      <c r="Y28" s="54">
        <f>IFERROR(IF(OR(GAS_AAC=0,GAS_AAC=-1),CHAR(150),GAS_AAC),IF(COLUMN()&lt;=2,"",CHAR(150)))</f>
      </c>
      <c r="Z28" s="54">
        <f>IFERROR(IF(OR(GAS_AAC=0,GAS_AAC=-1),CHAR(150),GAS_AAC),IF(COLUMN()&lt;=2,"",CHAR(150)))</f>
      </c>
      <c r="AA28" s="54">
        <f>IFERROR(IF(OR(GAS_AAC=0,GAS_AAC=-1),CHAR(150),GAS_AAC),IF(COLUMN()&lt;=2,"",CHAR(150)))</f>
      </c>
      <c r="AB28" s="54">
        <f>IFERROR(IF(OR(GAS_AAC=0,GAS_AAC=-1),CHAR(150),GAS_AAC),IF(COLUMN()&lt;=2,"",CHAR(150)))</f>
      </c>
      <c r="AC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IFERROR(IF(OR(GAS_AAC=0,GAS_AAC=-1),CHAR(150),GAS_AAC),IF(COLUMN()&lt;=2,"",CHAR(150)))</f>
      </c>
      <c r="X29" s="54">
        <f>IFERROR(IF(OR(GAS_AAC=0,GAS_AAC=-1),CHAR(150),GAS_AAC),IF(COLUMN()&lt;=2,"",CHAR(150)))</f>
      </c>
      <c r="Y29" s="54">
        <f>IFERROR(IF(OR(GAS_AAC=0,GAS_AAC=-1),CHAR(150),GAS_AAC),IF(COLUMN()&lt;=2,"",CHAR(150)))</f>
      </c>
      <c r="Z29" s="54">
        <f>IFERROR(IF(OR(GAS_AAC=0,GAS_AAC=-1),CHAR(150),GAS_AAC),IF(COLUMN()&lt;=2,"",CHAR(150)))</f>
      </c>
      <c r="AA29" s="54">
        <f>IFERROR(IF(OR(GAS_AAC=0,GAS_AAC=-1),CHAR(150),GAS_AAC),IF(COLUMN()&lt;=2,"",CHAR(150)))</f>
      </c>
      <c r="AB29" s="54">
        <f>IFERROR(IF(OR(GAS_AAC=0,GAS_AAC=-1),CHAR(150),GAS_AAC),IF(COLUMN()&lt;=2,"",CHAR(150)))</f>
      </c>
      <c r="AC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IFERROR(IF(OR(GAS_AAC=0,GAS_AAC=-1),CHAR(150),GAS_AAC),IF(COLUMN()&lt;=2,"",CHAR(150)))</f>
      </c>
      <c r="X30" s="54">
        <f>IFERROR(IF(OR(GAS_AAC=0,GAS_AAC=-1),CHAR(150),GAS_AAC),IF(COLUMN()&lt;=2,"",CHAR(150)))</f>
      </c>
      <c r="Y30" s="54">
        <f>IFERROR(IF(OR(GAS_AAC=0,GAS_AAC=-1),CHAR(150),GAS_AAC),IF(COLUMN()&lt;=2,"",CHAR(150)))</f>
      </c>
      <c r="Z30" s="54">
        <f>IFERROR(IF(OR(GAS_AAC=0,GAS_AAC=-1),CHAR(150),GAS_AAC),IF(COLUMN()&lt;=2,"",CHAR(150)))</f>
      </c>
      <c r="AA30" s="54">
        <f>IFERROR(IF(OR(GAS_AAC=0,GAS_AAC=-1),CHAR(150),GAS_AAC),IF(COLUMN()&lt;=2,"",CHAR(150)))</f>
      </c>
      <c r="AB30" s="54">
        <f>IFERROR(IF(OR(GAS_AAC=0,GAS_AAC=-1),CHAR(150),GAS_AAC),IF(COLUMN()&lt;=2,"",CHAR(150)))</f>
      </c>
      <c r="AC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IFERROR(IF(OR(GAS_AAC=0,GAS_AAC=-1),CHAR(150),GAS_AAC),IF(COLUMN()&lt;=2,"",CHAR(150)))</f>
      </c>
      <c r="X31" s="54">
        <f>IFERROR(IF(OR(GAS_AAC=0,GAS_AAC=-1),CHAR(150),GAS_AAC),IF(COLUMN()&lt;=2,"",CHAR(150)))</f>
      </c>
      <c r="Y31" s="54">
        <f>IFERROR(IF(OR(GAS_AAC=0,GAS_AAC=-1),CHAR(150),GAS_AAC),IF(COLUMN()&lt;=2,"",CHAR(150)))</f>
      </c>
      <c r="Z31" s="54">
        <f>IFERROR(IF(OR(GAS_AAC=0,GAS_AAC=-1),CHAR(150),GAS_AAC),IF(COLUMN()&lt;=2,"",CHAR(150)))</f>
      </c>
      <c r="AA31" s="54">
        <f>IFERROR(IF(OR(GAS_AAC=0,GAS_AAC=-1),CHAR(150),GAS_AAC),IF(COLUMN()&lt;=2,"",CHAR(150)))</f>
      </c>
      <c r="AB31" s="54">
        <f>IFERROR(IF(OR(GAS_AAC=0,GAS_AAC=-1),CHAR(150),GAS_AAC),IF(COLUMN()&lt;=2,"",CHAR(150)))</f>
      </c>
      <c r="AC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IFERROR(IF(OR(GAS_AAC=0,GAS_AAC=-1),CHAR(150),GAS_AAC),IF(COLUMN()&lt;=2,"",CHAR(150)))</f>
      </c>
      <c r="X32" s="54">
        <f>IFERROR(IF(OR(GAS_AAC=0,GAS_AAC=-1),CHAR(150),GAS_AAC),IF(COLUMN()&lt;=2,"",CHAR(150)))</f>
      </c>
      <c r="Y32" s="54">
        <f>IFERROR(IF(OR(GAS_AAC=0,GAS_AAC=-1),CHAR(150),GAS_AAC),IF(COLUMN()&lt;=2,"",CHAR(150)))</f>
      </c>
      <c r="Z32" s="54">
        <f>IFERROR(IF(OR(GAS_AAC=0,GAS_AAC=-1),CHAR(150),GAS_AAC),IF(COLUMN()&lt;=2,"",CHAR(150)))</f>
      </c>
      <c r="AA32" s="54">
        <f>IFERROR(IF(OR(GAS_AAC=0,GAS_AAC=-1),CHAR(150),GAS_AAC),IF(COLUMN()&lt;=2,"",CHAR(150)))</f>
      </c>
      <c r="AB32" s="54">
        <f>IFERROR(IF(OR(GAS_AAC=0,GAS_AAC=-1),CHAR(150),GAS_AAC),IF(COLUMN()&lt;=2,"",CHAR(150)))</f>
      </c>
      <c r="AC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IFERROR(IF(OR(GAS_AAC=0,GAS_AAC=-1),CHAR(150),GAS_AAC),IF(COLUMN()&lt;=2,"",CHAR(150)))</f>
      </c>
      <c r="X33" s="54">
        <f>IFERROR(IF(OR(GAS_AAC=0,GAS_AAC=-1),CHAR(150),GAS_AAC),IF(COLUMN()&lt;=2,"",CHAR(150)))</f>
      </c>
      <c r="Y33" s="54">
        <f>IFERROR(IF(OR(GAS_AAC=0,GAS_AAC=-1),CHAR(150),GAS_AAC),IF(COLUMN()&lt;=2,"",CHAR(150)))</f>
      </c>
      <c r="Z33" s="54">
        <f>IFERROR(IF(OR(GAS_AAC=0,GAS_AAC=-1),CHAR(150),GAS_AAC),IF(COLUMN()&lt;=2,"",CHAR(150)))</f>
      </c>
      <c r="AA33" s="54">
        <f>IFERROR(IF(OR(GAS_AAC=0,GAS_AAC=-1),CHAR(150),GAS_AAC),IF(COLUMN()&lt;=2,"",CHAR(150)))</f>
      </c>
      <c r="AB33" s="54">
        <f>IFERROR(IF(OR(GAS_AAC=0,GAS_AAC=-1),CHAR(150),GAS_AAC),IF(COLUMN()&lt;=2,"",CHAR(150)))</f>
      </c>
      <c r="AC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IFERROR(IF(OR(GAS_AAC=0,GAS_AAC=-1),CHAR(150),GAS_AAC),IF(COLUMN()&lt;=2,"",CHAR(150)))</f>
      </c>
      <c r="X36" s="54">
        <f>IFERROR(IF(OR(GAS_AAC=0,GAS_AAC=-1),CHAR(150),GAS_AAC),IF(COLUMN()&lt;=2,"",CHAR(150)))</f>
      </c>
      <c r="Y36" s="54">
        <f>IFERROR(IF(OR(GAS_AAC=0,GAS_AAC=-1),CHAR(150),GAS_AAC),IF(COLUMN()&lt;=2,"",CHAR(150)))</f>
      </c>
      <c r="Z36" s="54">
        <f>IFERROR(IF(OR(GAS_AAC=0,GAS_AAC=-1),CHAR(150),GAS_AAC),IF(COLUMN()&lt;=2,"",CHAR(150)))</f>
      </c>
      <c r="AA36" s="54">
        <f>IFERROR(IF(OR(GAS_AAC=0,GAS_AAC=-1),CHAR(150),GAS_AAC),IF(COLUMN()&lt;=2,"",CHAR(150)))</f>
      </c>
      <c r="AB36" s="54">
        <f>IFERROR(IF(OR(GAS_AAC=0,GAS_AAC=-1),CHAR(150),GAS_AAC),IF(COLUMN()&lt;=2,"",CHAR(150)))</f>
      </c>
      <c r="AC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IFERROR(IF(OR(GAS_AAC=0,GAS_AAC=-1),CHAR(150),GAS_AAC),IF(COLUMN()&lt;=2,"",CHAR(150)))</f>
      </c>
      <c r="X37" s="54">
        <f>IFERROR(IF(OR(GAS_AAC=0,GAS_AAC=-1),CHAR(150),GAS_AAC),IF(COLUMN()&lt;=2,"",CHAR(150)))</f>
      </c>
      <c r="Y37" s="54">
        <f>IFERROR(IF(OR(GAS_AAC=0,GAS_AAC=-1),CHAR(150),GAS_AAC),IF(COLUMN()&lt;=2,"",CHAR(150)))</f>
      </c>
      <c r="Z37" s="54">
        <f>IFERROR(IF(OR(GAS_AAC=0,GAS_AAC=-1),CHAR(150),GAS_AAC),IF(COLUMN()&lt;=2,"",CHAR(150)))</f>
      </c>
      <c r="AA37" s="54">
        <f>IFERROR(IF(OR(GAS_AAC=0,GAS_AAC=-1),CHAR(150),GAS_AAC),IF(COLUMN()&lt;=2,"",CHAR(150)))</f>
      </c>
      <c r="AB37" s="54">
        <f>IFERROR(IF(OR(GAS_AAC=0,GAS_AAC=-1),CHAR(150),GAS_AAC),IF(COLUMN()&lt;=2,"",CHAR(150)))</f>
      </c>
      <c r="AC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IFERROR(IF(OR(GAS_AAC=0,GAS_AAC=-1),CHAR(150),GAS_AAC),IF(COLUMN()&lt;=2,"",CHAR(150)))</f>
      </c>
      <c r="X38" s="54">
        <f>IFERROR(IF(OR(GAS_AAC=0,GAS_AAC=-1),CHAR(150),GAS_AAC),IF(COLUMN()&lt;=2,"",CHAR(150)))</f>
      </c>
      <c r="Y38" s="54">
        <f>IFERROR(IF(OR(GAS_AAC=0,GAS_AAC=-1),CHAR(150),GAS_AAC),IF(COLUMN()&lt;=2,"",CHAR(150)))</f>
      </c>
      <c r="Z38" s="54">
        <f>IFERROR(IF(OR(GAS_AAC=0,GAS_AAC=-1),CHAR(150),GAS_AAC),IF(COLUMN()&lt;=2,"",CHAR(150)))</f>
      </c>
      <c r="AA38" s="54">
        <f>IFERROR(IF(OR(GAS_AAC=0,GAS_AAC=-1),CHAR(150),GAS_AAC),IF(COLUMN()&lt;=2,"",CHAR(150)))</f>
      </c>
      <c r="AB38" s="54">
        <f>IFERROR(IF(OR(GAS_AAC=0,GAS_AAC=-1),CHAR(150),GAS_AAC),IF(COLUMN()&lt;=2,"",CHAR(150)))</f>
      </c>
      <c r="AC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IFERROR(IF(OR(GAS_AAC=0,GAS_AAC=-1),CHAR(150),GAS_AAC),IF(COLUMN()&lt;=2,"",CHAR(150)))</f>
      </c>
      <c r="X39" s="54">
        <f>IFERROR(IF(OR(GAS_AAC=0,GAS_AAC=-1),CHAR(150),GAS_AAC),IF(COLUMN()&lt;=2,"",CHAR(150)))</f>
      </c>
      <c r="Y39" s="54">
        <f>IFERROR(IF(OR(GAS_AAC=0,GAS_AAC=-1),CHAR(150),GAS_AAC),IF(COLUMN()&lt;=2,"",CHAR(150)))</f>
      </c>
      <c r="Z39" s="54">
        <f>IFERROR(IF(OR(GAS_AAC=0,GAS_AAC=-1),CHAR(150),GAS_AAC),IF(COLUMN()&lt;=2,"",CHAR(150)))</f>
      </c>
      <c r="AA39" s="54">
        <f>IFERROR(IF(OR(GAS_AAC=0,GAS_AAC=-1),CHAR(150),GAS_AAC),IF(COLUMN()&lt;=2,"",CHAR(150)))</f>
      </c>
      <c r="AB39" s="54">
        <f>IFERROR(IF(OR(GAS_AAC=0,GAS_AAC=-1),CHAR(150),GAS_AAC),IF(COLUMN()&lt;=2,"",CHAR(150)))</f>
      </c>
      <c r="AC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IFERROR(IF(OR(GAS_AAC=0,GAS_AAC=-1),CHAR(150),GAS_AAC),IF(COLUMN()&lt;=2,"",CHAR(150)))</f>
      </c>
      <c r="X40" s="54">
        <f>IFERROR(IF(OR(GAS_AAC=0,GAS_AAC=-1),CHAR(150),GAS_AAC),IF(COLUMN()&lt;=2,"",CHAR(150)))</f>
      </c>
      <c r="Y40" s="54">
        <f>IFERROR(IF(OR(GAS_AAC=0,GAS_AAC=-1),CHAR(150),GAS_AAC),IF(COLUMN()&lt;=2,"",CHAR(150)))</f>
      </c>
      <c r="Z40" s="54">
        <f>IFERROR(IF(OR(GAS_AAC=0,GAS_AAC=-1),CHAR(150),GAS_AAC),IF(COLUMN()&lt;=2,"",CHAR(150)))</f>
      </c>
      <c r="AA40" s="54">
        <f>IFERROR(IF(OR(GAS_AAC=0,GAS_AAC=-1),CHAR(150),GAS_AAC),IF(COLUMN()&lt;=2,"",CHAR(150)))</f>
      </c>
      <c r="AB40" s="54">
        <f>IFERROR(IF(OR(GAS_AAC=0,GAS_AAC=-1),CHAR(150),GAS_AAC),IF(COLUMN()&lt;=2,"",CHAR(150)))</f>
      </c>
      <c r="AC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IFERROR(IF(OR(GAS_AAC=0,GAS_AAC=-1),CHAR(150),GAS_AAC),IF(COLUMN()&lt;=2,"",CHAR(150)))</f>
      </c>
      <c r="X41" s="54">
        <f>IFERROR(IF(OR(GAS_AAC=0,GAS_AAC=-1),CHAR(150),GAS_AAC),IF(COLUMN()&lt;=2,"",CHAR(150)))</f>
      </c>
      <c r="Y41" s="54">
        <f>IFERROR(IF(OR(GAS_AAC=0,GAS_AAC=-1),CHAR(150),GAS_AAC),IF(COLUMN()&lt;=2,"",CHAR(150)))</f>
      </c>
      <c r="Z41" s="54">
        <f>IFERROR(IF(OR(GAS_AAC=0,GAS_AAC=-1),CHAR(150),GAS_AAC),IF(COLUMN()&lt;=2,"",CHAR(150)))</f>
      </c>
      <c r="AA41" s="54">
        <f>IFERROR(IF(OR(GAS_AAC=0,GAS_AAC=-1),CHAR(150),GAS_AAC),IF(COLUMN()&lt;=2,"",CHAR(150)))</f>
      </c>
      <c r="AB41" s="54">
        <f>IFERROR(IF(OR(GAS_AAC=0,GAS_AAC=-1),CHAR(150),GAS_AAC),IF(COLUMN()&lt;=2,"",CHAR(150)))</f>
      </c>
      <c r="AC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IFERROR(IF(OR(GAS_AAC=0,GAS_AAC=-1),CHAR(150),GAS_AAC),IF(COLUMN()&lt;=2,"",CHAR(150)))</f>
      </c>
      <c r="X42" s="54">
        <f>IFERROR(IF(OR(GAS_AAC=0,GAS_AAC=-1),CHAR(150),GAS_AAC),IF(COLUMN()&lt;=2,"",CHAR(150)))</f>
      </c>
      <c r="Y42" s="54">
        <f>IFERROR(IF(OR(GAS_AAC=0,GAS_AAC=-1),CHAR(150),GAS_AAC),IF(COLUMN()&lt;=2,"",CHAR(150)))</f>
      </c>
      <c r="Z42" s="54">
        <f>IFERROR(IF(OR(GAS_AAC=0,GAS_AAC=-1),CHAR(150),GAS_AAC),IF(COLUMN()&lt;=2,"",CHAR(150)))</f>
      </c>
      <c r="AA42" s="54">
        <f>IFERROR(IF(OR(GAS_AAC=0,GAS_AAC=-1),CHAR(150),GAS_AAC),IF(COLUMN()&lt;=2,"",CHAR(150)))</f>
      </c>
      <c r="AB42" s="54">
        <f>IFERROR(IF(OR(GAS_AAC=0,GAS_AAC=-1),CHAR(150),GAS_AAC),IF(COLUMN()&lt;=2,"",CHAR(150)))</f>
      </c>
      <c r="AC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IFERROR(IF(OR(GAS_AAC=0,GAS_AAC=-1),CHAR(150),GAS_AAC),IF(COLUMN()&lt;=2,"",CHAR(150)))</f>
      </c>
      <c r="X43" s="54">
        <f>IFERROR(IF(OR(GAS_AAC=0,GAS_AAC=-1),CHAR(150),GAS_AAC),IF(COLUMN()&lt;=2,"",CHAR(150)))</f>
      </c>
      <c r="Y43" s="54">
        <f>IFERROR(IF(OR(GAS_AAC=0,GAS_AAC=-1),CHAR(150),GAS_AAC),IF(COLUMN()&lt;=2,"",CHAR(150)))</f>
      </c>
      <c r="Z43" s="54">
        <f>IFERROR(IF(OR(GAS_AAC=0,GAS_AAC=-1),CHAR(150),GAS_AAC),IF(COLUMN()&lt;=2,"",CHAR(150)))</f>
      </c>
      <c r="AA43" s="54">
        <f>IFERROR(IF(OR(GAS_AAC=0,GAS_AAC=-1),CHAR(150),GAS_AAC),IF(COLUMN()&lt;=2,"",CHAR(150)))</f>
      </c>
      <c r="AB43" s="54">
        <f>IFERROR(IF(OR(GAS_AAC=0,GAS_AAC=-1),CHAR(150),GAS_AAC),IF(COLUMN()&lt;=2,"",CHAR(150)))</f>
      </c>
      <c r="AC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IFERROR(IF(OR(GAS_AAC=0,GAS_AAC=-1),CHAR(150),GAS_AAC),IF(COLUMN()&lt;=2,"",CHAR(150)))</f>
      </c>
      <c r="X44" s="54">
        <f>IFERROR(IF(OR(GAS_AAC=0,GAS_AAC=-1),CHAR(150),GAS_AAC),IF(COLUMN()&lt;=2,"",CHAR(150)))</f>
      </c>
      <c r="Y44" s="54">
        <f>IFERROR(IF(OR(GAS_AAC=0,GAS_AAC=-1),CHAR(150),GAS_AAC),IF(COLUMN()&lt;=2,"",CHAR(150)))</f>
      </c>
      <c r="Z44" s="54">
        <f>IFERROR(IF(OR(GAS_AAC=0,GAS_AAC=-1),CHAR(150),GAS_AAC),IF(COLUMN()&lt;=2,"",CHAR(150)))</f>
      </c>
      <c r="AA44" s="54">
        <f>IFERROR(IF(OR(GAS_AAC=0,GAS_AAC=-1),CHAR(150),GAS_AAC),IF(COLUMN()&lt;=2,"",CHAR(150)))</f>
      </c>
      <c r="AB44" s="54">
        <f>IFERROR(IF(OR(GAS_AAC=0,GAS_AAC=-1),CHAR(150),GAS_AAC),IF(COLUMN()&lt;=2,"",CHAR(150)))</f>
      </c>
      <c r="AC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291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277</v>
      </c>
      <c r="F12" s="49" t="s">
        <v>290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213555.0</v>
      </c>
      <c r="E13" s="45" t="n">
        <v>333001.0</v>
      </c>
      <c r="F13" s="45" t="n">
        <v>478123.0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758863.0</v>
      </c>
      <c r="E14" s="45" t="n">
        <v>2217816.0</v>
      </c>
      <c r="F14" s="45" t="n">
        <v>268962.0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972418.0</v>
      </c>
      <c r="E15" s="45" t="n">
        <v>2550817.0</v>
      </c>
      <c r="F15" s="45" t="n">
        <v>747085.0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552640.82</v>
      </c>
      <c r="E16" s="45" t="n">
        <v>778785.712</v>
      </c>
      <c r="F16" s="45" t="n">
        <v>1014702.3800000001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794330.3</v>
      </c>
      <c r="E17" s="45" t="n">
        <v>2311927.5</v>
      </c>
      <c r="F17" s="45" t="n">
        <v>290867.4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1346971.12</v>
      </c>
      <c r="E18" s="45" t="n">
        <v>3090713.212</v>
      </c>
      <c r="F18" s="45" t="n">
        <v>1305569.78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292</v>
      </c>
      <c r="E21" s="48" t="s">
        <v>293</v>
      </c>
      <c r="F21" s="48" t="s">
        <v>294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0.5593</v>
      </c>
      <c r="E22" s="47" t="n">
        <v>0.4358</v>
      </c>
      <c r="F22" s="47" t="n">
        <v>1.2389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1.9226</v>
      </c>
      <c r="E23" s="47" t="n">
        <v>-0.8787</v>
      </c>
      <c r="F23" s="47" t="n">
        <v>-0.6456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1.6232</v>
      </c>
      <c r="E24" s="47" t="n">
        <v>-0.7071</v>
      </c>
      <c r="F24" s="47" t="n">
        <v>-0.2317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0.4092</v>
      </c>
      <c r="E25" s="47" t="n">
        <v>0.3029</v>
      </c>
      <c r="F25" s="47" t="n">
        <v>0.8361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1.9105</v>
      </c>
      <c r="E26" s="47" t="n">
        <v>-0.8742</v>
      </c>
      <c r="F26" s="47" t="n">
        <v>-0.6338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1.2946</v>
      </c>
      <c r="E27" s="47" t="n">
        <v>-0.5776</v>
      </c>
      <c r="F27" s="47" t="n">
        <v>-0.0307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292</v>
      </c>
      <c r="E30" s="48" t="s">
        <v>293</v>
      </c>
      <c r="F30" s="48" t="s">
        <v>294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0.034763771088911266</v>
      </c>
      <c r="E31" s="47" t="n">
        <v>0.028215535450278884</v>
      </c>
      <c r="F31" s="47" t="n">
        <v>0.031484456962262986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0.08599507681831531</v>
      </c>
      <c r="E32" s="47" t="n">
        <v>-0.14980133948382712</v>
      </c>
      <c r="F32" s="47" t="n">
        <v>-0.039108976190280975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0.07700422926783568</v>
      </c>
      <c r="E33" s="47" t="n">
        <v>-0.09013657226116611</v>
      </c>
      <c r="F33" s="47" t="n">
        <v>-0.010087498952127683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0.02673795457952055</v>
      </c>
      <c r="E34" s="47" t="n">
        <v>0.020563552216329217</v>
      </c>
      <c r="F34" s="47" t="n">
        <v>0.023646098083221156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0.0856510008037652</v>
      </c>
      <c r="E35" s="47" t="n">
        <v>-0.14739523247613284</v>
      </c>
      <c r="F35" s="47" t="n">
        <v>-0.037902697669124574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0.06597295556170102</v>
      </c>
      <c r="E36" s="47" t="n">
        <v>-0.0641400213283787</v>
      </c>
      <c r="F36" s="47" t="n">
        <v>-0.001200006279285848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295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296</v>
      </c>
      <c r="B118" s="77"/>
      <c r="C118" s="77"/>
      <c r="D118" s="78" t="s">
        <v>297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298</v>
      </c>
      <c r="B134" s="77"/>
      <c r="C134" s="77"/>
      <c r="D134" s="78" t="s">
        <v>299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290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290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290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290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290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290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290</v>
      </c>
      <c r="E4" s="42"/>
    </row>
    <row r="5" spans="1:5" x14ac:dyDescent="0.2" ht="12.75" customHeight="true">
      <c r="B5" s="9" t="s">
        <v>258</v>
      </c>
      <c r="C5" s="9" t="n">
        <v>213555.0</v>
      </c>
      <c r="D5" s="9" t="n">
        <v>478123.0</v>
      </c>
    </row>
    <row r="6" spans="1:5" x14ac:dyDescent="0.2" ht="12.75" customHeight="true">
      <c r="B6" s="9" t="s">
        <v>257</v>
      </c>
      <c r="C6" s="9" t="n">
        <v>231672.0</v>
      </c>
      <c r="D6" s="9" t="n">
        <v>348534.9</v>
      </c>
    </row>
    <row r="7" spans="1:5" x14ac:dyDescent="0.2" ht="12.75" customHeight="true">
      <c r="B7" s="9" t="s">
        <v>259</v>
      </c>
      <c r="C7" s="9" t="n">
        <v>103561.7</v>
      </c>
      <c r="D7" s="9" t="n">
        <v>177326.2</v>
      </c>
    </row>
    <row r="8" spans="1:5" x14ac:dyDescent="0.2" ht="12.75" customHeight="true">
      <c r="B8" s="9" t="s">
        <v>262</v>
      </c>
      <c r="C8" s="9" t="n">
        <v>3852.12</v>
      </c>
      <c r="D8" s="9" t="n">
        <v>10718.28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290</v>
      </c>
    </row>
    <row r="20" spans="1:4" x14ac:dyDescent="0.2" ht="12.75" customHeight="true">
      <c r="B20" s="9" t="s">
        <v>258</v>
      </c>
      <c r="C20" s="9" t="n">
        <v>972418.0</v>
      </c>
      <c r="D20" s="9" t="n">
        <v>747085.0</v>
      </c>
    </row>
    <row r="21" spans="1:4" x14ac:dyDescent="0.2" ht="12.75" customHeight="true">
      <c r="B21" s="9" t="s">
        <v>257</v>
      </c>
      <c r="C21" s="9" t="n">
        <v>253818.6</v>
      </c>
      <c r="D21" s="9" t="n">
        <v>362646.9</v>
      </c>
    </row>
    <row r="22" spans="1:4" x14ac:dyDescent="0.2" ht="12.75" customHeight="true">
      <c r="B22" s="9" t="s">
        <v>259</v>
      </c>
      <c r="C22" s="9" t="n">
        <v>116882.40000000001</v>
      </c>
      <c r="D22" s="9" t="n">
        <v>185119.59999999998</v>
      </c>
    </row>
    <row r="23" spans="1:4" x14ac:dyDescent="0.2" ht="12.75" customHeight="true">
      <c r="B23" s="9" t="s">
        <v>262</v>
      </c>
      <c r="C23" s="9" t="n">
        <v>3852.12</v>
      </c>
      <c r="D23" s="9" t="n">
        <v>10718.28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290</v>
      </c>
    </row>
    <row r="36" spans="2:4" x14ac:dyDescent="0.2" ht="12.75" customHeight="true">
      <c r="B36" s="19" t="s">
        <v>160</v>
      </c>
      <c r="C36" s="19" t="n">
        <v>185854.3</v>
      </c>
      <c r="D36" s="9" t="n">
        <v>422498.4</v>
      </c>
    </row>
    <row r="37" spans="2:4" x14ac:dyDescent="0.2" ht="12.75" customHeight="true">
      <c r="B37" s="43" t="s">
        <v>163</v>
      </c>
      <c r="C37" s="43" t="n">
        <v>52059.52</v>
      </c>
      <c r="D37" s="9" t="n">
        <v>90106.78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287131.5</v>
      </c>
      <c r="D39" s="9" t="n">
        <v>439212.8</v>
      </c>
    </row>
    <row r="40" spans="2:4" x14ac:dyDescent="0.2" ht="12.75" customHeight="true">
      <c r="B40" s="43" t="s">
        <v>172</v>
      </c>
      <c r="C40" s="43" t="n">
        <v>27595.5</v>
      </c>
      <c r="D40" s="9" t="n">
        <v>62884.4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290</v>
      </c>
    </row>
    <row r="58" spans="1:4" x14ac:dyDescent="0.2" ht="12.75" customHeight="true">
      <c r="A58" s="3"/>
      <c r="B58" s="3" t="s">
        <v>12</v>
      </c>
      <c r="C58" s="43" t="n">
        <v>185854.3</v>
      </c>
      <c r="D58" s="9" t="n">
        <v>422498.4</v>
      </c>
    </row>
    <row r="59" spans="1:4" x14ac:dyDescent="0.2" ht="12.75" customHeight="true">
      <c r="A59" s="4"/>
      <c r="B59" s="4" t="s">
        <v>14</v>
      </c>
      <c r="C59" s="43" t="n">
        <v>21808.6</v>
      </c>
      <c r="D59" s="9" t="n">
        <v>82375.9</v>
      </c>
    </row>
    <row r="60" spans="1:4" x14ac:dyDescent="0.2" ht="12.75" customHeight="true">
      <c r="A60" s="4"/>
      <c r="B60" s="4" t="s">
        <v>16</v>
      </c>
      <c r="C60" s="43" t="n">
        <v>36675.1</v>
      </c>
      <c r="D60" s="9" t="n">
        <v>67214.5</v>
      </c>
    </row>
    <row r="61" spans="1:4" x14ac:dyDescent="0.2" ht="12.75" customHeight="true">
      <c r="A61" s="4"/>
      <c r="B61" s="4" t="s">
        <v>18</v>
      </c>
      <c r="C61" s="43" t="n">
        <v>80584.2</v>
      </c>
      <c r="D61" s="9" t="n">
        <v>205546.9</v>
      </c>
    </row>
    <row r="62" spans="1:4" x14ac:dyDescent="0.2" ht="12.75" customHeight="true">
      <c r="A62" s="4"/>
      <c r="B62" s="4" t="s">
        <v>20</v>
      </c>
      <c r="C62" s="43" t="n">
        <v>37313.3</v>
      </c>
      <c r="D62" s="9" t="n">
        <v>45188.0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9473.1</v>
      </c>
      <c r="D64" s="9" t="n">
        <v>22173.1</v>
      </c>
    </row>
    <row r="65" spans="1:4" x14ac:dyDescent="0.2" ht="12.75" customHeight="true">
      <c r="A65" s="4"/>
      <c r="B65" s="3" t="s">
        <v>26</v>
      </c>
      <c r="C65" s="43" t="n">
        <v>52059.52</v>
      </c>
      <c r="D65" s="9" t="n">
        <v>90106.78</v>
      </c>
    </row>
    <row r="66" spans="1:4" x14ac:dyDescent="0.2" ht="12.75" customHeight="true">
      <c r="A66" s="3"/>
      <c r="B66" s="4" t="s">
        <v>28</v>
      </c>
      <c r="C66" s="43" t="n">
        <v>14750.0</v>
      </c>
      <c r="D66" s="9" t="n">
        <v>28807.0</v>
      </c>
    </row>
    <row r="67" spans="1:4" x14ac:dyDescent="0.2" ht="12.75" customHeight="true">
      <c r="A67" s="4"/>
      <c r="B67" s="4" t="s">
        <v>30</v>
      </c>
      <c r="C67" s="43" t="n">
        <v>5104.0</v>
      </c>
      <c r="D67" s="9" t="n">
        <v>2267.7</v>
      </c>
    </row>
    <row r="68" spans="1:4" x14ac:dyDescent="0.2" ht="12.75" customHeight="true">
      <c r="A68" s="4"/>
      <c r="B68" s="4" t="s">
        <v>32</v>
      </c>
      <c r="C68" s="43" t="n">
        <v>27768.28</v>
      </c>
      <c r="D68" s="9" t="n">
        <v>45042.02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 t="n">
        <v>1406.34</v>
      </c>
      <c r="D70" s="9"/>
    </row>
    <row r="71" spans="1:4" x14ac:dyDescent="0.2" ht="12.75" customHeight="true">
      <c r="A71" s="4"/>
      <c r="B71" s="4" t="s">
        <v>38</v>
      </c>
      <c r="C71" s="43" t="n">
        <v>100.9</v>
      </c>
      <c r="D71" s="9" t="n">
        <v>10459.06</v>
      </c>
    </row>
    <row r="72" spans="1:4" x14ac:dyDescent="0.2" ht="12.75" customHeight="true">
      <c r="A72" s="4"/>
      <c r="B72" s="4" t="s">
        <v>40</v>
      </c>
      <c r="C72" s="43" t="n">
        <v>2930.0</v>
      </c>
      <c r="D72" s="9" t="n">
        <v>3531.0</v>
      </c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287131.5</v>
      </c>
      <c r="D74" s="9" t="n">
        <v>439212.8</v>
      </c>
    </row>
    <row r="75" spans="1:4" x14ac:dyDescent="0.2" ht="12.75" customHeight="true">
      <c r="A75" s="3"/>
      <c r="B75" s="4" t="s">
        <v>46</v>
      </c>
      <c r="C75" s="43" t="n">
        <v>172701.9</v>
      </c>
      <c r="D75" s="9" t="n">
        <v>248280.9</v>
      </c>
    </row>
    <row r="76" spans="1:4" x14ac:dyDescent="0.2" ht="12.75" customHeight="true">
      <c r="A76" s="4"/>
      <c r="B76" s="4" t="s">
        <v>48</v>
      </c>
      <c r="C76" s="43" t="n">
        <v>11962.9</v>
      </c>
      <c r="D76" s="9" t="n">
        <v>18153.1</v>
      </c>
    </row>
    <row r="77" spans="1:4" x14ac:dyDescent="0.2" ht="12.75" customHeight="true">
      <c r="A77" s="4"/>
      <c r="B77" s="4" t="s">
        <v>50</v>
      </c>
      <c r="C77" s="43" t="n">
        <v>9242.1</v>
      </c>
      <c r="D77" s="9" t="n">
        <v>9657.9</v>
      </c>
    </row>
    <row r="78" spans="1:4" x14ac:dyDescent="0.2" ht="12.75" customHeight="true">
      <c r="A78" s="4"/>
      <c r="B78" s="4" t="s">
        <v>52</v>
      </c>
      <c r="C78" s="43" t="n">
        <v>90132.5</v>
      </c>
      <c r="D78" s="9" t="n">
        <v>158084.5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3092.1</v>
      </c>
      <c r="D80" s="9" t="n">
        <v>5036.4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794330.3</v>
      </c>
      <c r="D82" s="9" t="n">
        <v>290867.4</v>
      </c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27595.5</v>
      </c>
      <c r="D88" s="9" t="n">
        <v>62884.4</v>
      </c>
    </row>
    <row r="89" spans="1:4" x14ac:dyDescent="0.2" ht="12.75" customHeight="true">
      <c r="A89" s="4"/>
      <c r="B89" s="6" t="s">
        <v>74</v>
      </c>
      <c r="C89" s="43" t="n">
        <v>18876.9</v>
      </c>
      <c r="D89" s="9" t="n">
        <v>31439.1</v>
      </c>
    </row>
    <row r="90" spans="1:4" x14ac:dyDescent="0.2" ht="12.75" customHeight="true">
      <c r="A90" s="4"/>
      <c r="B90" s="6" t="s">
        <v>76</v>
      </c>
      <c r="C90" s="43" t="n">
        <v>7354.2</v>
      </c>
      <c r="D90" s="9" t="n">
        <v>28799.4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