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<sst xmlns="http://schemas.openxmlformats.org/spreadsheetml/2006/main" count="718" uniqueCount="295">
  <si>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</si>
  <si>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</si>
  <si>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</si>
  <si>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</si>
  <si>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</si>
  <si>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</si>
  <si>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</si>
  <si>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</si>
  <si>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</si>
  <si>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</si>
  <si>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</si>
  <si>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</si>
  <si>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</si>
  <si>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</si>
  <si>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</si>
  <si>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</si>
  <si>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</si>
  <si>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</si>
  <si>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</si>
  <si>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</si>
  <si>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</si>
  <si>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</si>
  <si>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</si>
  <si>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</si>
  <si>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</si>
  <si>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</si>
  <si>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</si>
  <si>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</si>
  <si>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</si>
  <si>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</si>
  <si>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</si>
  <si>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</si>
  <si>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</si>
  <si>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</si>
  <si>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</si>
  <si>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</si>
  <si>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</si>
  <si>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</si>
  <si>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</si>
  <si>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</si>
  <si>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</si>
  <si>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</si>
  <si>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</si>
  <si>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</si>
  <si>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</si>
  <si>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</si>
  <si>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</si>
  <si>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</si>
  <si>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</si>
  <si>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</si>
  <si>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</si>
  <si>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</si>
  <si>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</si>
  <si>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</si>
  <si>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</si>
  <si>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</si>
  <si>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</si>
  <si>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</si>
  <si>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</si>
  <si>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</si>
  <si>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</si>
  <si>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</si>
  <si>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</si>
  <si>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</si>
  <si>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</si>
  <si>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</si>
  <si>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</si>
  <si>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</si>
  <si>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</si>
  <si>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</si>
  <si>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</si>
  <si>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</si>
  <si>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</si>
  <si>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</si>
  <si>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</si>
  <si>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</si>
  <si>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</si>
  <si>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</si>
  <si>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</si>
  <si>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</si>
  <si>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</si>
  <si>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</si>
  <si>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</si>
  <si>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</si>
  <si>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</si>
  <si>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</si>
  <si>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</si>
  <si>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</si>
  <si>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</si>
  <si>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</si>
  <si>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</si>
  <si>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</si>
  <si>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</si>
  <si>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</si>
  <si>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</si>
  <si>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</si>
  <si>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</si>
  <si>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</si>
  <si>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</si>
  <si>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</si>
  <si>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</si>
  <si>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</si>
  <si>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</si>
  <si>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</si>
  <si>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</si>
  <si>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</si>
  <si>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</si>
  <si>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</si>
  <si>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</si>
  <si>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</si>
  <si>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</si>
  <si>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</si>
  <si>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</si>
  <si>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</si>
  <si>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</si>
  <si>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</si>
  <si>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</si>
  <si>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</si>
  <si>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</si>
  <si>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</si>
  <si>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</si>
  <si>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</si>
  <si>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</si>
  <si>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</si>
  <si>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</si>
  <si>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</si>
  <si>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</si>
  <si>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</si>
  <si>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</si>
  <si>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</si>
  <si>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</si>
  <si>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</si>
  <si>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</si>
  <si>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</si>
  <si>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</si>
  <si>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</si>
  <si>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</si>
  <si>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</si>
  <si>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</si>
  <si>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</si>
  <si>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</si>
  <si>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</si>
  <si>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</si>
  <si>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</si>
  <si>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</si>
  <si>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</si>
  <si>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</si>
  <si>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</si>
  <si>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</si>
  <si>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</si>
  <si>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</si>
  <si>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</si>
  <si>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</si>
  <si>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</si>
  <si>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</si>
  <si>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</si>
  <si>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</si>
  <si>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</si>
  <si>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</si>
  <si>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</si>
  <si>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</si>
  <si>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</si>
  <si>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</si>
  <si>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</si>
  <si>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</si>
  <si>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</si>
  <si>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</si>
  <si>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</si>
  <si>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</si>
  <si>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</si>
  <si>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</si>
  <si>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</si>
  <si>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</si>
  <si>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</si>
  <si>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</si>
  <si>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</si>
  <si>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</si>
  <si>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</si>
  <si>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</si>
  <si>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</si>
  <si>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</si>
  <si>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</si>
  <si>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</si>
  <si>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</si>
  <si>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</si>
  <si>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</si>
  <si>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</si>
  <si>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</si>
  <si>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</si>
  <si>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</si>
  <si>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</si>
  <si>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</si>
  <si>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</si>
  <si>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</si>
  <si>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</si>
  <si>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</si>
  <si>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</si>
  <si>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</si>
  <si>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</si>
  <si>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</si>
  <si>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</si>
  <si>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</si>
  <si>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</si>
  <si>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</si>
  <si>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</si>
  <si>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</si>
  <si>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</si>
  <si>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</si>
  <si>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</si>
  <si>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</si>
  <si>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</si>
  <si>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</si>
  <si>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</si>
  <si>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</si>
  <si>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</si>
  <si>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</si>
  <si>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</si>
  <si>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</si>
  <si>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</si>
  <si>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</si>
  <si>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</si>
  <si>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</si>
  <si>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</si>
  <si>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</si>
  <si>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</si>
  <si>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</si>
  <si>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</si>
  <si>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</si>
  <si>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</si>
  <si>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</si>
  <si>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</si>
  <si>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</si>
  <si>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</si>
  <si>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</si>
  <si>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</si>
  <si>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</si>
  <si>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</si>
  <si>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</si>
  <si>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</si>
  <si>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</si>
  <si>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</si>
  <si>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</si>
  <si>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</si>
  <si>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</si>
  <si>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</si>
  <si>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</si>
  <si>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</si>
  <si>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</si>
  <si>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</si>
  <si>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</si>
  <si>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</si>
  <si>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</si>
  <si>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</si>
  <si>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</si>
  <si>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</si>
  <si>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</si>
  <si>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</si>
  <si>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</si>
  <si>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</si>
  <si>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</si>
  <si>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</si>
  <si>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</si>
  <si>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</si>
  <si>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</si>
  <si>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</si>
  <si>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</si>
  <si>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</si>
  <si>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</si>
  <si>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</si>
  <si>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</si>
  <si>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</si>
  <si>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</si>
  <si>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</si>
  <si>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</si>
  <si>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</si>
  <si>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</si>
  <si>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</si>
  <si>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</si>
  <si>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</si>
  <si>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</si>
  <si>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</si>
  <si>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</si>
  <si>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</si>
  <si>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</si>
  <si>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</si>
  <si>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</si>
  <si>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 xml:space="preserve">Emissions Summary for Montenegro     </t>
  </si>
  <si>
    <t>From 1990 to 2001</t>
  </si>
  <si>
    <t>From 2001 to 2011</t>
  </si>
  <si>
    <t>From 1990 to 2011</t>
  </si>
  <si>
    <t>Change in GHG emissions/removals from 1990 to 2011</t>
  </si>
  <si>
    <t>1990 (without LULUCF / LUCF)</t>
  </si>
  <si>
    <t>2011 (without LULUCF / LUCF)</t>
  </si>
  <si>
    <t>1990 (with LULUCF / LUCF)</t>
  </si>
  <si>
    <t>2011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</si>
</sst>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  <col min="24" max="2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t="s" s="52">
        <v>285</v>
      </c>
      <c r="X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3" ht="13.5" x14ac:dyDescent="0.25" customHeight="true">
      <c r="A3" s="3" t="s">
        <v>254</v>
      </c>
      <c r="B3" s="46" t="n">
        <v>2491.41</v>
      </c>
      <c r="C3" s="46" t="n">
        <v>2585.54</v>
      </c>
      <c r="D3" t="n" s="46">
        <v>2143.69</v>
      </c>
      <c r="E3" t="n" s="46">
        <v>1691.1</v>
      </c>
      <c r="F3" t="n" s="46">
        <v>1328.8</v>
      </c>
      <c r="G3" t="n" s="46">
        <v>504.31</v>
      </c>
      <c r="H3" t="n" s="46">
        <v>2028.9</v>
      </c>
      <c r="I3" t="n" s="46">
        <v>1920.68</v>
      </c>
      <c r="J3" t="n" s="46">
        <v>2335.61</v>
      </c>
      <c r="K3" t="n" s="46">
        <v>2397.97</v>
      </c>
      <c r="L3" t="n" s="46">
        <v>2520.74</v>
      </c>
      <c r="M3" t="n" s="46">
        <v>2140.19</v>
      </c>
      <c r="N3" t="n" s="46">
        <v>2616.95</v>
      </c>
      <c r="O3" t="n" s="46">
        <v>2508.47</v>
      </c>
      <c r="P3" t="n" s="46">
        <v>2510.68</v>
      </c>
      <c r="Q3" t="n" s="46">
        <v>2347.24</v>
      </c>
      <c r="R3" t="n" s="46">
        <v>2542.47</v>
      </c>
      <c r="S3" t="n" s="46">
        <v>2483.42</v>
      </c>
      <c r="T3" t="n" s="46">
        <v>3019.8</v>
      </c>
      <c r="U3" t="n" s="46">
        <v>2057.47</v>
      </c>
      <c r="V3" t="n" s="46">
        <v>2836.85</v>
      </c>
      <c r="W3" t="n" s="46">
        <v>2685.7</v>
      </c>
      <c r="X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-1634.6</v>
      </c>
      <c r="C4" s="46" t="n">
        <v>-1509.2</v>
      </c>
      <c r="D4" t="n" s="46">
        <v>-1826.6</v>
      </c>
      <c r="E4" t="n" s="46">
        <v>-2066.8</v>
      </c>
      <c r="F4" t="n" s="46">
        <v>-2034.1</v>
      </c>
      <c r="G4" t="n" s="46">
        <v>-1719.3</v>
      </c>
      <c r="H4" t="n" s="46">
        <v>-1939.5</v>
      </c>
      <c r="I4" t="n" s="46">
        <v>-2024.2</v>
      </c>
      <c r="J4" t="n" s="46">
        <v>-2385.6</v>
      </c>
      <c r="K4" t="n" s="46">
        <v>-2317.8</v>
      </c>
      <c r="L4" t="n" s="46">
        <v>-2154.1</v>
      </c>
      <c r="M4" t="n" s="46">
        <v>-2149.8</v>
      </c>
      <c r="N4" t="n" s="46">
        <v>-2309.4</v>
      </c>
      <c r="O4" t="n" s="46">
        <v>-2158.3</v>
      </c>
      <c r="P4" t="n" s="46">
        <v>-1963.5</v>
      </c>
      <c r="Q4" t="n" s="46">
        <v>-2199.2</v>
      </c>
      <c r="R4" t="n" s="46">
        <v>-1864.6</v>
      </c>
      <c r="S4" t="n" s="46">
        <v>-2364.3</v>
      </c>
      <c r="T4" t="n" s="46">
        <v>-2269.7</v>
      </c>
      <c r="U4" t="n" s="46">
        <v>-2405.3</v>
      </c>
      <c r="V4" t="n" s="46">
        <v>-2262.8</v>
      </c>
      <c r="W4" t="n" s="46">
        <v>-2166.9</v>
      </c>
      <c r="X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856.81</v>
      </c>
      <c r="C5" s="46" t="n">
        <v>1076.34</v>
      </c>
      <c r="D5" t="n" s="46">
        <v>317.09</v>
      </c>
      <c r="E5" t="n" s="46">
        <v>-375.7</v>
      </c>
      <c r="F5" t="n" s="46">
        <v>-705.3</v>
      </c>
      <c r="G5" t="n" s="46">
        <v>-1214.99</v>
      </c>
      <c r="H5" t="n" s="46">
        <v>89.4000000000003</v>
      </c>
      <c r="I5" t="n" s="46">
        <v>-103.52</v>
      </c>
      <c r="J5" t="n" s="46">
        <v>-49.9900000000002</v>
      </c>
      <c r="K5" t="n" s="46">
        <v>80.1699999999996</v>
      </c>
      <c r="L5" t="n" s="46">
        <v>366.64</v>
      </c>
      <c r="M5" t="n" s="46">
        <v>-9.61000000000013</v>
      </c>
      <c r="N5" t="n" s="46">
        <v>307.55</v>
      </c>
      <c r="O5" t="n" s="46">
        <v>350.17</v>
      </c>
      <c r="P5" t="n" s="46">
        <v>547.18</v>
      </c>
      <c r="Q5" t="n" s="46">
        <v>148.04</v>
      </c>
      <c r="R5" t="n" s="46">
        <v>677.87</v>
      </c>
      <c r="S5" t="n" s="46">
        <v>119.119999999999</v>
      </c>
      <c r="T5" t="n" s="46">
        <v>750.1</v>
      </c>
      <c r="U5" t="n" s="46">
        <v>-347.83</v>
      </c>
      <c r="V5" t="n" s="46">
        <v>574.05</v>
      </c>
      <c r="W5" t="n" s="46">
        <v>518.8</v>
      </c>
      <c r="X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5706.299</v>
      </c>
      <c r="C6" s="46" t="n">
        <v>6540.174</v>
      </c>
      <c r="D6" t="n" s="46">
        <v>4564.257</v>
      </c>
      <c r="E6" t="n" s="46">
        <v>3329.861</v>
      </c>
      <c r="F6" t="n" s="46">
        <v>2215.296</v>
      </c>
      <c r="G6" t="n" s="46">
        <v>1406.288</v>
      </c>
      <c r="H6" t="n" s="46">
        <v>4431.93</v>
      </c>
      <c r="I6" t="n" s="46">
        <v>4303.556</v>
      </c>
      <c r="J6" t="n" s="46">
        <v>4703.399</v>
      </c>
      <c r="K6" t="n" s="46">
        <v>4760.966</v>
      </c>
      <c r="L6" t="n" s="46">
        <v>5605.979</v>
      </c>
      <c r="M6" t="n" s="46">
        <v>5196.93</v>
      </c>
      <c r="N6" t="n" s="46">
        <v>5689.96</v>
      </c>
      <c r="O6" t="n" s="46">
        <v>4856.03</v>
      </c>
      <c r="P6" t="n" s="46">
        <v>4842.96</v>
      </c>
      <c r="Q6" t="n" s="46">
        <v>4510.42</v>
      </c>
      <c r="R6" t="n" s="46">
        <v>4643.92</v>
      </c>
      <c r="S6" t="n" s="46">
        <v>4655.01</v>
      </c>
      <c r="T6" t="n" s="46">
        <v>4365.87</v>
      </c>
      <c r="U6" t="n" s="46">
        <v>3084.51</v>
      </c>
      <c r="V6" t="n" s="46">
        <v>4024.82</v>
      </c>
      <c r="W6" t="n" s="46">
        <v>3863.5869</v>
      </c>
      <c r="X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-1634.6</v>
      </c>
      <c r="C7" s="46" t="n">
        <v>-1509.2</v>
      </c>
      <c r="D7" t="n" s="46">
        <v>-1826.6</v>
      </c>
      <c r="E7" t="n" s="46">
        <v>-2066.8</v>
      </c>
      <c r="F7" t="n" s="46">
        <v>-2034.1</v>
      </c>
      <c r="G7" t="n" s="46">
        <v>-1719.3</v>
      </c>
      <c r="H7" t="n" s="46">
        <v>-1939.5</v>
      </c>
      <c r="I7" t="n" s="46">
        <v>-2024.2</v>
      </c>
      <c r="J7" t="n" s="46">
        <v>-2385.6</v>
      </c>
      <c r="K7" t="n" s="46">
        <v>-2317.8</v>
      </c>
      <c r="L7" t="n" s="46">
        <v>-2154.1</v>
      </c>
      <c r="M7" t="n" s="46">
        <v>-2149.8</v>
      </c>
      <c r="N7" t="n" s="46">
        <v>-2309.4</v>
      </c>
      <c r="O7" t="n" s="46">
        <v>-2158.3</v>
      </c>
      <c r="P7" t="n" s="46">
        <v>-1963.5</v>
      </c>
      <c r="Q7" t="n" s="46">
        <v>-2199.2</v>
      </c>
      <c r="R7" t="n" s="46">
        <v>-1864.6</v>
      </c>
      <c r="S7" t="n" s="46">
        <v>-2364.3</v>
      </c>
      <c r="T7" t="n" s="46">
        <v>-2269.7</v>
      </c>
      <c r="U7" t="n" s="46">
        <v>-2405.3</v>
      </c>
      <c r="V7" t="n" s="46">
        <v>-2262.8</v>
      </c>
      <c r="W7" t="n" s="46">
        <v>-2166.9</v>
      </c>
      <c r="X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4071.699</v>
      </c>
      <c r="C8" s="46" t="n">
        <v>5030.974</v>
      </c>
      <c r="D8" t="n" s="46">
        <v>2737.657</v>
      </c>
      <c r="E8" t="n" s="46">
        <v>1263.061</v>
      </c>
      <c r="F8" t="n" s="46">
        <v>181.196</v>
      </c>
      <c r="G8" t="n" s="46">
        <v>-313.012</v>
      </c>
      <c r="H8" t="n" s="46">
        <v>2492.43</v>
      </c>
      <c r="I8" t="n" s="46">
        <v>2279.356</v>
      </c>
      <c r="J8" t="n" s="46">
        <v>2317.799</v>
      </c>
      <c r="K8" t="n" s="46">
        <v>2443.166</v>
      </c>
      <c r="L8" t="n" s="46">
        <v>3451.879</v>
      </c>
      <c r="M8" t="n" s="46">
        <v>3047.13</v>
      </c>
      <c r="N8" t="n" s="46">
        <v>3380.56</v>
      </c>
      <c r="O8" t="n" s="46">
        <v>2697.73</v>
      </c>
      <c r="P8" t="n" s="46">
        <v>2879.46</v>
      </c>
      <c r="Q8" t="n" s="46">
        <v>2311.22</v>
      </c>
      <c r="R8" t="n" s="46">
        <v>2779.32</v>
      </c>
      <c r="S8" t="n" s="46">
        <v>2290.71</v>
      </c>
      <c r="T8" t="n" s="46">
        <v>2096.17</v>
      </c>
      <c r="U8" t="n" s="46">
        <v>679.21</v>
      </c>
      <c r="V8" t="n" s="46">
        <v>1762.02</v>
      </c>
      <c r="W8" t="n" s="46">
        <v>1696.6869</v>
      </c>
      <c r="X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3" x14ac:dyDescent="0.2" ht="12.75" customHeight="true">
      <c r="A11" s="3" t="s">
        <v>12</v>
      </c>
      <c r="B11" s="46" t="n">
        <v>2360.719</v>
      </c>
      <c r="C11" s="46" t="n">
        <v>2466.764</v>
      </c>
      <c r="D11" t="n" s="46">
        <v>2057.577</v>
      </c>
      <c r="E11" t="n" s="46">
        <v>1698.631</v>
      </c>
      <c r="F11" t="n" s="46">
        <v>1349.616</v>
      </c>
      <c r="G11" t="n" s="46">
        <v>489.408</v>
      </c>
      <c r="H11" t="n" s="46">
        <v>1987.7</v>
      </c>
      <c r="I11" t="n" s="46">
        <v>1841.846</v>
      </c>
      <c r="J11" t="n" s="46">
        <v>2252.179</v>
      </c>
      <c r="K11" t="n" s="46">
        <v>2328.976</v>
      </c>
      <c r="L11" t="n" s="46">
        <v>2429.669</v>
      </c>
      <c r="M11" t="n" s="46">
        <v>2018.57</v>
      </c>
      <c r="N11" t="n" s="46">
        <v>2503.2</v>
      </c>
      <c r="O11" t="n" s="46">
        <v>2412.23</v>
      </c>
      <c r="P11" t="n" s="46">
        <v>2404.29</v>
      </c>
      <c r="Q11" t="n" s="46">
        <v>2244.86</v>
      </c>
      <c r="R11" t="n" s="46">
        <v>2439.39</v>
      </c>
      <c r="S11" t="n" s="46">
        <v>2372.94</v>
      </c>
      <c r="T11" t="n" s="46">
        <v>2942.46</v>
      </c>
      <c r="U11" t="n" s="46">
        <v>2043.61</v>
      </c>
      <c r="V11" t="n" s="46">
        <v>2818.17</v>
      </c>
      <c r="W11" t="n" s="46">
        <v>2651.513</v>
      </c>
      <c r="X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1502.4</v>
      </c>
      <c r="C12" s="46" t="n">
        <v>1562.5</v>
      </c>
      <c r="D12" t="n" s="46">
        <v>1296.9</v>
      </c>
      <c r="E12" t="n" s="46">
        <v>1187.6</v>
      </c>
      <c r="F12" t="n" s="46">
        <v>885.8</v>
      </c>
      <c r="G12" s="46"/>
      <c r="H12" t="n" s="46">
        <v>1243.9</v>
      </c>
      <c r="I12" t="n" s="46">
        <v>1191.2</v>
      </c>
      <c r="J12" t="n" s="46">
        <v>1473.6</v>
      </c>
      <c r="K12" t="n" s="46">
        <v>1463.8</v>
      </c>
      <c r="L12" t="n" s="46">
        <v>1569.8</v>
      </c>
      <c r="M12" t="n" s="46">
        <v>1224.4</v>
      </c>
      <c r="N12" t="n" s="46">
        <v>1751.7</v>
      </c>
      <c r="O12" t="n" s="46">
        <v>1643.7</v>
      </c>
      <c r="P12" t="n" s="46">
        <v>1574.3</v>
      </c>
      <c r="Q12" t="n" s="46">
        <v>1107.2</v>
      </c>
      <c r="R12" t="n" s="46">
        <v>1253.6</v>
      </c>
      <c r="S12" t="n" s="46">
        <v>1001.3</v>
      </c>
      <c r="T12" t="n" s="46">
        <v>1507.2</v>
      </c>
      <c r="U12" t="n" s="46">
        <v>830.3</v>
      </c>
      <c r="V12" t="n" s="46">
        <v>1707.5</v>
      </c>
      <c r="W12" t="n" s="46">
        <v>1754.683</v>
      </c>
      <c r="X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226.7</v>
      </c>
      <c r="C13" s="46" t="n">
        <v>321.4</v>
      </c>
      <c r="D13" t="n" s="46">
        <v>282.7</v>
      </c>
      <c r="E13" t="n" s="46">
        <v>100.3</v>
      </c>
      <c r="F13" t="n" s="46">
        <v>120.4</v>
      </c>
      <c r="G13" t="n" s="46">
        <v>159.8</v>
      </c>
      <c r="H13" t="n" s="46">
        <v>258.2</v>
      </c>
      <c r="I13" t="n" s="46">
        <v>114.8</v>
      </c>
      <c r="J13" t="n" s="46">
        <v>105.1</v>
      </c>
      <c r="K13" t="n" s="46">
        <v>98.8</v>
      </c>
      <c r="L13" t="n" s="46">
        <v>125.5</v>
      </c>
      <c r="M13" t="n" s="46">
        <v>137.6</v>
      </c>
      <c r="N13" t="n" s="46">
        <v>133.6</v>
      </c>
      <c r="O13" t="n" s="46">
        <v>124.4</v>
      </c>
      <c r="P13" t="n" s="46">
        <v>143.3</v>
      </c>
      <c r="Q13" t="n" s="46">
        <v>464.9</v>
      </c>
      <c r="R13" t="n" s="46">
        <v>415.9</v>
      </c>
      <c r="S13" t="n" s="46">
        <v>457.9</v>
      </c>
      <c r="T13" t="n" s="46">
        <v>488.4</v>
      </c>
      <c r="U13" t="n" s="46">
        <v>173.3</v>
      </c>
      <c r="V13" t="n" s="46">
        <v>83.2</v>
      </c>
      <c r="W13" t="n" s="46">
        <v>97.22</v>
      </c>
      <c r="X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334.5</v>
      </c>
      <c r="C14" s="46" t="n">
        <v>294.5</v>
      </c>
      <c r="D14" t="n" s="46">
        <v>231.5</v>
      </c>
      <c r="E14" t="n" s="46">
        <v>180.6</v>
      </c>
      <c r="F14" t="n" s="46">
        <v>149.2</v>
      </c>
      <c r="G14" t="n" s="46">
        <v>162.3</v>
      </c>
      <c r="H14" t="n" s="46">
        <v>263.0</v>
      </c>
      <c r="I14" t="n" s="46">
        <v>293.3</v>
      </c>
      <c r="J14" t="n" s="46">
        <v>412.3</v>
      </c>
      <c r="K14" t="n" s="46">
        <v>502.9</v>
      </c>
      <c r="L14" t="n" s="46">
        <v>503.2</v>
      </c>
      <c r="M14" t="n" s="46">
        <v>437.7</v>
      </c>
      <c r="N14" t="n" s="46">
        <v>357.0</v>
      </c>
      <c r="O14" t="n" s="46">
        <v>373.1</v>
      </c>
      <c r="P14" t="n" s="46">
        <v>423.0</v>
      </c>
      <c r="Q14" t="n" s="46">
        <v>451.6</v>
      </c>
      <c r="R14" t="n" s="46">
        <v>533.0</v>
      </c>
      <c r="S14" t="n" s="46">
        <v>609.0</v>
      </c>
      <c r="T14" t="n" s="46">
        <v>634.9</v>
      </c>
      <c r="U14" t="n" s="46">
        <v>758.6</v>
      </c>
      <c r="V14" t="n" s="46">
        <v>737.7</v>
      </c>
      <c r="W14" t="n" s="46">
        <v>541.21</v>
      </c>
      <c r="X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147.2</v>
      </c>
      <c r="C15" s="46" t="n">
        <v>130.2</v>
      </c>
      <c r="D15" t="n" s="46">
        <v>108.0</v>
      </c>
      <c r="E15" t="n" s="46">
        <v>102.7</v>
      </c>
      <c r="F15" t="n" s="46">
        <v>85.7</v>
      </c>
      <c r="G15" t="n" s="46">
        <v>78.7</v>
      </c>
      <c r="H15" t="n" s="46">
        <v>104.9</v>
      </c>
      <c r="I15" t="n" s="46">
        <v>113.9</v>
      </c>
      <c r="J15" t="n" s="46">
        <v>121.7</v>
      </c>
      <c r="K15" t="n" s="46">
        <v>131.6</v>
      </c>
      <c r="L15" t="n" s="46">
        <v>94.1</v>
      </c>
      <c r="M15" t="n" s="46">
        <v>101.5</v>
      </c>
      <c r="N15" t="n" s="46">
        <v>117.2</v>
      </c>
      <c r="O15" t="n" s="46">
        <v>120.0</v>
      </c>
      <c r="P15" t="n" s="46">
        <v>119.8</v>
      </c>
      <c r="Q15" t="n" s="46">
        <v>69.6</v>
      </c>
      <c r="R15" t="n" s="46">
        <v>110.3</v>
      </c>
      <c r="S15" t="n" s="46">
        <v>139.1</v>
      </c>
      <c r="T15" t="n" s="46">
        <v>162.8</v>
      </c>
      <c r="U15" t="n" s="46">
        <v>128.3</v>
      </c>
      <c r="V15" t="n" s="46">
        <v>139.2</v>
      </c>
      <c r="W15" t="n" s="46">
        <v>195.25</v>
      </c>
      <c r="X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30.9</v>
      </c>
      <c r="C16" s="46" t="n">
        <v>35.0</v>
      </c>
      <c r="D16" t="n" s="46">
        <v>24.3</v>
      </c>
      <c r="E16" t="n" s="46">
        <v>13.4</v>
      </c>
      <c r="F16" t="n" s="46">
        <v>15.9</v>
      </c>
      <c r="G16" t="n" s="46">
        <v>12.4</v>
      </c>
      <c r="H16" t="n" s="46">
        <v>19.4</v>
      </c>
      <c r="I16" t="n" s="46">
        <v>24.7</v>
      </c>
      <c r="J16" t="n" s="46">
        <v>24.1</v>
      </c>
      <c r="K16" t="n" s="46">
        <v>21.6</v>
      </c>
      <c r="L16" t="n" s="46">
        <v>22.8</v>
      </c>
      <c r="M16" t="n" s="46">
        <v>20.3</v>
      </c>
      <c r="N16" t="n" s="46">
        <v>21.2</v>
      </c>
      <c r="O16" t="n" s="46">
        <v>19.4</v>
      </c>
      <c r="P16" t="n" s="46">
        <v>19.7</v>
      </c>
      <c r="Q16" t="n" s="46">
        <v>21.9</v>
      </c>
      <c r="R16" t="n" s="46">
        <v>19.7</v>
      </c>
      <c r="S16" t="n" s="46">
        <v>34.9</v>
      </c>
      <c r="T16" t="n" s="46">
        <v>30.9</v>
      </c>
      <c r="U16" t="n" s="46">
        <v>23.8</v>
      </c>
      <c r="V16" t="n" s="46">
        <v>26.6</v>
      </c>
      <c r="W16" t="n" s="46">
        <v>28.5</v>
      </c>
      <c r="X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18.51</v>
      </c>
      <c r="C17" s="46" t="n">
        <v>23.44</v>
      </c>
      <c r="D17" t="n" s="46">
        <v>20.09</v>
      </c>
      <c r="E17" t="n" s="46">
        <v>28.5</v>
      </c>
      <c r="F17" t="n" s="46">
        <v>27.8</v>
      </c>
      <c r="G17" t="n" s="46">
        <v>17.81</v>
      </c>
      <c r="H17" t="n" s="46">
        <v>18.7</v>
      </c>
      <c r="I17" t="n" s="46">
        <v>21.18</v>
      </c>
      <c r="J17" t="n" s="46">
        <v>28.21</v>
      </c>
      <c r="K17" t="n" s="46">
        <v>23.17</v>
      </c>
      <c r="L17" t="n" s="46">
        <v>29.64</v>
      </c>
      <c r="M17" t="n" s="46">
        <v>21.19</v>
      </c>
      <c r="N17" t="n" s="46">
        <v>29.45</v>
      </c>
      <c r="O17" t="n" s="46">
        <v>29.97</v>
      </c>
      <c r="P17" t="n" s="46">
        <v>20.48</v>
      </c>
      <c r="Q17" t="n" s="46">
        <v>29.94</v>
      </c>
      <c r="R17" t="n" s="46">
        <v>0.37</v>
      </c>
      <c r="S17" t="n" s="46">
        <v>30.02</v>
      </c>
      <c r="T17" s="46"/>
      <c r="U17" t="n" s="46">
        <v>30.07</v>
      </c>
      <c r="V17" t="n" s="46">
        <v>0.25</v>
      </c>
      <c r="W17" t="n" s="46">
        <v>34.65</v>
      </c>
      <c r="X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2457.2</v>
      </c>
      <c r="C18" s="46" t="n">
        <v>3186.5</v>
      </c>
      <c r="D18" t="n" s="46">
        <v>1664.2</v>
      </c>
      <c r="E18" t="n" s="46">
        <v>820.0</v>
      </c>
      <c r="F18" t="n" s="46">
        <v>44.0</v>
      </c>
      <c r="G18" t="n" s="46">
        <v>73.3</v>
      </c>
      <c r="H18" t="n" s="46">
        <v>1604.8</v>
      </c>
      <c r="I18" t="n" s="46">
        <v>1645.6</v>
      </c>
      <c r="J18" t="n" s="46">
        <v>1654.6</v>
      </c>
      <c r="K18" t="n" s="46">
        <v>1640.1</v>
      </c>
      <c r="L18" t="n" s="46">
        <v>2401.7</v>
      </c>
      <c r="M18" t="n" s="46">
        <v>2423.5</v>
      </c>
      <c r="N18" t="n" s="46">
        <v>2432.8</v>
      </c>
      <c r="O18" t="n" s="46">
        <v>1681.9</v>
      </c>
      <c r="P18" t="n" s="46">
        <v>1694.1</v>
      </c>
      <c r="Q18" t="n" s="46">
        <v>1686.1</v>
      </c>
      <c r="R18" t="n" s="46">
        <v>1635.1</v>
      </c>
      <c r="S18" t="n" s="46">
        <v>1747.2</v>
      </c>
      <c r="T18" t="n" s="46">
        <v>918.1</v>
      </c>
      <c r="U18" t="n" s="46">
        <v>601.6</v>
      </c>
      <c r="V18" t="n" s="46">
        <v>741.4</v>
      </c>
      <c r="W18" t="n" s="46">
        <v>747.4039</v>
      </c>
      <c r="X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26.1</v>
      </c>
      <c r="C19" s="46" t="n">
        <v>24.5</v>
      </c>
      <c r="D19" t="n" s="46">
        <v>17.4</v>
      </c>
      <c r="E19" s="46"/>
      <c r="F19" t="n" s="46">
        <v>3.2</v>
      </c>
      <c r="G19" t="n" s="46">
        <v>5.5</v>
      </c>
      <c r="H19" t="n" s="46">
        <v>6.3</v>
      </c>
      <c r="I19" t="n" s="46">
        <v>6.3</v>
      </c>
      <c r="J19" t="n" s="46">
        <v>6.3</v>
      </c>
      <c r="K19" t="n" s="46">
        <v>6.3</v>
      </c>
      <c r="L19" t="n" s="46">
        <v>5.6</v>
      </c>
      <c r="M19" t="n" s="46">
        <v>10.3</v>
      </c>
      <c r="N19" t="n" s="46">
        <v>8.8</v>
      </c>
      <c r="O19" t="n" s="46">
        <v>6.4</v>
      </c>
      <c r="P19" t="n" s="46">
        <v>8.4</v>
      </c>
      <c r="Q19" t="n" s="46">
        <v>4.7</v>
      </c>
      <c r="R19" t="n" s="46">
        <v>6.4</v>
      </c>
      <c r="S19" t="n" s="46">
        <v>5.6</v>
      </c>
      <c r="T19" t="n" s="46">
        <v>7.7</v>
      </c>
      <c r="U19" t="n" s="46">
        <v>3.5</v>
      </c>
      <c r="V19" t="n" s="46">
        <v>0.7</v>
      </c>
      <c r="W19" t="n" s="46">
        <v>2.7</v>
      </c>
      <c r="X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2431.1</v>
      </c>
      <c r="C21" s="46" t="n">
        <v>3162.0</v>
      </c>
      <c r="D21" t="n" s="46">
        <v>1646.8</v>
      </c>
      <c r="E21" t="n" s="46">
        <v>820.0</v>
      </c>
      <c r="F21" t="n" s="46">
        <v>40.8</v>
      </c>
      <c r="G21" t="n" s="46">
        <v>67.8</v>
      </c>
      <c r="H21" t="n" s="46">
        <v>1598.5</v>
      </c>
      <c r="I21" t="n" s="46">
        <v>1639.3</v>
      </c>
      <c r="J21" t="n" s="46">
        <v>1648.3</v>
      </c>
      <c r="K21" t="n" s="46">
        <v>1633.8</v>
      </c>
      <c r="L21" t="n" s="46">
        <v>2396.1</v>
      </c>
      <c r="M21" t="n" s="46">
        <v>2413.2</v>
      </c>
      <c r="N21" t="n" s="46">
        <v>2424.0</v>
      </c>
      <c r="O21" t="n" s="46">
        <v>1675.5</v>
      </c>
      <c r="P21" t="n" s="46">
        <v>1685.7</v>
      </c>
      <c r="Q21" t="n" s="46">
        <v>1681.4</v>
      </c>
      <c r="R21" t="n" s="46">
        <v>1628.7</v>
      </c>
      <c r="S21" t="n" s="46">
        <v>1741.6</v>
      </c>
      <c r="T21" t="n" s="46">
        <v>910.4</v>
      </c>
      <c r="U21" t="n" s="46">
        <v>598.1</v>
      </c>
      <c r="V21" t="n" s="46">
        <v>740.7</v>
      </c>
      <c r="W21" t="n" s="46">
        <v>744.6959</v>
      </c>
      <c r="X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t="n" s="46">
        <v>0.008</v>
      </c>
      <c r="X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t="n" s="46">
        <v>0.008</v>
      </c>
      <c r="X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783.38</v>
      </c>
      <c r="C27" s="46" t="n">
        <v>781.91</v>
      </c>
      <c r="D27" t="n" s="46">
        <v>737.48</v>
      </c>
      <c r="E27" t="n" s="46">
        <v>706.23</v>
      </c>
      <c r="F27" t="n" s="46">
        <v>716.68</v>
      </c>
      <c r="G27" t="n" s="46">
        <v>738.58</v>
      </c>
      <c r="H27" t="n" s="46">
        <v>734.43</v>
      </c>
      <c r="I27" t="n" s="46">
        <v>711.11</v>
      </c>
      <c r="J27" t="n" s="46">
        <v>691.62</v>
      </c>
      <c r="K27" t="n" s="46">
        <v>686.89</v>
      </c>
      <c r="L27" t="n" s="46">
        <v>669.61</v>
      </c>
      <c r="M27" t="n" s="46">
        <v>649.86</v>
      </c>
      <c r="N27" t="n" s="46">
        <v>648.96</v>
      </c>
      <c r="O27" t="n" s="46">
        <v>656.9</v>
      </c>
      <c r="P27" t="n" s="46">
        <v>639.57</v>
      </c>
      <c r="Q27" t="n" s="46">
        <v>474.46</v>
      </c>
      <c r="R27" t="n" s="46">
        <v>464.43</v>
      </c>
      <c r="S27" t="n" s="46">
        <v>429.87</v>
      </c>
      <c r="T27" t="n" s="46">
        <v>421.31</v>
      </c>
      <c r="U27" t="n" s="46">
        <v>355.3</v>
      </c>
      <c r="V27" t="n" s="46">
        <v>381.25</v>
      </c>
      <c r="W27" t="n" s="46">
        <v>380.67</v>
      </c>
      <c r="X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t="n" s="46">
        <v>159.6</v>
      </c>
      <c r="X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t="n" s="46">
        <v>72.06</v>
      </c>
      <c r="X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t="n" s="46">
        <v>148.8</v>
      </c>
      <c r="X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t="n" s="46">
        <v>0.21</v>
      </c>
      <c r="X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-1634.6</v>
      </c>
      <c r="C35" s="46" t="n">
        <v>-1509.2</v>
      </c>
      <c r="D35" t="n" s="46">
        <v>-1826.6</v>
      </c>
      <c r="E35" t="n" s="46">
        <v>-2066.8</v>
      </c>
      <c r="F35" t="n" s="46">
        <v>-2034.1</v>
      </c>
      <c r="G35" t="n" s="46">
        <v>-1719.3</v>
      </c>
      <c r="H35" t="n" s="46">
        <v>-1939.5</v>
      </c>
      <c r="I35" t="n" s="46">
        <v>-2024.2</v>
      </c>
      <c r="J35" t="n" s="46">
        <v>-2385.6</v>
      </c>
      <c r="K35" t="n" s="46">
        <v>-2317.8</v>
      </c>
      <c r="L35" t="n" s="46">
        <v>-2154.1</v>
      </c>
      <c r="M35" t="n" s="46">
        <v>-2149.8</v>
      </c>
      <c r="N35" t="n" s="46">
        <v>-2309.4</v>
      </c>
      <c r="O35" t="n" s="46">
        <v>-2158.3</v>
      </c>
      <c r="P35" t="n" s="46">
        <v>-1963.5</v>
      </c>
      <c r="Q35" t="n" s="46">
        <v>-2199.2</v>
      </c>
      <c r="R35" t="n" s="46">
        <v>-1864.6</v>
      </c>
      <c r="S35" t="n" s="46">
        <v>-2364.3</v>
      </c>
      <c r="T35" t="n" s="46">
        <v>-2269.7</v>
      </c>
      <c r="U35" t="n" s="46">
        <v>-2405.3</v>
      </c>
      <c r="V35" t="n" s="46">
        <v>-2262.8</v>
      </c>
      <c r="W35" t="n" s="46">
        <v>-2166.9</v>
      </c>
      <c r="X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t="n" s="46">
        <v>-2166.9</v>
      </c>
      <c r="X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105.0</v>
      </c>
      <c r="C41" s="46" t="n">
        <v>105.0</v>
      </c>
      <c r="D41" t="n" s="46">
        <v>105.0</v>
      </c>
      <c r="E41" t="n" s="46">
        <v>105.0</v>
      </c>
      <c r="F41" t="n" s="46">
        <v>105.0</v>
      </c>
      <c r="G41" t="n" s="46">
        <v>105.0</v>
      </c>
      <c r="H41" t="n" s="46">
        <v>105.0</v>
      </c>
      <c r="I41" t="n" s="46">
        <v>105.0</v>
      </c>
      <c r="J41" t="n" s="46">
        <v>105.0</v>
      </c>
      <c r="K41" t="n" s="46">
        <v>105.0</v>
      </c>
      <c r="L41" t="n" s="46">
        <v>105.0</v>
      </c>
      <c r="M41" t="n" s="46">
        <v>105.0</v>
      </c>
      <c r="N41" t="n" s="46">
        <v>105.0</v>
      </c>
      <c r="O41" t="n" s="46">
        <v>105.0</v>
      </c>
      <c r="P41" t="n" s="46">
        <v>105.0</v>
      </c>
      <c r="Q41" t="n" s="46">
        <v>105.0</v>
      </c>
      <c r="R41" t="n" s="46">
        <v>105.0</v>
      </c>
      <c r="S41" t="n" s="46">
        <v>105.0</v>
      </c>
      <c r="T41" t="n" s="46">
        <v>84.0</v>
      </c>
      <c r="U41" t="n" s="46">
        <v>84.0</v>
      </c>
      <c r="V41" t="n" s="46">
        <v>84.0</v>
      </c>
      <c r="W41" t="n" s="46">
        <v>84.0</v>
      </c>
      <c r="X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t="n" s="46">
        <v>52.5</v>
      </c>
      <c r="X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t="n" s="46">
        <v>31.5</v>
      </c>
      <c r="X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IF(COLUMN() &lt;= 2, "", SUBSTITUTE(INDIRECT(ADDRESS(1,COLUMN()-1)), "Base year", "BY") &amp; "/" &amp; INDIRECT(ADDRESS(1,COLUMN())))</f>
      </c>
      <c r="Q47" s="52">
        <f>IF(COLUMN() &lt;= 2, "", SUBSTITUTE(INDIRECT(ADDRESS(1,COLUMN()-1)), "Base year", "BY") &amp; "/" &amp; INDIRECT(ADDRESS(1,COLUMN())))</f>
      </c>
      <c r="R47" s="52">
        <f>IF(COLUMN() &lt;= 2, "", SUBSTITUTE(INDIRECT(ADDRESS(1,COLUMN()-1)), "Base year", "BY") &amp; "/" &amp; INDIRECT(ADDRESS(1,COLUMN())))</f>
      </c>
      <c r="S47" s="52">
        <f>IF(COLUMN() &lt;= 2, "", SUBSTITUTE(INDIRECT(ADDRESS(1,COLUMN()-1)), "Base year", "BY") &amp; "/" &amp; INDIRECT(ADDRESS(1,COLUMN())))</f>
      </c>
      <c r="T47" s="52">
        <f>IF(COLUMN() &lt;= 2, "", SUBSTITUTE(INDIRECT(ADDRESS(1,COLUMN()-1)), "Base year", "BY") &amp; "/" &amp; INDIRECT(ADDRESS(1,COLUMN())))</f>
      </c>
      <c r="U47" s="52">
        <f>IF(COLUMN() &lt;= 2, "", SUBSTITUTE(INDIRECT(ADDRESS(1,COLUMN()-1)), "Base year", "BY") &amp; "/" &amp; INDIRECT(ADDRESS(1,COLUMN())))</f>
      </c>
      <c r="V47" s="52">
        <f>IF(COLUMN() &lt;= 2, "", SUBSTITUTE(INDIRECT(ADDRESS(1,COLUMN()-1)), "Base year", "BY") &amp; "/" &amp; INDIRECT(ADDRESS(1,COLUMN())))</f>
      </c>
      <c r="W47" s="52">
        <f>IF(COLUMN() &lt;= 2, "", SUBSTITUTE(INDIRECT(ADDRESS(1,COLUMN()-1)), "Base year", "BY") &amp; "/" &amp; INDIRECT(ADDRESS(1,COLUMN())))</f>
      </c>
      <c r="X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IFERROR(IF(OR(SECTOR_AAC=0,SECTOR_AAC=-1),CHAR(150),SECTOR_AAC),IF(COLUMN()&lt;=2,"",CHAR(150)))</f>
      </c>
      <c r="Q49" s="54">
        <f>IFERROR(IF(OR(SECTOR_AAC=0,SECTOR_AAC=-1),CHAR(150),SECTOR_AAC),IF(COLUMN()&lt;=2,"",CHAR(150)))</f>
      </c>
      <c r="R49" s="54">
        <f>IFERROR(IF(OR(SECTOR_AAC=0,SECTOR_AAC=-1),CHAR(150),SECTOR_AAC),IF(COLUMN()&lt;=2,"",CHAR(150)))</f>
      </c>
      <c r="S49" s="54">
        <f>IFERROR(IF(OR(SECTOR_AAC=0,SECTOR_AAC=-1),CHAR(150),SECTOR_AAC),IF(COLUMN()&lt;=2,"",CHAR(150)))</f>
      </c>
      <c r="T49" s="54">
        <f>IFERROR(IF(OR(SECTOR_AAC=0,SECTOR_AAC=-1),CHAR(150),SECTOR_AAC),IF(COLUMN()&lt;=2,"",CHAR(150)))</f>
      </c>
      <c r="U49" s="54">
        <f>IFERROR(IF(OR(SECTOR_AAC=0,SECTOR_AAC=-1),CHAR(150),SECTOR_AAC),IF(COLUMN()&lt;=2,"",CHAR(150)))</f>
      </c>
      <c r="V49" s="54">
        <f>IFERROR(IF(OR(SECTOR_AAC=0,SECTOR_AAC=-1),CHAR(150),SECTOR_AAC),IF(COLUMN()&lt;=2,"",CHAR(150)))</f>
      </c>
      <c r="W49" s="54">
        <f>IFERROR(IF(OR(SECTOR_AAC=0,SECTOR_AAC=-1),CHAR(150),SECTOR_AAC),IF(COLUMN()&lt;=2,"",CHAR(150)))</f>
      </c>
      <c r="X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IFERROR(IF(OR(SECTOR_AAC=0,SECTOR_AAC=-1),CHAR(150),SECTOR_AAC),IF(COLUMN()&lt;=2,"",CHAR(150)))</f>
      </c>
      <c r="Q50" s="54">
        <f>IFERROR(IF(OR(SECTOR_AAC=0,SECTOR_AAC=-1),CHAR(150),SECTOR_AAC),IF(COLUMN()&lt;=2,"",CHAR(150)))</f>
      </c>
      <c r="R50" s="54">
        <f>IFERROR(IF(OR(SECTOR_AAC=0,SECTOR_AAC=-1),CHAR(150),SECTOR_AAC),IF(COLUMN()&lt;=2,"",CHAR(150)))</f>
      </c>
      <c r="S50" s="54">
        <f>IFERROR(IF(OR(SECTOR_AAC=0,SECTOR_AAC=-1),CHAR(150),SECTOR_AAC),IF(COLUMN()&lt;=2,"",CHAR(150)))</f>
      </c>
      <c r="T50" s="54">
        <f>IFERROR(IF(OR(SECTOR_AAC=0,SECTOR_AAC=-1),CHAR(150),SECTOR_AAC),IF(COLUMN()&lt;=2,"",CHAR(150)))</f>
      </c>
      <c r="U50" s="54">
        <f>IFERROR(IF(OR(SECTOR_AAC=0,SECTOR_AAC=-1),CHAR(150),SECTOR_AAC),IF(COLUMN()&lt;=2,"",CHAR(150)))</f>
      </c>
      <c r="V50" s="54">
        <f>IFERROR(IF(OR(SECTOR_AAC=0,SECTOR_AAC=-1),CHAR(150),SECTOR_AAC),IF(COLUMN()&lt;=2,"",CHAR(150)))</f>
      </c>
      <c r="W50" s="54">
        <f>IFERROR(IF(OR(SECTOR_AAC=0,SECTOR_AAC=-1),CHAR(150),SECTOR_AAC),IF(COLUMN()&lt;=2,"",CHAR(150)))</f>
      </c>
      <c r="X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IFERROR(IF(OR(SECTOR_AAC=0,SECTOR_AAC=-1),CHAR(150),SECTOR_AAC),IF(COLUMN()&lt;=2,"",CHAR(150)))</f>
      </c>
      <c r="Q51" s="54">
        <f>IFERROR(IF(OR(SECTOR_AAC=0,SECTOR_AAC=-1),CHAR(150),SECTOR_AAC),IF(COLUMN()&lt;=2,"",CHAR(150)))</f>
      </c>
      <c r="R51" s="54">
        <f>IFERROR(IF(OR(SECTOR_AAC=0,SECTOR_AAC=-1),CHAR(150),SECTOR_AAC),IF(COLUMN()&lt;=2,"",CHAR(150)))</f>
      </c>
      <c r="S51" s="54">
        <f>IFERROR(IF(OR(SECTOR_AAC=0,SECTOR_AAC=-1),CHAR(150),SECTOR_AAC),IF(COLUMN()&lt;=2,"",CHAR(150)))</f>
      </c>
      <c r="T51" s="54">
        <f>IFERROR(IF(OR(SECTOR_AAC=0,SECTOR_AAC=-1),CHAR(150),SECTOR_AAC),IF(COLUMN()&lt;=2,"",CHAR(150)))</f>
      </c>
      <c r="U51" s="54">
        <f>IFERROR(IF(OR(SECTOR_AAC=0,SECTOR_AAC=-1),CHAR(150),SECTOR_AAC),IF(COLUMN()&lt;=2,"",CHAR(150)))</f>
      </c>
      <c r="V51" s="54">
        <f>IFERROR(IF(OR(SECTOR_AAC=0,SECTOR_AAC=-1),CHAR(150),SECTOR_AAC),IF(COLUMN()&lt;=2,"",CHAR(150)))</f>
      </c>
      <c r="W51" s="54">
        <f>IFERROR(IF(OR(SECTOR_AAC=0,SECTOR_AAC=-1),CHAR(150),SECTOR_AAC),IF(COLUMN()&lt;=2,"",CHAR(150)))</f>
      </c>
      <c r="X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IFERROR(IF(OR(SECTOR_AAC=0,SECTOR_AAC=-1),CHAR(150),SECTOR_AAC),IF(COLUMN()&lt;=2,"",CHAR(150)))</f>
      </c>
      <c r="Q52" s="54">
        <f>IFERROR(IF(OR(SECTOR_AAC=0,SECTOR_AAC=-1),CHAR(150),SECTOR_AAC),IF(COLUMN()&lt;=2,"",CHAR(150)))</f>
      </c>
      <c r="R52" s="54">
        <f>IFERROR(IF(OR(SECTOR_AAC=0,SECTOR_AAC=-1),CHAR(150),SECTOR_AAC),IF(COLUMN()&lt;=2,"",CHAR(150)))</f>
      </c>
      <c r="S52" s="54">
        <f>IFERROR(IF(OR(SECTOR_AAC=0,SECTOR_AAC=-1),CHAR(150),SECTOR_AAC),IF(COLUMN()&lt;=2,"",CHAR(150)))</f>
      </c>
      <c r="T52" s="54">
        <f>IFERROR(IF(OR(SECTOR_AAC=0,SECTOR_AAC=-1),CHAR(150),SECTOR_AAC),IF(COLUMN()&lt;=2,"",CHAR(150)))</f>
      </c>
      <c r="U52" s="54">
        <f>IFERROR(IF(OR(SECTOR_AAC=0,SECTOR_AAC=-1),CHAR(150),SECTOR_AAC),IF(COLUMN()&lt;=2,"",CHAR(150)))</f>
      </c>
      <c r="V52" s="54">
        <f>IFERROR(IF(OR(SECTOR_AAC=0,SECTOR_AAC=-1),CHAR(150),SECTOR_AAC),IF(COLUMN()&lt;=2,"",CHAR(150)))</f>
      </c>
      <c r="W52" s="54">
        <f>IFERROR(IF(OR(SECTOR_AAC=0,SECTOR_AAC=-1),CHAR(150),SECTOR_AAC),IF(COLUMN()&lt;=2,"",CHAR(150)))</f>
      </c>
      <c r="X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IFERROR(IF(OR(SECTOR_AAC=0,SECTOR_AAC=-1),CHAR(150),SECTOR_AAC),IF(COLUMN()&lt;=2,"",CHAR(150)))</f>
      </c>
      <c r="Q53" s="54">
        <f>IFERROR(IF(OR(SECTOR_AAC=0,SECTOR_AAC=-1),CHAR(150),SECTOR_AAC),IF(COLUMN()&lt;=2,"",CHAR(150)))</f>
      </c>
      <c r="R53" s="54">
        <f>IFERROR(IF(OR(SECTOR_AAC=0,SECTOR_AAC=-1),CHAR(150),SECTOR_AAC),IF(COLUMN()&lt;=2,"",CHAR(150)))</f>
      </c>
      <c r="S53" s="54">
        <f>IFERROR(IF(OR(SECTOR_AAC=0,SECTOR_AAC=-1),CHAR(150),SECTOR_AAC),IF(COLUMN()&lt;=2,"",CHAR(150)))</f>
      </c>
      <c r="T53" s="54">
        <f>IFERROR(IF(OR(SECTOR_AAC=0,SECTOR_AAC=-1),CHAR(150),SECTOR_AAC),IF(COLUMN()&lt;=2,"",CHAR(150)))</f>
      </c>
      <c r="U53" s="54">
        <f>IFERROR(IF(OR(SECTOR_AAC=0,SECTOR_AAC=-1),CHAR(150),SECTOR_AAC),IF(COLUMN()&lt;=2,"",CHAR(150)))</f>
      </c>
      <c r="V53" s="54">
        <f>IFERROR(IF(OR(SECTOR_AAC=0,SECTOR_AAC=-1),CHAR(150),SECTOR_AAC),IF(COLUMN()&lt;=2,"",CHAR(150)))</f>
      </c>
      <c r="W53" s="54">
        <f>IFERROR(IF(OR(SECTOR_AAC=0,SECTOR_AAC=-1),CHAR(150),SECTOR_AAC),IF(COLUMN()&lt;=2,"",CHAR(150)))</f>
      </c>
      <c r="X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IFERROR(IF(OR(SECTOR_AAC=0,SECTOR_AAC=-1),CHAR(150),SECTOR_AAC),IF(COLUMN()&lt;=2,"",CHAR(150)))</f>
      </c>
      <c r="Q54" s="54">
        <f>IFERROR(IF(OR(SECTOR_AAC=0,SECTOR_AAC=-1),CHAR(150),SECTOR_AAC),IF(COLUMN()&lt;=2,"",CHAR(150)))</f>
      </c>
      <c r="R54" s="54">
        <f>IFERROR(IF(OR(SECTOR_AAC=0,SECTOR_AAC=-1),CHAR(150),SECTOR_AAC),IF(COLUMN()&lt;=2,"",CHAR(150)))</f>
      </c>
      <c r="S54" s="54">
        <f>IFERROR(IF(OR(SECTOR_AAC=0,SECTOR_AAC=-1),CHAR(150),SECTOR_AAC),IF(COLUMN()&lt;=2,"",CHAR(150)))</f>
      </c>
      <c r="T54" s="54">
        <f>IFERROR(IF(OR(SECTOR_AAC=0,SECTOR_AAC=-1),CHAR(150),SECTOR_AAC),IF(COLUMN()&lt;=2,"",CHAR(150)))</f>
      </c>
      <c r="U54" s="54">
        <f>IFERROR(IF(OR(SECTOR_AAC=0,SECTOR_AAC=-1),CHAR(150),SECTOR_AAC),IF(COLUMN()&lt;=2,"",CHAR(150)))</f>
      </c>
      <c r="V54" s="54">
        <f>IFERROR(IF(OR(SECTOR_AAC=0,SECTOR_AAC=-1),CHAR(150),SECTOR_AAC),IF(COLUMN()&lt;=2,"",CHAR(150)))</f>
      </c>
      <c r="W54" s="54">
        <f>IFERROR(IF(OR(SECTOR_AAC=0,SECTOR_AAC=-1),CHAR(150),SECTOR_AAC),IF(COLUMN()&lt;=2,"",CHAR(150)))</f>
      </c>
      <c r="X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IFERROR(IF(OR(SECTOR_AAC=0,SECTOR_AAC=-1),CHAR(150),SECTOR_AAC),IF(COLUMN()&lt;=2,"",CHAR(150)))</f>
      </c>
      <c r="Q57" s="54">
        <f>IFERROR(IF(OR(SECTOR_AAC=0,SECTOR_AAC=-1),CHAR(150),SECTOR_AAC),IF(COLUMN()&lt;=2,"",CHAR(150)))</f>
      </c>
      <c r="R57" s="54">
        <f>IFERROR(IF(OR(SECTOR_AAC=0,SECTOR_AAC=-1),CHAR(150),SECTOR_AAC),IF(COLUMN()&lt;=2,"",CHAR(150)))</f>
      </c>
      <c r="S57" s="54">
        <f>IFERROR(IF(OR(SECTOR_AAC=0,SECTOR_AAC=-1),CHAR(150),SECTOR_AAC),IF(COLUMN()&lt;=2,"",CHAR(150)))</f>
      </c>
      <c r="T57" s="54">
        <f>IFERROR(IF(OR(SECTOR_AAC=0,SECTOR_AAC=-1),CHAR(150),SECTOR_AAC),IF(COLUMN()&lt;=2,"",CHAR(150)))</f>
      </c>
      <c r="U57" s="54">
        <f>IFERROR(IF(OR(SECTOR_AAC=0,SECTOR_AAC=-1),CHAR(150),SECTOR_AAC),IF(COLUMN()&lt;=2,"",CHAR(150)))</f>
      </c>
      <c r="V57" s="54">
        <f>IFERROR(IF(OR(SECTOR_AAC=0,SECTOR_AAC=-1),CHAR(150),SECTOR_AAC),IF(COLUMN()&lt;=2,"",CHAR(150)))</f>
      </c>
      <c r="W57" s="54">
        <f>IFERROR(IF(OR(SECTOR_AAC=0,SECTOR_AAC=-1),CHAR(150),SECTOR_AAC),IF(COLUMN()&lt;=2,"",CHAR(150)))</f>
      </c>
      <c r="X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IFERROR(IF(OR(SECTOR_AAC=0,SECTOR_AAC=-1),CHAR(150),SECTOR_AAC),IF(COLUMN()&lt;=2,"",CHAR(150)))</f>
      </c>
      <c r="Q58" s="54">
        <f>IFERROR(IF(OR(SECTOR_AAC=0,SECTOR_AAC=-1),CHAR(150),SECTOR_AAC),IF(COLUMN()&lt;=2,"",CHAR(150)))</f>
      </c>
      <c r="R58" s="54">
        <f>IFERROR(IF(OR(SECTOR_AAC=0,SECTOR_AAC=-1),CHAR(150),SECTOR_AAC),IF(COLUMN()&lt;=2,"",CHAR(150)))</f>
      </c>
      <c r="S58" s="54">
        <f>IFERROR(IF(OR(SECTOR_AAC=0,SECTOR_AAC=-1),CHAR(150),SECTOR_AAC),IF(COLUMN()&lt;=2,"",CHAR(150)))</f>
      </c>
      <c r="T58" s="54">
        <f>IFERROR(IF(OR(SECTOR_AAC=0,SECTOR_AAC=-1),CHAR(150),SECTOR_AAC),IF(COLUMN()&lt;=2,"",CHAR(150)))</f>
      </c>
      <c r="U58" s="54">
        <f>IFERROR(IF(OR(SECTOR_AAC=0,SECTOR_AAC=-1),CHAR(150),SECTOR_AAC),IF(COLUMN()&lt;=2,"",CHAR(150)))</f>
      </c>
      <c r="V58" s="54">
        <f>IFERROR(IF(OR(SECTOR_AAC=0,SECTOR_AAC=-1),CHAR(150),SECTOR_AAC),IF(COLUMN()&lt;=2,"",CHAR(150)))</f>
      </c>
      <c r="W58" s="54">
        <f>IFERROR(IF(OR(SECTOR_AAC=0,SECTOR_AAC=-1),CHAR(150),SECTOR_AAC),IF(COLUMN()&lt;=2,"",CHAR(150)))</f>
      </c>
      <c r="X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IFERROR(IF(OR(SECTOR_AAC=0,SECTOR_AAC=-1),CHAR(150),SECTOR_AAC),IF(COLUMN()&lt;=2,"",CHAR(150)))</f>
      </c>
      <c r="Q59" s="54">
        <f>IFERROR(IF(OR(SECTOR_AAC=0,SECTOR_AAC=-1),CHAR(150),SECTOR_AAC),IF(COLUMN()&lt;=2,"",CHAR(150)))</f>
      </c>
      <c r="R59" s="54">
        <f>IFERROR(IF(OR(SECTOR_AAC=0,SECTOR_AAC=-1),CHAR(150),SECTOR_AAC),IF(COLUMN()&lt;=2,"",CHAR(150)))</f>
      </c>
      <c r="S59" s="54">
        <f>IFERROR(IF(OR(SECTOR_AAC=0,SECTOR_AAC=-1),CHAR(150),SECTOR_AAC),IF(COLUMN()&lt;=2,"",CHAR(150)))</f>
      </c>
      <c r="T59" s="54">
        <f>IFERROR(IF(OR(SECTOR_AAC=0,SECTOR_AAC=-1),CHAR(150),SECTOR_AAC),IF(COLUMN()&lt;=2,"",CHAR(150)))</f>
      </c>
      <c r="U59" s="54">
        <f>IFERROR(IF(OR(SECTOR_AAC=0,SECTOR_AAC=-1),CHAR(150),SECTOR_AAC),IF(COLUMN()&lt;=2,"",CHAR(150)))</f>
      </c>
      <c r="V59" s="54">
        <f>IFERROR(IF(OR(SECTOR_AAC=0,SECTOR_AAC=-1),CHAR(150),SECTOR_AAC),IF(COLUMN()&lt;=2,"",CHAR(150)))</f>
      </c>
      <c r="W59" s="54">
        <f>IFERROR(IF(OR(SECTOR_AAC=0,SECTOR_AAC=-1),CHAR(150),SECTOR_AAC),IF(COLUMN()&lt;=2,"",CHAR(150)))</f>
      </c>
      <c r="X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IFERROR(IF(OR(SECTOR_AAC=0,SECTOR_AAC=-1),CHAR(150),SECTOR_AAC),IF(COLUMN()&lt;=2,"",CHAR(150)))</f>
      </c>
      <c r="Q60" s="54">
        <f>IFERROR(IF(OR(SECTOR_AAC=0,SECTOR_AAC=-1),CHAR(150),SECTOR_AAC),IF(COLUMN()&lt;=2,"",CHAR(150)))</f>
      </c>
      <c r="R60" s="54">
        <f>IFERROR(IF(OR(SECTOR_AAC=0,SECTOR_AAC=-1),CHAR(150),SECTOR_AAC),IF(COLUMN()&lt;=2,"",CHAR(150)))</f>
      </c>
      <c r="S60" s="54">
        <f>IFERROR(IF(OR(SECTOR_AAC=0,SECTOR_AAC=-1),CHAR(150),SECTOR_AAC),IF(COLUMN()&lt;=2,"",CHAR(150)))</f>
      </c>
      <c r="T60" s="54">
        <f>IFERROR(IF(OR(SECTOR_AAC=0,SECTOR_AAC=-1),CHAR(150),SECTOR_AAC),IF(COLUMN()&lt;=2,"",CHAR(150)))</f>
      </c>
      <c r="U60" s="54">
        <f>IFERROR(IF(OR(SECTOR_AAC=0,SECTOR_AAC=-1),CHAR(150),SECTOR_AAC),IF(COLUMN()&lt;=2,"",CHAR(150)))</f>
      </c>
      <c r="V60" s="54">
        <f>IFERROR(IF(OR(SECTOR_AAC=0,SECTOR_AAC=-1),CHAR(150),SECTOR_AAC),IF(COLUMN()&lt;=2,"",CHAR(150)))</f>
      </c>
      <c r="W60" s="54">
        <f>IFERROR(IF(OR(SECTOR_AAC=0,SECTOR_AAC=-1),CHAR(150),SECTOR_AAC),IF(COLUMN()&lt;=2,"",CHAR(150)))</f>
      </c>
      <c r="X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IFERROR(IF(OR(SECTOR_AAC=0,SECTOR_AAC=-1),CHAR(150),SECTOR_AAC),IF(COLUMN()&lt;=2,"",CHAR(150)))</f>
      </c>
      <c r="Q61" s="54">
        <f>IFERROR(IF(OR(SECTOR_AAC=0,SECTOR_AAC=-1),CHAR(150),SECTOR_AAC),IF(COLUMN()&lt;=2,"",CHAR(150)))</f>
      </c>
      <c r="R61" s="54">
        <f>IFERROR(IF(OR(SECTOR_AAC=0,SECTOR_AAC=-1),CHAR(150),SECTOR_AAC),IF(COLUMN()&lt;=2,"",CHAR(150)))</f>
      </c>
      <c r="S61" s="54">
        <f>IFERROR(IF(OR(SECTOR_AAC=0,SECTOR_AAC=-1),CHAR(150),SECTOR_AAC),IF(COLUMN()&lt;=2,"",CHAR(150)))</f>
      </c>
      <c r="T61" s="54">
        <f>IFERROR(IF(OR(SECTOR_AAC=0,SECTOR_AAC=-1),CHAR(150),SECTOR_AAC),IF(COLUMN()&lt;=2,"",CHAR(150)))</f>
      </c>
      <c r="U61" s="54">
        <f>IFERROR(IF(OR(SECTOR_AAC=0,SECTOR_AAC=-1),CHAR(150),SECTOR_AAC),IF(COLUMN()&lt;=2,"",CHAR(150)))</f>
      </c>
      <c r="V61" s="54">
        <f>IFERROR(IF(OR(SECTOR_AAC=0,SECTOR_AAC=-1),CHAR(150),SECTOR_AAC),IF(COLUMN()&lt;=2,"",CHAR(150)))</f>
      </c>
      <c r="W61" s="54">
        <f>IFERROR(IF(OR(SECTOR_AAC=0,SECTOR_AAC=-1),CHAR(150),SECTOR_AAC),IF(COLUMN()&lt;=2,"",CHAR(150)))</f>
      </c>
      <c r="X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IFERROR(IF(OR(SECTOR_AAC=0,SECTOR_AAC=-1),CHAR(150),SECTOR_AAC),IF(COLUMN()&lt;=2,"",CHAR(150)))</f>
      </c>
      <c r="Q62" s="54">
        <f>IFERROR(IF(OR(SECTOR_AAC=0,SECTOR_AAC=-1),CHAR(150),SECTOR_AAC),IF(COLUMN()&lt;=2,"",CHAR(150)))</f>
      </c>
      <c r="R62" s="54">
        <f>IFERROR(IF(OR(SECTOR_AAC=0,SECTOR_AAC=-1),CHAR(150),SECTOR_AAC),IF(COLUMN()&lt;=2,"",CHAR(150)))</f>
      </c>
      <c r="S62" s="54">
        <f>IFERROR(IF(OR(SECTOR_AAC=0,SECTOR_AAC=-1),CHAR(150),SECTOR_AAC),IF(COLUMN()&lt;=2,"",CHAR(150)))</f>
      </c>
      <c r="T62" s="54">
        <f>IFERROR(IF(OR(SECTOR_AAC=0,SECTOR_AAC=-1),CHAR(150),SECTOR_AAC),IF(COLUMN()&lt;=2,"",CHAR(150)))</f>
      </c>
      <c r="U62" s="54">
        <f>IFERROR(IF(OR(SECTOR_AAC=0,SECTOR_AAC=-1),CHAR(150),SECTOR_AAC),IF(COLUMN()&lt;=2,"",CHAR(150)))</f>
      </c>
      <c r="V62" s="54">
        <f>IFERROR(IF(OR(SECTOR_AAC=0,SECTOR_AAC=-1),CHAR(150),SECTOR_AAC),IF(COLUMN()&lt;=2,"",CHAR(150)))</f>
      </c>
      <c r="W62" s="54">
        <f>IFERROR(IF(OR(SECTOR_AAC=0,SECTOR_AAC=-1),CHAR(150),SECTOR_AAC),IF(COLUMN()&lt;=2,"",CHAR(150)))</f>
      </c>
      <c r="X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IFERROR(IF(OR(SECTOR_AAC=0,SECTOR_AAC=-1),CHAR(150),SECTOR_AAC),IF(COLUMN()&lt;=2,"",CHAR(150)))</f>
      </c>
      <c r="Q63" s="54">
        <f>IFERROR(IF(OR(SECTOR_AAC=0,SECTOR_AAC=-1),CHAR(150),SECTOR_AAC),IF(COLUMN()&lt;=2,"",CHAR(150)))</f>
      </c>
      <c r="R63" s="54">
        <f>IFERROR(IF(OR(SECTOR_AAC=0,SECTOR_AAC=-1),CHAR(150),SECTOR_AAC),IF(COLUMN()&lt;=2,"",CHAR(150)))</f>
      </c>
      <c r="S63" s="54">
        <f>IFERROR(IF(OR(SECTOR_AAC=0,SECTOR_AAC=-1),CHAR(150),SECTOR_AAC),IF(COLUMN()&lt;=2,"",CHAR(150)))</f>
      </c>
      <c r="T63" s="54">
        <f>IFERROR(IF(OR(SECTOR_AAC=0,SECTOR_AAC=-1),CHAR(150),SECTOR_AAC),IF(COLUMN()&lt;=2,"",CHAR(150)))</f>
      </c>
      <c r="U63" s="54">
        <f>IFERROR(IF(OR(SECTOR_AAC=0,SECTOR_AAC=-1),CHAR(150),SECTOR_AAC),IF(COLUMN()&lt;=2,"",CHAR(150)))</f>
      </c>
      <c r="V63" s="54">
        <f>IFERROR(IF(OR(SECTOR_AAC=0,SECTOR_AAC=-1),CHAR(150),SECTOR_AAC),IF(COLUMN()&lt;=2,"",CHAR(150)))</f>
      </c>
      <c r="W63" s="54">
        <f>IFERROR(IF(OR(SECTOR_AAC=0,SECTOR_AAC=-1),CHAR(150),SECTOR_AAC),IF(COLUMN()&lt;=2,"",CHAR(150)))</f>
      </c>
      <c r="X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IFERROR(IF(OR(SECTOR_AAC=0,SECTOR_AAC=-1),CHAR(150),SECTOR_AAC),IF(COLUMN()&lt;=2,"",CHAR(150)))</f>
      </c>
      <c r="Q64" s="54">
        <f>IFERROR(IF(OR(SECTOR_AAC=0,SECTOR_AAC=-1),CHAR(150),SECTOR_AAC),IF(COLUMN()&lt;=2,"",CHAR(150)))</f>
      </c>
      <c r="R64" s="54">
        <f>IFERROR(IF(OR(SECTOR_AAC=0,SECTOR_AAC=-1),CHAR(150),SECTOR_AAC),IF(COLUMN()&lt;=2,"",CHAR(150)))</f>
      </c>
      <c r="S64" s="54">
        <f>IFERROR(IF(OR(SECTOR_AAC=0,SECTOR_AAC=-1),CHAR(150),SECTOR_AAC),IF(COLUMN()&lt;=2,"",CHAR(150)))</f>
      </c>
      <c r="T64" s="54">
        <f>IFERROR(IF(OR(SECTOR_AAC=0,SECTOR_AAC=-1),CHAR(150),SECTOR_AAC),IF(COLUMN()&lt;=2,"",CHAR(150)))</f>
      </c>
      <c r="U64" s="54">
        <f>IFERROR(IF(OR(SECTOR_AAC=0,SECTOR_AAC=-1),CHAR(150),SECTOR_AAC),IF(COLUMN()&lt;=2,"",CHAR(150)))</f>
      </c>
      <c r="V64" s="54">
        <f>IFERROR(IF(OR(SECTOR_AAC=0,SECTOR_AAC=-1),CHAR(150),SECTOR_AAC),IF(COLUMN()&lt;=2,"",CHAR(150)))</f>
      </c>
      <c r="W64" s="54">
        <f>IFERROR(IF(OR(SECTOR_AAC=0,SECTOR_AAC=-1),CHAR(150),SECTOR_AAC),IF(COLUMN()&lt;=2,"",CHAR(150)))</f>
      </c>
      <c r="X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IFERROR(IF(OR(SECTOR_AAC=0,SECTOR_AAC=-1),CHAR(150),SECTOR_AAC),IF(COLUMN()&lt;=2,"",CHAR(150)))</f>
      </c>
      <c r="Q65" s="54">
        <f>IFERROR(IF(OR(SECTOR_AAC=0,SECTOR_AAC=-1),CHAR(150),SECTOR_AAC),IF(COLUMN()&lt;=2,"",CHAR(150)))</f>
      </c>
      <c r="R65" s="54">
        <f>IFERROR(IF(OR(SECTOR_AAC=0,SECTOR_AAC=-1),CHAR(150),SECTOR_AAC),IF(COLUMN()&lt;=2,"",CHAR(150)))</f>
      </c>
      <c r="S65" s="54">
        <f>IFERROR(IF(OR(SECTOR_AAC=0,SECTOR_AAC=-1),CHAR(150),SECTOR_AAC),IF(COLUMN()&lt;=2,"",CHAR(150)))</f>
      </c>
      <c r="T65" s="54">
        <f>IFERROR(IF(OR(SECTOR_AAC=0,SECTOR_AAC=-1),CHAR(150),SECTOR_AAC),IF(COLUMN()&lt;=2,"",CHAR(150)))</f>
      </c>
      <c r="U65" s="54">
        <f>IFERROR(IF(OR(SECTOR_AAC=0,SECTOR_AAC=-1),CHAR(150),SECTOR_AAC),IF(COLUMN()&lt;=2,"",CHAR(150)))</f>
      </c>
      <c r="V65" s="54">
        <f>IFERROR(IF(OR(SECTOR_AAC=0,SECTOR_AAC=-1),CHAR(150),SECTOR_AAC),IF(COLUMN()&lt;=2,"",CHAR(150)))</f>
      </c>
      <c r="W65" s="54">
        <f>IFERROR(IF(OR(SECTOR_AAC=0,SECTOR_AAC=-1),CHAR(150),SECTOR_AAC),IF(COLUMN()&lt;=2,"",CHAR(150)))</f>
      </c>
      <c r="X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IFERROR(IF(OR(SECTOR_AAC=0,SECTOR_AAC=-1),CHAR(150),SECTOR_AAC),IF(COLUMN()&lt;=2,"",CHAR(150)))</f>
      </c>
      <c r="Q66" s="54">
        <f>IFERROR(IF(OR(SECTOR_AAC=0,SECTOR_AAC=-1),CHAR(150),SECTOR_AAC),IF(COLUMN()&lt;=2,"",CHAR(150)))</f>
      </c>
      <c r="R66" s="54">
        <f>IFERROR(IF(OR(SECTOR_AAC=0,SECTOR_AAC=-1),CHAR(150),SECTOR_AAC),IF(COLUMN()&lt;=2,"",CHAR(150)))</f>
      </c>
      <c r="S66" s="54">
        <f>IFERROR(IF(OR(SECTOR_AAC=0,SECTOR_AAC=-1),CHAR(150),SECTOR_AAC),IF(COLUMN()&lt;=2,"",CHAR(150)))</f>
      </c>
      <c r="T66" s="54">
        <f>IFERROR(IF(OR(SECTOR_AAC=0,SECTOR_AAC=-1),CHAR(150),SECTOR_AAC),IF(COLUMN()&lt;=2,"",CHAR(150)))</f>
      </c>
      <c r="U66" s="54">
        <f>IFERROR(IF(OR(SECTOR_AAC=0,SECTOR_AAC=-1),CHAR(150),SECTOR_AAC),IF(COLUMN()&lt;=2,"",CHAR(150)))</f>
      </c>
      <c r="V66" s="54">
        <f>IFERROR(IF(OR(SECTOR_AAC=0,SECTOR_AAC=-1),CHAR(150),SECTOR_AAC),IF(COLUMN()&lt;=2,"",CHAR(150)))</f>
      </c>
      <c r="W66" s="54">
        <f>IFERROR(IF(OR(SECTOR_AAC=0,SECTOR_AAC=-1),CHAR(150),SECTOR_AAC),IF(COLUMN()&lt;=2,"",CHAR(150)))</f>
      </c>
      <c r="X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IFERROR(IF(OR(SECTOR_AAC=0,SECTOR_AAC=-1),CHAR(150),SECTOR_AAC),IF(COLUMN()&lt;=2,"",CHAR(150)))</f>
      </c>
      <c r="Q67" s="54">
        <f>IFERROR(IF(OR(SECTOR_AAC=0,SECTOR_AAC=-1),CHAR(150),SECTOR_AAC),IF(COLUMN()&lt;=2,"",CHAR(150)))</f>
      </c>
      <c r="R67" s="54">
        <f>IFERROR(IF(OR(SECTOR_AAC=0,SECTOR_AAC=-1),CHAR(150),SECTOR_AAC),IF(COLUMN()&lt;=2,"",CHAR(150)))</f>
      </c>
      <c r="S67" s="54">
        <f>IFERROR(IF(OR(SECTOR_AAC=0,SECTOR_AAC=-1),CHAR(150),SECTOR_AAC),IF(COLUMN()&lt;=2,"",CHAR(150)))</f>
      </c>
      <c r="T67" s="54">
        <f>IFERROR(IF(OR(SECTOR_AAC=0,SECTOR_AAC=-1),CHAR(150),SECTOR_AAC),IF(COLUMN()&lt;=2,"",CHAR(150)))</f>
      </c>
      <c r="U67" s="54">
        <f>IFERROR(IF(OR(SECTOR_AAC=0,SECTOR_AAC=-1),CHAR(150),SECTOR_AAC),IF(COLUMN()&lt;=2,"",CHAR(150)))</f>
      </c>
      <c r="V67" s="54">
        <f>IFERROR(IF(OR(SECTOR_AAC=0,SECTOR_AAC=-1),CHAR(150),SECTOR_AAC),IF(COLUMN()&lt;=2,"",CHAR(150)))</f>
      </c>
      <c r="W67" s="54">
        <f>IFERROR(IF(OR(SECTOR_AAC=0,SECTOR_AAC=-1),CHAR(150),SECTOR_AAC),IF(COLUMN()&lt;=2,"",CHAR(150)))</f>
      </c>
      <c r="X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IFERROR(IF(OR(SECTOR_AAC=0,SECTOR_AAC=-1),CHAR(150),SECTOR_AAC),IF(COLUMN()&lt;=2,"",CHAR(150)))</f>
      </c>
      <c r="Q68" s="54">
        <f>IFERROR(IF(OR(SECTOR_AAC=0,SECTOR_AAC=-1),CHAR(150),SECTOR_AAC),IF(COLUMN()&lt;=2,"",CHAR(150)))</f>
      </c>
      <c r="R68" s="54">
        <f>IFERROR(IF(OR(SECTOR_AAC=0,SECTOR_AAC=-1),CHAR(150),SECTOR_AAC),IF(COLUMN()&lt;=2,"",CHAR(150)))</f>
      </c>
      <c r="S68" s="54">
        <f>IFERROR(IF(OR(SECTOR_AAC=0,SECTOR_AAC=-1),CHAR(150),SECTOR_AAC),IF(COLUMN()&lt;=2,"",CHAR(150)))</f>
      </c>
      <c r="T68" s="54">
        <f>IFERROR(IF(OR(SECTOR_AAC=0,SECTOR_AAC=-1),CHAR(150),SECTOR_AAC),IF(COLUMN()&lt;=2,"",CHAR(150)))</f>
      </c>
      <c r="U68" s="54">
        <f>IFERROR(IF(OR(SECTOR_AAC=0,SECTOR_AAC=-1),CHAR(150),SECTOR_AAC),IF(COLUMN()&lt;=2,"",CHAR(150)))</f>
      </c>
      <c r="V68" s="54">
        <f>IFERROR(IF(OR(SECTOR_AAC=0,SECTOR_AAC=-1),CHAR(150),SECTOR_AAC),IF(COLUMN()&lt;=2,"",CHAR(150)))</f>
      </c>
      <c r="W68" s="54">
        <f>IFERROR(IF(OR(SECTOR_AAC=0,SECTOR_AAC=-1),CHAR(150),SECTOR_AAC),IF(COLUMN()&lt;=2,"",CHAR(150)))</f>
      </c>
      <c r="X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IFERROR(IF(OR(SECTOR_AAC=0,SECTOR_AAC=-1),CHAR(150),SECTOR_AAC),IF(COLUMN()&lt;=2,"",CHAR(150)))</f>
      </c>
      <c r="Q69" s="54">
        <f>IFERROR(IF(OR(SECTOR_AAC=0,SECTOR_AAC=-1),CHAR(150),SECTOR_AAC),IF(COLUMN()&lt;=2,"",CHAR(150)))</f>
      </c>
      <c r="R69" s="54">
        <f>IFERROR(IF(OR(SECTOR_AAC=0,SECTOR_AAC=-1),CHAR(150),SECTOR_AAC),IF(COLUMN()&lt;=2,"",CHAR(150)))</f>
      </c>
      <c r="S69" s="54">
        <f>IFERROR(IF(OR(SECTOR_AAC=0,SECTOR_AAC=-1),CHAR(150),SECTOR_AAC),IF(COLUMN()&lt;=2,"",CHAR(150)))</f>
      </c>
      <c r="T69" s="54">
        <f>IFERROR(IF(OR(SECTOR_AAC=0,SECTOR_AAC=-1),CHAR(150),SECTOR_AAC),IF(COLUMN()&lt;=2,"",CHAR(150)))</f>
      </c>
      <c r="U69" s="54">
        <f>IFERROR(IF(OR(SECTOR_AAC=0,SECTOR_AAC=-1),CHAR(150),SECTOR_AAC),IF(COLUMN()&lt;=2,"",CHAR(150)))</f>
      </c>
      <c r="V69" s="54">
        <f>IFERROR(IF(OR(SECTOR_AAC=0,SECTOR_AAC=-1),CHAR(150),SECTOR_AAC),IF(COLUMN()&lt;=2,"",CHAR(150)))</f>
      </c>
      <c r="W69" s="54">
        <f>IFERROR(IF(OR(SECTOR_AAC=0,SECTOR_AAC=-1),CHAR(150),SECTOR_AAC),IF(COLUMN()&lt;=2,"",CHAR(150)))</f>
      </c>
      <c r="X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IFERROR(IF(OR(SECTOR_AAC=0,SECTOR_AAC=-1),CHAR(150),SECTOR_AAC),IF(COLUMN()&lt;=2,"",CHAR(150)))</f>
      </c>
      <c r="Q70" s="54">
        <f>IFERROR(IF(OR(SECTOR_AAC=0,SECTOR_AAC=-1),CHAR(150),SECTOR_AAC),IF(COLUMN()&lt;=2,"",CHAR(150)))</f>
      </c>
      <c r="R70" s="54">
        <f>IFERROR(IF(OR(SECTOR_AAC=0,SECTOR_AAC=-1),CHAR(150),SECTOR_AAC),IF(COLUMN()&lt;=2,"",CHAR(150)))</f>
      </c>
      <c r="S70" s="54">
        <f>IFERROR(IF(OR(SECTOR_AAC=0,SECTOR_AAC=-1),CHAR(150),SECTOR_AAC),IF(COLUMN()&lt;=2,"",CHAR(150)))</f>
      </c>
      <c r="T70" s="54">
        <f>IFERROR(IF(OR(SECTOR_AAC=0,SECTOR_AAC=-1),CHAR(150),SECTOR_AAC),IF(COLUMN()&lt;=2,"",CHAR(150)))</f>
      </c>
      <c r="U70" s="54">
        <f>IFERROR(IF(OR(SECTOR_AAC=0,SECTOR_AAC=-1),CHAR(150),SECTOR_AAC),IF(COLUMN()&lt;=2,"",CHAR(150)))</f>
      </c>
      <c r="V70" s="54">
        <f>IFERROR(IF(OR(SECTOR_AAC=0,SECTOR_AAC=-1),CHAR(150),SECTOR_AAC),IF(COLUMN()&lt;=2,"",CHAR(150)))</f>
      </c>
      <c r="W70" s="54">
        <f>IFERROR(IF(OR(SECTOR_AAC=0,SECTOR_AAC=-1),CHAR(150),SECTOR_AAC),IF(COLUMN()&lt;=2,"",CHAR(150)))</f>
      </c>
      <c r="X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IFERROR(IF(OR(SECTOR_AAC=0,SECTOR_AAC=-1),CHAR(150),SECTOR_AAC),IF(COLUMN()&lt;=2,"",CHAR(150)))</f>
      </c>
      <c r="Q71" s="54">
        <f>IFERROR(IF(OR(SECTOR_AAC=0,SECTOR_AAC=-1),CHAR(150),SECTOR_AAC),IF(COLUMN()&lt;=2,"",CHAR(150)))</f>
      </c>
      <c r="R71" s="54">
        <f>IFERROR(IF(OR(SECTOR_AAC=0,SECTOR_AAC=-1),CHAR(150),SECTOR_AAC),IF(COLUMN()&lt;=2,"",CHAR(150)))</f>
      </c>
      <c r="S71" s="54">
        <f>IFERROR(IF(OR(SECTOR_AAC=0,SECTOR_AAC=-1),CHAR(150),SECTOR_AAC),IF(COLUMN()&lt;=2,"",CHAR(150)))</f>
      </c>
      <c r="T71" s="54">
        <f>IFERROR(IF(OR(SECTOR_AAC=0,SECTOR_AAC=-1),CHAR(150),SECTOR_AAC),IF(COLUMN()&lt;=2,"",CHAR(150)))</f>
      </c>
      <c r="U71" s="54">
        <f>IFERROR(IF(OR(SECTOR_AAC=0,SECTOR_AAC=-1),CHAR(150),SECTOR_AAC),IF(COLUMN()&lt;=2,"",CHAR(150)))</f>
      </c>
      <c r="V71" s="54">
        <f>IFERROR(IF(OR(SECTOR_AAC=0,SECTOR_AAC=-1),CHAR(150),SECTOR_AAC),IF(COLUMN()&lt;=2,"",CHAR(150)))</f>
      </c>
      <c r="W71" s="54">
        <f>IFERROR(IF(OR(SECTOR_AAC=0,SECTOR_AAC=-1),CHAR(150),SECTOR_AAC),IF(COLUMN()&lt;=2,"",CHAR(150)))</f>
      </c>
      <c r="X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IFERROR(IF(OR(SECTOR_AAC=0,SECTOR_AAC=-1),CHAR(150),SECTOR_AAC),IF(COLUMN()&lt;=2,"",CHAR(150)))</f>
      </c>
      <c r="Q72" s="54">
        <f>IFERROR(IF(OR(SECTOR_AAC=0,SECTOR_AAC=-1),CHAR(150),SECTOR_AAC),IF(COLUMN()&lt;=2,"",CHAR(150)))</f>
      </c>
      <c r="R72" s="54">
        <f>IFERROR(IF(OR(SECTOR_AAC=0,SECTOR_AAC=-1),CHAR(150),SECTOR_AAC),IF(COLUMN()&lt;=2,"",CHAR(150)))</f>
      </c>
      <c r="S72" s="54">
        <f>IFERROR(IF(OR(SECTOR_AAC=0,SECTOR_AAC=-1),CHAR(150),SECTOR_AAC),IF(COLUMN()&lt;=2,"",CHAR(150)))</f>
      </c>
      <c r="T72" s="54">
        <f>IFERROR(IF(OR(SECTOR_AAC=0,SECTOR_AAC=-1),CHAR(150),SECTOR_AAC),IF(COLUMN()&lt;=2,"",CHAR(150)))</f>
      </c>
      <c r="U72" s="54">
        <f>IFERROR(IF(OR(SECTOR_AAC=0,SECTOR_AAC=-1),CHAR(150),SECTOR_AAC),IF(COLUMN()&lt;=2,"",CHAR(150)))</f>
      </c>
      <c r="V72" s="54">
        <f>IFERROR(IF(OR(SECTOR_AAC=0,SECTOR_AAC=-1),CHAR(150),SECTOR_AAC),IF(COLUMN()&lt;=2,"",CHAR(150)))</f>
      </c>
      <c r="W72" s="54">
        <f>IFERROR(IF(OR(SECTOR_AAC=0,SECTOR_AAC=-1),CHAR(150),SECTOR_AAC),IF(COLUMN()&lt;=2,"",CHAR(150)))</f>
      </c>
      <c r="X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IFERROR(IF(OR(SECTOR_AAC=0,SECTOR_AAC=-1),CHAR(150),SECTOR_AAC),IF(COLUMN()&lt;=2,"",CHAR(150)))</f>
      </c>
      <c r="Q73" s="54">
        <f>IFERROR(IF(OR(SECTOR_AAC=0,SECTOR_AAC=-1),CHAR(150),SECTOR_AAC),IF(COLUMN()&lt;=2,"",CHAR(150)))</f>
      </c>
      <c r="R73" s="54">
        <f>IFERROR(IF(OR(SECTOR_AAC=0,SECTOR_AAC=-1),CHAR(150),SECTOR_AAC),IF(COLUMN()&lt;=2,"",CHAR(150)))</f>
      </c>
      <c r="S73" s="54">
        <f>IFERROR(IF(OR(SECTOR_AAC=0,SECTOR_AAC=-1),CHAR(150),SECTOR_AAC),IF(COLUMN()&lt;=2,"",CHAR(150)))</f>
      </c>
      <c r="T73" s="54">
        <f>IFERROR(IF(OR(SECTOR_AAC=0,SECTOR_AAC=-1),CHAR(150),SECTOR_AAC),IF(COLUMN()&lt;=2,"",CHAR(150)))</f>
      </c>
      <c r="U73" s="54">
        <f>IFERROR(IF(OR(SECTOR_AAC=0,SECTOR_AAC=-1),CHAR(150),SECTOR_AAC),IF(COLUMN()&lt;=2,"",CHAR(150)))</f>
      </c>
      <c r="V73" s="54">
        <f>IFERROR(IF(OR(SECTOR_AAC=0,SECTOR_AAC=-1),CHAR(150),SECTOR_AAC),IF(COLUMN()&lt;=2,"",CHAR(150)))</f>
      </c>
      <c r="W73" s="54">
        <f>IFERROR(IF(OR(SECTOR_AAC=0,SECTOR_AAC=-1),CHAR(150),SECTOR_AAC),IF(COLUMN()&lt;=2,"",CHAR(150)))</f>
      </c>
      <c r="X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IFERROR(IF(OR(SECTOR_AAC=0,SECTOR_AAC=-1),CHAR(150),SECTOR_AAC),IF(COLUMN()&lt;=2,"",CHAR(150)))</f>
      </c>
      <c r="Q74" s="54">
        <f>IFERROR(IF(OR(SECTOR_AAC=0,SECTOR_AAC=-1),CHAR(150),SECTOR_AAC),IF(COLUMN()&lt;=2,"",CHAR(150)))</f>
      </c>
      <c r="R74" s="54">
        <f>IFERROR(IF(OR(SECTOR_AAC=0,SECTOR_AAC=-1),CHAR(150),SECTOR_AAC),IF(COLUMN()&lt;=2,"",CHAR(150)))</f>
      </c>
      <c r="S74" s="54">
        <f>IFERROR(IF(OR(SECTOR_AAC=0,SECTOR_AAC=-1),CHAR(150),SECTOR_AAC),IF(COLUMN()&lt;=2,"",CHAR(150)))</f>
      </c>
      <c r="T74" s="54">
        <f>IFERROR(IF(OR(SECTOR_AAC=0,SECTOR_AAC=-1),CHAR(150),SECTOR_AAC),IF(COLUMN()&lt;=2,"",CHAR(150)))</f>
      </c>
      <c r="U74" s="54">
        <f>IFERROR(IF(OR(SECTOR_AAC=0,SECTOR_AAC=-1),CHAR(150),SECTOR_AAC),IF(COLUMN()&lt;=2,"",CHAR(150)))</f>
      </c>
      <c r="V74" s="54">
        <f>IFERROR(IF(OR(SECTOR_AAC=0,SECTOR_AAC=-1),CHAR(150),SECTOR_AAC),IF(COLUMN()&lt;=2,"",CHAR(150)))</f>
      </c>
      <c r="W74" s="54">
        <f>IFERROR(IF(OR(SECTOR_AAC=0,SECTOR_AAC=-1),CHAR(150),SECTOR_AAC),IF(COLUMN()&lt;=2,"",CHAR(150)))</f>
      </c>
      <c r="X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IFERROR(IF(OR(SECTOR_AAC=0,SECTOR_AAC=-1),CHAR(150),SECTOR_AAC),IF(COLUMN()&lt;=2,"",CHAR(150)))</f>
      </c>
      <c r="Q75" s="54">
        <f>IFERROR(IF(OR(SECTOR_AAC=0,SECTOR_AAC=-1),CHAR(150),SECTOR_AAC),IF(COLUMN()&lt;=2,"",CHAR(150)))</f>
      </c>
      <c r="R75" s="54">
        <f>IFERROR(IF(OR(SECTOR_AAC=0,SECTOR_AAC=-1),CHAR(150),SECTOR_AAC),IF(COLUMN()&lt;=2,"",CHAR(150)))</f>
      </c>
      <c r="S75" s="54">
        <f>IFERROR(IF(OR(SECTOR_AAC=0,SECTOR_AAC=-1),CHAR(150),SECTOR_AAC),IF(COLUMN()&lt;=2,"",CHAR(150)))</f>
      </c>
      <c r="T75" s="54">
        <f>IFERROR(IF(OR(SECTOR_AAC=0,SECTOR_AAC=-1),CHAR(150),SECTOR_AAC),IF(COLUMN()&lt;=2,"",CHAR(150)))</f>
      </c>
      <c r="U75" s="54">
        <f>IFERROR(IF(OR(SECTOR_AAC=0,SECTOR_AAC=-1),CHAR(150),SECTOR_AAC),IF(COLUMN()&lt;=2,"",CHAR(150)))</f>
      </c>
      <c r="V75" s="54">
        <f>IFERROR(IF(OR(SECTOR_AAC=0,SECTOR_AAC=-1),CHAR(150),SECTOR_AAC),IF(COLUMN()&lt;=2,"",CHAR(150)))</f>
      </c>
      <c r="W75" s="54">
        <f>IFERROR(IF(OR(SECTOR_AAC=0,SECTOR_AAC=-1),CHAR(150),SECTOR_AAC),IF(COLUMN()&lt;=2,"",CHAR(150)))</f>
      </c>
      <c r="X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IFERROR(IF(OR(SECTOR_AAC=0,SECTOR_AAC=-1),CHAR(150),SECTOR_AAC),IF(COLUMN()&lt;=2,"",CHAR(150)))</f>
      </c>
      <c r="Q76" s="54">
        <f>IFERROR(IF(OR(SECTOR_AAC=0,SECTOR_AAC=-1),CHAR(150),SECTOR_AAC),IF(COLUMN()&lt;=2,"",CHAR(150)))</f>
      </c>
      <c r="R76" s="54">
        <f>IFERROR(IF(OR(SECTOR_AAC=0,SECTOR_AAC=-1),CHAR(150),SECTOR_AAC),IF(COLUMN()&lt;=2,"",CHAR(150)))</f>
      </c>
      <c r="S76" s="54">
        <f>IFERROR(IF(OR(SECTOR_AAC=0,SECTOR_AAC=-1),CHAR(150),SECTOR_AAC),IF(COLUMN()&lt;=2,"",CHAR(150)))</f>
      </c>
      <c r="T76" s="54">
        <f>IFERROR(IF(OR(SECTOR_AAC=0,SECTOR_AAC=-1),CHAR(150),SECTOR_AAC),IF(COLUMN()&lt;=2,"",CHAR(150)))</f>
      </c>
      <c r="U76" s="54">
        <f>IFERROR(IF(OR(SECTOR_AAC=0,SECTOR_AAC=-1),CHAR(150),SECTOR_AAC),IF(COLUMN()&lt;=2,"",CHAR(150)))</f>
      </c>
      <c r="V76" s="54">
        <f>IFERROR(IF(OR(SECTOR_AAC=0,SECTOR_AAC=-1),CHAR(150),SECTOR_AAC),IF(COLUMN()&lt;=2,"",CHAR(150)))</f>
      </c>
      <c r="W76" s="54">
        <f>IFERROR(IF(OR(SECTOR_AAC=0,SECTOR_AAC=-1),CHAR(150),SECTOR_AAC),IF(COLUMN()&lt;=2,"",CHAR(150)))</f>
      </c>
      <c r="X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IFERROR(IF(OR(SECTOR_AAC=0,SECTOR_AAC=-1),CHAR(150),SECTOR_AAC),IF(COLUMN()&lt;=2,"",CHAR(150)))</f>
      </c>
      <c r="Q77" s="54">
        <f>IFERROR(IF(OR(SECTOR_AAC=0,SECTOR_AAC=-1),CHAR(150),SECTOR_AAC),IF(COLUMN()&lt;=2,"",CHAR(150)))</f>
      </c>
      <c r="R77" s="54">
        <f>IFERROR(IF(OR(SECTOR_AAC=0,SECTOR_AAC=-1),CHAR(150),SECTOR_AAC),IF(COLUMN()&lt;=2,"",CHAR(150)))</f>
      </c>
      <c r="S77" s="54">
        <f>IFERROR(IF(OR(SECTOR_AAC=0,SECTOR_AAC=-1),CHAR(150),SECTOR_AAC),IF(COLUMN()&lt;=2,"",CHAR(150)))</f>
      </c>
      <c r="T77" s="54">
        <f>IFERROR(IF(OR(SECTOR_AAC=0,SECTOR_AAC=-1),CHAR(150),SECTOR_AAC),IF(COLUMN()&lt;=2,"",CHAR(150)))</f>
      </c>
      <c r="U77" s="54">
        <f>IFERROR(IF(OR(SECTOR_AAC=0,SECTOR_AAC=-1),CHAR(150),SECTOR_AAC),IF(COLUMN()&lt;=2,"",CHAR(150)))</f>
      </c>
      <c r="V77" s="54">
        <f>IFERROR(IF(OR(SECTOR_AAC=0,SECTOR_AAC=-1),CHAR(150),SECTOR_AAC),IF(COLUMN()&lt;=2,"",CHAR(150)))</f>
      </c>
      <c r="W77" s="54">
        <f>IFERROR(IF(OR(SECTOR_AAC=0,SECTOR_AAC=-1),CHAR(150),SECTOR_AAC),IF(COLUMN()&lt;=2,"",CHAR(150)))</f>
      </c>
      <c r="X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IFERROR(IF(OR(SECTOR_AAC=0,SECTOR_AAC=-1),CHAR(150),SECTOR_AAC),IF(COLUMN()&lt;=2,"",CHAR(150)))</f>
      </c>
      <c r="Q78" s="54">
        <f>IFERROR(IF(OR(SECTOR_AAC=0,SECTOR_AAC=-1),CHAR(150),SECTOR_AAC),IF(COLUMN()&lt;=2,"",CHAR(150)))</f>
      </c>
      <c r="R78" s="54">
        <f>IFERROR(IF(OR(SECTOR_AAC=0,SECTOR_AAC=-1),CHAR(150),SECTOR_AAC),IF(COLUMN()&lt;=2,"",CHAR(150)))</f>
      </c>
      <c r="S78" s="54">
        <f>IFERROR(IF(OR(SECTOR_AAC=0,SECTOR_AAC=-1),CHAR(150),SECTOR_AAC),IF(COLUMN()&lt;=2,"",CHAR(150)))</f>
      </c>
      <c r="T78" s="54">
        <f>IFERROR(IF(OR(SECTOR_AAC=0,SECTOR_AAC=-1),CHAR(150),SECTOR_AAC),IF(COLUMN()&lt;=2,"",CHAR(150)))</f>
      </c>
      <c r="U78" s="54">
        <f>IFERROR(IF(OR(SECTOR_AAC=0,SECTOR_AAC=-1),CHAR(150),SECTOR_AAC),IF(COLUMN()&lt;=2,"",CHAR(150)))</f>
      </c>
      <c r="V78" s="54">
        <f>IFERROR(IF(OR(SECTOR_AAC=0,SECTOR_AAC=-1),CHAR(150),SECTOR_AAC),IF(COLUMN()&lt;=2,"",CHAR(150)))</f>
      </c>
      <c r="W78" s="54">
        <f>IFERROR(IF(OR(SECTOR_AAC=0,SECTOR_AAC=-1),CHAR(150),SECTOR_AAC),IF(COLUMN()&lt;=2,"",CHAR(150)))</f>
      </c>
      <c r="X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IFERROR(IF(OR(SECTOR_AAC=0,SECTOR_AAC=-1),CHAR(150),SECTOR_AAC),IF(COLUMN()&lt;=2,"",CHAR(150)))</f>
      </c>
      <c r="Q79" s="54">
        <f>IFERROR(IF(OR(SECTOR_AAC=0,SECTOR_AAC=-1),CHAR(150),SECTOR_AAC),IF(COLUMN()&lt;=2,"",CHAR(150)))</f>
      </c>
      <c r="R79" s="54">
        <f>IFERROR(IF(OR(SECTOR_AAC=0,SECTOR_AAC=-1),CHAR(150),SECTOR_AAC),IF(COLUMN()&lt;=2,"",CHAR(150)))</f>
      </c>
      <c r="S79" s="54">
        <f>IFERROR(IF(OR(SECTOR_AAC=0,SECTOR_AAC=-1),CHAR(150),SECTOR_AAC),IF(COLUMN()&lt;=2,"",CHAR(150)))</f>
      </c>
      <c r="T79" s="54">
        <f>IFERROR(IF(OR(SECTOR_AAC=0,SECTOR_AAC=-1),CHAR(150),SECTOR_AAC),IF(COLUMN()&lt;=2,"",CHAR(150)))</f>
      </c>
      <c r="U79" s="54">
        <f>IFERROR(IF(OR(SECTOR_AAC=0,SECTOR_AAC=-1),CHAR(150),SECTOR_AAC),IF(COLUMN()&lt;=2,"",CHAR(150)))</f>
      </c>
      <c r="V79" s="54">
        <f>IFERROR(IF(OR(SECTOR_AAC=0,SECTOR_AAC=-1),CHAR(150),SECTOR_AAC),IF(COLUMN()&lt;=2,"",CHAR(150)))</f>
      </c>
      <c r="W79" s="54">
        <f>IFERROR(IF(OR(SECTOR_AAC=0,SECTOR_AAC=-1),CHAR(150),SECTOR_AAC),IF(COLUMN()&lt;=2,"",CHAR(150)))</f>
      </c>
      <c r="X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IFERROR(IF(OR(SECTOR_AAC=0,SECTOR_AAC=-1),CHAR(150),SECTOR_AAC),IF(COLUMN()&lt;=2,"",CHAR(150)))</f>
      </c>
      <c r="Q80" s="54">
        <f>IFERROR(IF(OR(SECTOR_AAC=0,SECTOR_AAC=-1),CHAR(150),SECTOR_AAC),IF(COLUMN()&lt;=2,"",CHAR(150)))</f>
      </c>
      <c r="R80" s="54">
        <f>IFERROR(IF(OR(SECTOR_AAC=0,SECTOR_AAC=-1),CHAR(150),SECTOR_AAC),IF(COLUMN()&lt;=2,"",CHAR(150)))</f>
      </c>
      <c r="S80" s="54">
        <f>IFERROR(IF(OR(SECTOR_AAC=0,SECTOR_AAC=-1),CHAR(150),SECTOR_AAC),IF(COLUMN()&lt;=2,"",CHAR(150)))</f>
      </c>
      <c r="T80" s="54">
        <f>IFERROR(IF(OR(SECTOR_AAC=0,SECTOR_AAC=-1),CHAR(150),SECTOR_AAC),IF(COLUMN()&lt;=2,"",CHAR(150)))</f>
      </c>
      <c r="U80" s="54">
        <f>IFERROR(IF(OR(SECTOR_AAC=0,SECTOR_AAC=-1),CHAR(150),SECTOR_AAC),IF(COLUMN()&lt;=2,"",CHAR(150)))</f>
      </c>
      <c r="V80" s="54">
        <f>IFERROR(IF(OR(SECTOR_AAC=0,SECTOR_AAC=-1),CHAR(150),SECTOR_AAC),IF(COLUMN()&lt;=2,"",CHAR(150)))</f>
      </c>
      <c r="W80" s="54">
        <f>IFERROR(IF(OR(SECTOR_AAC=0,SECTOR_AAC=-1),CHAR(150),SECTOR_AAC),IF(COLUMN()&lt;=2,"",CHAR(150)))</f>
      </c>
      <c r="X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IFERROR(IF(OR(SECTOR_AAC=0,SECTOR_AAC=-1),CHAR(150),SECTOR_AAC),IF(COLUMN()&lt;=2,"",CHAR(150)))</f>
      </c>
      <c r="Q81" s="54">
        <f>IFERROR(IF(OR(SECTOR_AAC=0,SECTOR_AAC=-1),CHAR(150),SECTOR_AAC),IF(COLUMN()&lt;=2,"",CHAR(150)))</f>
      </c>
      <c r="R81" s="54">
        <f>IFERROR(IF(OR(SECTOR_AAC=0,SECTOR_AAC=-1),CHAR(150),SECTOR_AAC),IF(COLUMN()&lt;=2,"",CHAR(150)))</f>
      </c>
      <c r="S81" s="54">
        <f>IFERROR(IF(OR(SECTOR_AAC=0,SECTOR_AAC=-1),CHAR(150),SECTOR_AAC),IF(COLUMN()&lt;=2,"",CHAR(150)))</f>
      </c>
      <c r="T81" s="54">
        <f>IFERROR(IF(OR(SECTOR_AAC=0,SECTOR_AAC=-1),CHAR(150),SECTOR_AAC),IF(COLUMN()&lt;=2,"",CHAR(150)))</f>
      </c>
      <c r="U81" s="54">
        <f>IFERROR(IF(OR(SECTOR_AAC=0,SECTOR_AAC=-1),CHAR(150),SECTOR_AAC),IF(COLUMN()&lt;=2,"",CHAR(150)))</f>
      </c>
      <c r="V81" s="54">
        <f>IFERROR(IF(OR(SECTOR_AAC=0,SECTOR_AAC=-1),CHAR(150),SECTOR_AAC),IF(COLUMN()&lt;=2,"",CHAR(150)))</f>
      </c>
      <c r="W81" s="54">
        <f>IFERROR(IF(OR(SECTOR_AAC=0,SECTOR_AAC=-1),CHAR(150),SECTOR_AAC),IF(COLUMN()&lt;=2,"",CHAR(150)))</f>
      </c>
      <c r="X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IFERROR(IF(OR(SECTOR_AAC=0,SECTOR_AAC=-1),CHAR(150),SECTOR_AAC),IF(COLUMN()&lt;=2,"",CHAR(150)))</f>
      </c>
      <c r="Q82" s="54">
        <f>IFERROR(IF(OR(SECTOR_AAC=0,SECTOR_AAC=-1),CHAR(150),SECTOR_AAC),IF(COLUMN()&lt;=2,"",CHAR(150)))</f>
      </c>
      <c r="R82" s="54">
        <f>IFERROR(IF(OR(SECTOR_AAC=0,SECTOR_AAC=-1),CHAR(150),SECTOR_AAC),IF(COLUMN()&lt;=2,"",CHAR(150)))</f>
      </c>
      <c r="S82" s="54">
        <f>IFERROR(IF(OR(SECTOR_AAC=0,SECTOR_AAC=-1),CHAR(150),SECTOR_AAC),IF(COLUMN()&lt;=2,"",CHAR(150)))</f>
      </c>
      <c r="T82" s="54">
        <f>IFERROR(IF(OR(SECTOR_AAC=0,SECTOR_AAC=-1),CHAR(150),SECTOR_AAC),IF(COLUMN()&lt;=2,"",CHAR(150)))</f>
      </c>
      <c r="U82" s="54">
        <f>IFERROR(IF(OR(SECTOR_AAC=0,SECTOR_AAC=-1),CHAR(150),SECTOR_AAC),IF(COLUMN()&lt;=2,"",CHAR(150)))</f>
      </c>
      <c r="V82" s="54">
        <f>IFERROR(IF(OR(SECTOR_AAC=0,SECTOR_AAC=-1),CHAR(150),SECTOR_AAC),IF(COLUMN()&lt;=2,"",CHAR(150)))</f>
      </c>
      <c r="W82" s="54">
        <f>IFERROR(IF(OR(SECTOR_AAC=0,SECTOR_AAC=-1),CHAR(150),SECTOR_AAC),IF(COLUMN()&lt;=2,"",CHAR(150)))</f>
      </c>
      <c r="X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IFERROR(IF(OR(SECTOR_AAC=0,SECTOR_AAC=-1),CHAR(150),SECTOR_AAC),IF(COLUMN()&lt;=2,"",CHAR(150)))</f>
      </c>
      <c r="Q83" s="54">
        <f>IFERROR(IF(OR(SECTOR_AAC=0,SECTOR_AAC=-1),CHAR(150),SECTOR_AAC),IF(COLUMN()&lt;=2,"",CHAR(150)))</f>
      </c>
      <c r="R83" s="54">
        <f>IFERROR(IF(OR(SECTOR_AAC=0,SECTOR_AAC=-1),CHAR(150),SECTOR_AAC),IF(COLUMN()&lt;=2,"",CHAR(150)))</f>
      </c>
      <c r="S83" s="54">
        <f>IFERROR(IF(OR(SECTOR_AAC=0,SECTOR_AAC=-1),CHAR(150),SECTOR_AAC),IF(COLUMN()&lt;=2,"",CHAR(150)))</f>
      </c>
      <c r="T83" s="54">
        <f>IFERROR(IF(OR(SECTOR_AAC=0,SECTOR_AAC=-1),CHAR(150),SECTOR_AAC),IF(COLUMN()&lt;=2,"",CHAR(150)))</f>
      </c>
      <c r="U83" s="54">
        <f>IFERROR(IF(OR(SECTOR_AAC=0,SECTOR_AAC=-1),CHAR(150),SECTOR_AAC),IF(COLUMN()&lt;=2,"",CHAR(150)))</f>
      </c>
      <c r="V83" s="54">
        <f>IFERROR(IF(OR(SECTOR_AAC=0,SECTOR_AAC=-1),CHAR(150),SECTOR_AAC),IF(COLUMN()&lt;=2,"",CHAR(150)))</f>
      </c>
      <c r="W83" s="54">
        <f>IFERROR(IF(OR(SECTOR_AAC=0,SECTOR_AAC=-1),CHAR(150),SECTOR_AAC),IF(COLUMN()&lt;=2,"",CHAR(150)))</f>
      </c>
      <c r="X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IFERROR(IF(OR(SECTOR_AAC=0,SECTOR_AAC=-1),CHAR(150),SECTOR_AAC),IF(COLUMN()&lt;=2,"",CHAR(150)))</f>
      </c>
      <c r="Q84" s="54">
        <f>IFERROR(IF(OR(SECTOR_AAC=0,SECTOR_AAC=-1),CHAR(150),SECTOR_AAC),IF(COLUMN()&lt;=2,"",CHAR(150)))</f>
      </c>
      <c r="R84" s="54">
        <f>IFERROR(IF(OR(SECTOR_AAC=0,SECTOR_AAC=-1),CHAR(150),SECTOR_AAC),IF(COLUMN()&lt;=2,"",CHAR(150)))</f>
      </c>
      <c r="S84" s="54">
        <f>IFERROR(IF(OR(SECTOR_AAC=0,SECTOR_AAC=-1),CHAR(150),SECTOR_AAC),IF(COLUMN()&lt;=2,"",CHAR(150)))</f>
      </c>
      <c r="T84" s="54">
        <f>IFERROR(IF(OR(SECTOR_AAC=0,SECTOR_AAC=-1),CHAR(150),SECTOR_AAC),IF(COLUMN()&lt;=2,"",CHAR(150)))</f>
      </c>
      <c r="U84" s="54">
        <f>IFERROR(IF(OR(SECTOR_AAC=0,SECTOR_AAC=-1),CHAR(150),SECTOR_AAC),IF(COLUMN()&lt;=2,"",CHAR(150)))</f>
      </c>
      <c r="V84" s="54">
        <f>IFERROR(IF(OR(SECTOR_AAC=0,SECTOR_AAC=-1),CHAR(150),SECTOR_AAC),IF(COLUMN()&lt;=2,"",CHAR(150)))</f>
      </c>
      <c r="W84" s="54">
        <f>IFERROR(IF(OR(SECTOR_AAC=0,SECTOR_AAC=-1),CHAR(150),SECTOR_AAC),IF(COLUMN()&lt;=2,"",CHAR(150)))</f>
      </c>
      <c r="X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IFERROR(IF(OR(SECTOR_AAC=0,SECTOR_AAC=-1),CHAR(150),SECTOR_AAC),IF(COLUMN()&lt;=2,"",CHAR(150)))</f>
      </c>
      <c r="Q85" s="54">
        <f>IFERROR(IF(OR(SECTOR_AAC=0,SECTOR_AAC=-1),CHAR(150),SECTOR_AAC),IF(COLUMN()&lt;=2,"",CHAR(150)))</f>
      </c>
      <c r="R85" s="54">
        <f>IFERROR(IF(OR(SECTOR_AAC=0,SECTOR_AAC=-1),CHAR(150),SECTOR_AAC),IF(COLUMN()&lt;=2,"",CHAR(150)))</f>
      </c>
      <c r="S85" s="54">
        <f>IFERROR(IF(OR(SECTOR_AAC=0,SECTOR_AAC=-1),CHAR(150),SECTOR_AAC),IF(COLUMN()&lt;=2,"",CHAR(150)))</f>
      </c>
      <c r="T85" s="54">
        <f>IFERROR(IF(OR(SECTOR_AAC=0,SECTOR_AAC=-1),CHAR(150),SECTOR_AAC),IF(COLUMN()&lt;=2,"",CHAR(150)))</f>
      </c>
      <c r="U85" s="54">
        <f>IFERROR(IF(OR(SECTOR_AAC=0,SECTOR_AAC=-1),CHAR(150),SECTOR_AAC),IF(COLUMN()&lt;=2,"",CHAR(150)))</f>
      </c>
      <c r="V85" s="54">
        <f>IFERROR(IF(OR(SECTOR_AAC=0,SECTOR_AAC=-1),CHAR(150),SECTOR_AAC),IF(COLUMN()&lt;=2,"",CHAR(150)))</f>
      </c>
      <c r="W85" s="54">
        <f>IFERROR(IF(OR(SECTOR_AAC=0,SECTOR_AAC=-1),CHAR(150),SECTOR_AAC),IF(COLUMN()&lt;=2,"",CHAR(150)))</f>
      </c>
      <c r="X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IFERROR(IF(OR(SECTOR_AAC=0,SECTOR_AAC=-1),CHAR(150),SECTOR_AAC),IF(COLUMN()&lt;=2,"",CHAR(150)))</f>
      </c>
      <c r="Q86" s="54">
        <f>IFERROR(IF(OR(SECTOR_AAC=0,SECTOR_AAC=-1),CHAR(150),SECTOR_AAC),IF(COLUMN()&lt;=2,"",CHAR(150)))</f>
      </c>
      <c r="R86" s="54">
        <f>IFERROR(IF(OR(SECTOR_AAC=0,SECTOR_AAC=-1),CHAR(150),SECTOR_AAC),IF(COLUMN()&lt;=2,"",CHAR(150)))</f>
      </c>
      <c r="S86" s="54">
        <f>IFERROR(IF(OR(SECTOR_AAC=0,SECTOR_AAC=-1),CHAR(150),SECTOR_AAC),IF(COLUMN()&lt;=2,"",CHAR(150)))</f>
      </c>
      <c r="T86" s="54">
        <f>IFERROR(IF(OR(SECTOR_AAC=0,SECTOR_AAC=-1),CHAR(150),SECTOR_AAC),IF(COLUMN()&lt;=2,"",CHAR(150)))</f>
      </c>
      <c r="U86" s="54">
        <f>IFERROR(IF(OR(SECTOR_AAC=0,SECTOR_AAC=-1),CHAR(150),SECTOR_AAC),IF(COLUMN()&lt;=2,"",CHAR(150)))</f>
      </c>
      <c r="V86" s="54">
        <f>IFERROR(IF(OR(SECTOR_AAC=0,SECTOR_AAC=-1),CHAR(150),SECTOR_AAC),IF(COLUMN()&lt;=2,"",CHAR(150)))</f>
      </c>
      <c r="W86" s="54">
        <f>IFERROR(IF(OR(SECTOR_AAC=0,SECTOR_AAC=-1),CHAR(150),SECTOR_AAC),IF(COLUMN()&lt;=2,"",CHAR(150)))</f>
      </c>
      <c r="X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IFERROR(IF(OR(SECTOR_AAC=0,SECTOR_AAC=-1),CHAR(150),SECTOR_AAC),IF(COLUMN()&lt;=2,"",CHAR(150)))</f>
      </c>
      <c r="Q87" s="54">
        <f>IFERROR(IF(OR(SECTOR_AAC=0,SECTOR_AAC=-1),CHAR(150),SECTOR_AAC),IF(COLUMN()&lt;=2,"",CHAR(150)))</f>
      </c>
      <c r="R87" s="54">
        <f>IFERROR(IF(OR(SECTOR_AAC=0,SECTOR_AAC=-1),CHAR(150),SECTOR_AAC),IF(COLUMN()&lt;=2,"",CHAR(150)))</f>
      </c>
      <c r="S87" s="54">
        <f>IFERROR(IF(OR(SECTOR_AAC=0,SECTOR_AAC=-1),CHAR(150),SECTOR_AAC),IF(COLUMN()&lt;=2,"",CHAR(150)))</f>
      </c>
      <c r="T87" s="54">
        <f>IFERROR(IF(OR(SECTOR_AAC=0,SECTOR_AAC=-1),CHAR(150),SECTOR_AAC),IF(COLUMN()&lt;=2,"",CHAR(150)))</f>
      </c>
      <c r="U87" s="54">
        <f>IFERROR(IF(OR(SECTOR_AAC=0,SECTOR_AAC=-1),CHAR(150),SECTOR_AAC),IF(COLUMN()&lt;=2,"",CHAR(150)))</f>
      </c>
      <c r="V87" s="54">
        <f>IFERROR(IF(OR(SECTOR_AAC=0,SECTOR_AAC=-1),CHAR(150),SECTOR_AAC),IF(COLUMN()&lt;=2,"",CHAR(150)))</f>
      </c>
      <c r="W87" s="54">
        <f>IFERROR(IF(OR(SECTOR_AAC=0,SECTOR_AAC=-1),CHAR(150),SECTOR_AAC),IF(COLUMN()&lt;=2,"",CHAR(150)))</f>
      </c>
      <c r="X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IFERROR(IF(OR(SECTOR_AAC=0,SECTOR_AAC=-1),CHAR(150),SECTOR_AAC),IF(COLUMN()&lt;=2,"",CHAR(150)))</f>
      </c>
      <c r="Q88" s="54">
        <f>IFERROR(IF(OR(SECTOR_AAC=0,SECTOR_AAC=-1),CHAR(150),SECTOR_AAC),IF(COLUMN()&lt;=2,"",CHAR(150)))</f>
      </c>
      <c r="R88" s="54">
        <f>IFERROR(IF(OR(SECTOR_AAC=0,SECTOR_AAC=-1),CHAR(150),SECTOR_AAC),IF(COLUMN()&lt;=2,"",CHAR(150)))</f>
      </c>
      <c r="S88" s="54">
        <f>IFERROR(IF(OR(SECTOR_AAC=0,SECTOR_AAC=-1),CHAR(150),SECTOR_AAC),IF(COLUMN()&lt;=2,"",CHAR(150)))</f>
      </c>
      <c r="T88" s="54">
        <f>IFERROR(IF(OR(SECTOR_AAC=0,SECTOR_AAC=-1),CHAR(150),SECTOR_AAC),IF(COLUMN()&lt;=2,"",CHAR(150)))</f>
      </c>
      <c r="U88" s="54">
        <f>IFERROR(IF(OR(SECTOR_AAC=0,SECTOR_AAC=-1),CHAR(150),SECTOR_AAC),IF(COLUMN()&lt;=2,"",CHAR(150)))</f>
      </c>
      <c r="V88" s="54">
        <f>IFERROR(IF(OR(SECTOR_AAC=0,SECTOR_AAC=-1),CHAR(150),SECTOR_AAC),IF(COLUMN()&lt;=2,"",CHAR(150)))</f>
      </c>
      <c r="W88" s="54">
        <f>IFERROR(IF(OR(SECTOR_AAC=0,SECTOR_AAC=-1),CHAR(150),SECTOR_AAC),IF(COLUMN()&lt;=2,"",CHAR(150)))</f>
      </c>
      <c r="X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IFERROR(IF(OR(SECTOR_AAC=0,SECTOR_AAC=-1),CHAR(150),SECTOR_AAC),IF(COLUMN()&lt;=2,"",CHAR(150)))</f>
      </c>
      <c r="Q89" s="54">
        <f>IFERROR(IF(OR(SECTOR_AAC=0,SECTOR_AAC=-1),CHAR(150),SECTOR_AAC),IF(COLUMN()&lt;=2,"",CHAR(150)))</f>
      </c>
      <c r="R89" s="54">
        <f>IFERROR(IF(OR(SECTOR_AAC=0,SECTOR_AAC=-1),CHAR(150),SECTOR_AAC),IF(COLUMN()&lt;=2,"",CHAR(150)))</f>
      </c>
      <c r="S89" s="54">
        <f>IFERROR(IF(OR(SECTOR_AAC=0,SECTOR_AAC=-1),CHAR(150),SECTOR_AAC),IF(COLUMN()&lt;=2,"",CHAR(150)))</f>
      </c>
      <c r="T89" s="54">
        <f>IFERROR(IF(OR(SECTOR_AAC=0,SECTOR_AAC=-1),CHAR(150),SECTOR_AAC),IF(COLUMN()&lt;=2,"",CHAR(150)))</f>
      </c>
      <c r="U89" s="54">
        <f>IFERROR(IF(OR(SECTOR_AAC=0,SECTOR_AAC=-1),CHAR(150),SECTOR_AAC),IF(COLUMN()&lt;=2,"",CHAR(150)))</f>
      </c>
      <c r="V89" s="54">
        <f>IFERROR(IF(OR(SECTOR_AAC=0,SECTOR_AAC=-1),CHAR(150),SECTOR_AAC),IF(COLUMN()&lt;=2,"",CHAR(150)))</f>
      </c>
      <c r="W89" s="54">
        <f>IFERROR(IF(OR(SECTOR_AAC=0,SECTOR_AAC=-1),CHAR(150),SECTOR_AAC),IF(COLUMN()&lt;=2,"",CHAR(150)))</f>
      </c>
      <c r="X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IFERROR(IF(OR(SECTOR_AAC=0,SECTOR_AAC=-1),CHAR(150),SECTOR_AAC),IF(COLUMN()&lt;=2,"",CHAR(150)))</f>
      </c>
      <c r="Q90" s="54">
        <f>IFERROR(IF(OR(SECTOR_AAC=0,SECTOR_AAC=-1),CHAR(150),SECTOR_AAC),IF(COLUMN()&lt;=2,"",CHAR(150)))</f>
      </c>
      <c r="R90" s="54">
        <f>IFERROR(IF(OR(SECTOR_AAC=0,SECTOR_AAC=-1),CHAR(150),SECTOR_AAC),IF(COLUMN()&lt;=2,"",CHAR(150)))</f>
      </c>
      <c r="S90" s="54">
        <f>IFERROR(IF(OR(SECTOR_AAC=0,SECTOR_AAC=-1),CHAR(150),SECTOR_AAC),IF(COLUMN()&lt;=2,"",CHAR(150)))</f>
      </c>
      <c r="T90" s="54">
        <f>IFERROR(IF(OR(SECTOR_AAC=0,SECTOR_AAC=-1),CHAR(150),SECTOR_AAC),IF(COLUMN()&lt;=2,"",CHAR(150)))</f>
      </c>
      <c r="U90" s="54">
        <f>IFERROR(IF(OR(SECTOR_AAC=0,SECTOR_AAC=-1),CHAR(150),SECTOR_AAC),IF(COLUMN()&lt;=2,"",CHAR(150)))</f>
      </c>
      <c r="V90" s="54">
        <f>IFERROR(IF(OR(SECTOR_AAC=0,SECTOR_AAC=-1),CHAR(150),SECTOR_AAC),IF(COLUMN()&lt;=2,"",CHAR(150)))</f>
      </c>
      <c r="W90" s="54">
        <f>IFERROR(IF(OR(SECTOR_AAC=0,SECTOR_AAC=-1),CHAR(150),SECTOR_AAC),IF(COLUMN()&lt;=2,"",CHAR(150)))</f>
      </c>
      <c r="X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IFERROR(IF(OR(SECTOR_AAC=0,SECTOR_AAC=-1),CHAR(150),SECTOR_AAC),IF(COLUMN()&lt;=2,"",CHAR(150)))</f>
      </c>
      <c r="Q91" s="54">
        <f>IFERROR(IF(OR(SECTOR_AAC=0,SECTOR_AAC=-1),CHAR(150),SECTOR_AAC),IF(COLUMN()&lt;=2,"",CHAR(150)))</f>
      </c>
      <c r="R91" s="54">
        <f>IFERROR(IF(OR(SECTOR_AAC=0,SECTOR_AAC=-1),CHAR(150),SECTOR_AAC),IF(COLUMN()&lt;=2,"",CHAR(150)))</f>
      </c>
      <c r="S91" s="54">
        <f>IFERROR(IF(OR(SECTOR_AAC=0,SECTOR_AAC=-1),CHAR(150),SECTOR_AAC),IF(COLUMN()&lt;=2,"",CHAR(150)))</f>
      </c>
      <c r="T91" s="54">
        <f>IFERROR(IF(OR(SECTOR_AAC=0,SECTOR_AAC=-1),CHAR(150),SECTOR_AAC),IF(COLUMN()&lt;=2,"",CHAR(150)))</f>
      </c>
      <c r="U91" s="54">
        <f>IFERROR(IF(OR(SECTOR_AAC=0,SECTOR_AAC=-1),CHAR(150),SECTOR_AAC),IF(COLUMN()&lt;=2,"",CHAR(150)))</f>
      </c>
      <c r="V91" s="54">
        <f>IFERROR(IF(OR(SECTOR_AAC=0,SECTOR_AAC=-1),CHAR(150),SECTOR_AAC),IF(COLUMN()&lt;=2,"",CHAR(150)))</f>
      </c>
      <c r="W91" s="54">
        <f>IFERROR(IF(OR(SECTOR_AAC=0,SECTOR_AAC=-1),CHAR(150),SECTOR_AAC),IF(COLUMN()&lt;=2,"",CHAR(150)))</f>
      </c>
      <c r="X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IFERROR(IF(OR(SECTOR_AAC=0,SECTOR_AAC=-1),CHAR(150),SECTOR_AAC),IF(COLUMN()&lt;=2,"",CHAR(150)))</f>
      </c>
      <c r="Q92" s="54">
        <f>IFERROR(IF(OR(SECTOR_AAC=0,SECTOR_AAC=-1),CHAR(150),SECTOR_AAC),IF(COLUMN()&lt;=2,"",CHAR(150)))</f>
      </c>
      <c r="R92" s="54">
        <f>IFERROR(IF(OR(SECTOR_AAC=0,SECTOR_AAC=-1),CHAR(150),SECTOR_AAC),IF(COLUMN()&lt;=2,"",CHAR(150)))</f>
      </c>
      <c r="S92" s="54">
        <f>IFERROR(IF(OR(SECTOR_AAC=0,SECTOR_AAC=-1),CHAR(150),SECTOR_AAC),IF(COLUMN()&lt;=2,"",CHAR(150)))</f>
      </c>
      <c r="T92" s="54">
        <f>IFERROR(IF(OR(SECTOR_AAC=0,SECTOR_AAC=-1),CHAR(150),SECTOR_AAC),IF(COLUMN()&lt;=2,"",CHAR(150)))</f>
      </c>
      <c r="U92" s="54">
        <f>IFERROR(IF(OR(SECTOR_AAC=0,SECTOR_AAC=-1),CHAR(150),SECTOR_AAC),IF(COLUMN()&lt;=2,"",CHAR(150)))</f>
      </c>
      <c r="V92" s="54">
        <f>IFERROR(IF(OR(SECTOR_AAC=0,SECTOR_AAC=-1),CHAR(150),SECTOR_AAC),IF(COLUMN()&lt;=2,"",CHAR(150)))</f>
      </c>
      <c r="W92" s="54">
        <f>IFERROR(IF(OR(SECTOR_AAC=0,SECTOR_AAC=-1),CHAR(150),SECTOR_AAC),IF(COLUMN()&lt;=2,"",CHAR(150)))</f>
      </c>
      <c r="X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  <col min="24" max="2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t="s" s="52">
        <v>285</v>
      </c>
      <c r="X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3" x14ac:dyDescent="0.2" ht="12.75" customHeight="true">
      <c r="A3" s="8" t="s">
        <v>258</v>
      </c>
      <c r="B3" s="46" t="n">
        <v>2491.41</v>
      </c>
      <c r="C3" s="46" t="n">
        <v>2585.54</v>
      </c>
      <c r="D3" t="n" s="46">
        <v>2143.69</v>
      </c>
      <c r="E3" t="n" s="46">
        <v>1691.1</v>
      </c>
      <c r="F3" t="n" s="46">
        <v>1328.8</v>
      </c>
      <c r="G3" t="n" s="46">
        <v>504.31</v>
      </c>
      <c r="H3" t="n" s="46">
        <v>2028.9</v>
      </c>
      <c r="I3" t="n" s="46">
        <v>1920.68</v>
      </c>
      <c r="J3" t="n" s="46">
        <v>2335.61</v>
      </c>
      <c r="K3" t="n" s="46">
        <v>2397.97</v>
      </c>
      <c r="L3" t="n" s="46">
        <v>2520.74</v>
      </c>
      <c r="M3" t="n" s="46">
        <v>2140.19</v>
      </c>
      <c r="N3" t="n" s="46">
        <v>2616.95</v>
      </c>
      <c r="O3" t="n" s="46">
        <v>2508.47</v>
      </c>
      <c r="P3" t="n" s="46">
        <v>2510.68</v>
      </c>
      <c r="Q3" t="n" s="46">
        <v>2347.24</v>
      </c>
      <c r="R3" t="n" s="46">
        <v>2542.47</v>
      </c>
      <c r="S3" t="n" s="46">
        <v>2483.42</v>
      </c>
      <c r="T3" t="n" s="46">
        <v>3019.8</v>
      </c>
      <c r="U3" t="n" s="46">
        <v>2057.47</v>
      </c>
      <c r="V3" t="n" s="46">
        <v>2836.85</v>
      </c>
      <c r="W3" t="n" s="46">
        <v>2685.7</v>
      </c>
      <c r="X3" s="2"/>
    </row>
    <row r="4" spans="1:3" x14ac:dyDescent="0.2" ht="12.75" customHeight="true">
      <c r="A4" s="8" t="s">
        <v>257</v>
      </c>
      <c r="B4" s="46" t="n">
        <v>606.039</v>
      </c>
      <c r="C4" s="46" t="n">
        <v>600.684</v>
      </c>
      <c r="D4" t="n" s="46">
        <v>573.867</v>
      </c>
      <c r="E4" t="n" s="46">
        <v>554.211</v>
      </c>
      <c r="F4" t="n" s="46">
        <v>545.496</v>
      </c>
      <c r="G4" t="n" s="46">
        <v>554.778</v>
      </c>
      <c r="H4" t="n" s="46">
        <v>565.32</v>
      </c>
      <c r="I4" t="n" s="46">
        <v>557.256</v>
      </c>
      <c r="J4" t="n" s="46">
        <v>553.329</v>
      </c>
      <c r="K4" t="n" s="46">
        <v>554.736</v>
      </c>
      <c r="L4" t="n" s="46">
        <v>543.039</v>
      </c>
      <c r="M4" t="n" s="46">
        <v>530.04</v>
      </c>
      <c r="N4" t="n" s="46">
        <v>552.51</v>
      </c>
      <c r="O4" t="n" s="46">
        <v>553.56</v>
      </c>
      <c r="P4" t="n" s="46">
        <v>541.38</v>
      </c>
      <c r="Q4" t="n" s="46">
        <v>434.28</v>
      </c>
      <c r="R4" t="n" s="46">
        <v>432.6</v>
      </c>
      <c r="S4" t="n" s="46">
        <v>409.29</v>
      </c>
      <c r="T4" t="n" s="46">
        <v>394.17</v>
      </c>
      <c r="U4" t="n" s="46">
        <v>336.42</v>
      </c>
      <c r="V4" t="n" s="46">
        <v>362.67</v>
      </c>
      <c r="W4" t="n" s="46">
        <v>365.4777</v>
      </c>
      <c r="X4" s="2"/>
    </row>
    <row r="5" spans="1:3" x14ac:dyDescent="0.2" ht="12.75" customHeight="true">
      <c r="A5" s="8" t="s">
        <v>259</v>
      </c>
      <c r="B5" s="46" t="n">
        <v>382.85</v>
      </c>
      <c r="C5" s="46" t="n">
        <v>385.95</v>
      </c>
      <c r="D5" t="n" s="46">
        <v>362.7</v>
      </c>
      <c r="E5" t="n" s="46">
        <v>342.55</v>
      </c>
      <c r="F5" t="n" s="46">
        <v>341.0</v>
      </c>
      <c r="G5" t="n" s="46">
        <v>347.2</v>
      </c>
      <c r="H5" t="n" s="46">
        <v>353.71</v>
      </c>
      <c r="I5" t="n" s="46">
        <v>341.62</v>
      </c>
      <c r="J5" t="n" s="46">
        <v>330.46</v>
      </c>
      <c r="K5" t="n" s="46">
        <v>324.26</v>
      </c>
      <c r="L5" t="n" s="46">
        <v>316.2</v>
      </c>
      <c r="M5" t="n" s="46">
        <v>300.7</v>
      </c>
      <c r="N5" t="n" s="46">
        <v>294.5</v>
      </c>
      <c r="O5" t="n" s="46">
        <v>310.0</v>
      </c>
      <c r="P5" t="n" s="46">
        <v>306.9</v>
      </c>
      <c r="Q5" t="n" s="46">
        <v>244.9</v>
      </c>
      <c r="R5" t="n" s="46">
        <v>243.35</v>
      </c>
      <c r="S5" t="n" s="46">
        <v>226.3</v>
      </c>
      <c r="T5" t="n" s="46">
        <v>229.4</v>
      </c>
      <c r="U5" t="n" s="46">
        <v>202.12</v>
      </c>
      <c r="V5" t="n" s="46">
        <v>226.3</v>
      </c>
      <c r="W5" t="n" s="46">
        <v>223.82</v>
      </c>
      <c r="X5" s="2"/>
    </row>
    <row r="6" spans="1:3" x14ac:dyDescent="0.2" ht="12.75" customHeight="true">
      <c r="A6" s="8" t="s">
        <v>262</v>
      </c>
      <c r="B6" s="46" t="n">
        <v>2226.0</v>
      </c>
      <c r="C6" s="46" t="n">
        <v>2968.0</v>
      </c>
      <c r="D6" t="n" s="46">
        <v>1484.0</v>
      </c>
      <c r="E6" t="n" s="46">
        <v>742.0</v>
      </c>
      <c r="F6" s="46"/>
      <c r="G6" s="46"/>
      <c r="H6" t="n" s="46">
        <v>1484.0</v>
      </c>
      <c r="I6" t="n" s="46">
        <v>1484.0</v>
      </c>
      <c r="J6" t="n" s="46">
        <v>1484.0</v>
      </c>
      <c r="K6" t="n" s="46">
        <v>1484.0</v>
      </c>
      <c r="L6" t="n" s="46">
        <v>2226.0</v>
      </c>
      <c r="M6" t="n" s="46">
        <v>2226.0</v>
      </c>
      <c r="N6" t="n" s="46">
        <v>2226.0</v>
      </c>
      <c r="O6" t="n" s="46">
        <v>1484.0</v>
      </c>
      <c r="P6" t="n" s="46">
        <v>1484.0</v>
      </c>
      <c r="Q6" t="n" s="46">
        <v>1484.0</v>
      </c>
      <c r="R6" t="n" s="46">
        <v>1425.5</v>
      </c>
      <c r="S6" t="n" s="46">
        <v>1536.0</v>
      </c>
      <c r="T6" t="n" s="46">
        <v>722.5</v>
      </c>
      <c r="U6" t="n" s="46">
        <v>488.5</v>
      </c>
      <c r="V6" t="n" s="46">
        <v>599.0</v>
      </c>
      <c r="W6" t="n" s="46">
        <v>588.5892</v>
      </c>
      <c r="X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t="n" s="46">
        <v>0.008</v>
      </c>
      <c r="X7" s="2"/>
    </row>
    <row r="8" spans="1:3" x14ac:dyDescent="0.2" ht="12.75" customHeight="true">
      <c r="A8" s="8" t="s">
        <v>91</v>
      </c>
      <c r="B8" s="46" t="n">
        <v>2226.0</v>
      </c>
      <c r="C8" s="46" t="n">
        <v>2968.0</v>
      </c>
      <c r="D8" t="n" s="46">
        <v>1484.0</v>
      </c>
      <c r="E8" t="n" s="46">
        <v>742.0</v>
      </c>
      <c r="F8" s="46"/>
      <c r="G8" s="46"/>
      <c r="H8" t="n" s="46">
        <v>1484.0</v>
      </c>
      <c r="I8" t="n" s="46">
        <v>1484.0</v>
      </c>
      <c r="J8" t="n" s="46">
        <v>1484.0</v>
      </c>
      <c r="K8" t="n" s="46">
        <v>1484.0</v>
      </c>
      <c r="L8" t="n" s="46">
        <v>2226.0</v>
      </c>
      <c r="M8" t="n" s="46">
        <v>2226.0</v>
      </c>
      <c r="N8" t="n" s="46">
        <v>2226.0</v>
      </c>
      <c r="O8" t="n" s="46">
        <v>1484.0</v>
      </c>
      <c r="P8" t="n" s="46">
        <v>1484.0</v>
      </c>
      <c r="Q8" t="n" s="46">
        <v>1484.0</v>
      </c>
      <c r="R8" t="n" s="46">
        <v>1425.5</v>
      </c>
      <c r="S8" t="n" s="46">
        <v>1536.0</v>
      </c>
      <c r="T8" t="n" s="46">
        <v>722.5</v>
      </c>
      <c r="U8" t="n" s="46">
        <v>488.5</v>
      </c>
      <c r="V8" t="n" s="46">
        <v>599.0</v>
      </c>
      <c r="W8" t="n" s="46">
        <v>586.0</v>
      </c>
      <c r="X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t="n" s="46">
        <v>2.5812</v>
      </c>
      <c r="X9" s="2"/>
    </row>
    <row r="10" spans="1:3" x14ac:dyDescent="0.2" ht="12.75" customHeight="true">
      <c r="A10" s="8" t="s">
        <v>260</v>
      </c>
      <c r="B10" s="46" t="n">
        <v>3214.889</v>
      </c>
      <c r="C10" s="46" t="n">
        <v>3954.634</v>
      </c>
      <c r="D10" t="n" s="46">
        <v>2420.567</v>
      </c>
      <c r="E10" t="n" s="46">
        <v>1638.761</v>
      </c>
      <c r="F10" t="n" s="46">
        <v>886.496</v>
      </c>
      <c r="G10" t="n" s="46">
        <v>901.978</v>
      </c>
      <c r="H10" t="n" s="46">
        <v>2403.03</v>
      </c>
      <c r="I10" t="n" s="46">
        <v>2382.876</v>
      </c>
      <c r="J10" t="n" s="46">
        <v>2367.789</v>
      </c>
      <c r="K10" t="n" s="46">
        <v>2362.996</v>
      </c>
      <c r="L10" t="n" s="46">
        <v>3085.239</v>
      </c>
      <c r="M10" t="n" s="46">
        <v>3056.74</v>
      </c>
      <c r="N10" t="n" s="46">
        <v>3073.01</v>
      </c>
      <c r="O10" t="n" s="46">
        <v>2347.56</v>
      </c>
      <c r="P10" t="n" s="46">
        <v>2332.28</v>
      </c>
      <c r="Q10" t="n" s="46">
        <v>2163.18</v>
      </c>
      <c r="R10" t="n" s="46">
        <v>2101.45</v>
      </c>
      <c r="S10" t="n" s="46">
        <v>2171.59</v>
      </c>
      <c r="T10" t="n" s="46">
        <v>1346.07</v>
      </c>
      <c r="U10" t="n" s="46">
        <v>1027.04</v>
      </c>
      <c r="V10" t="n" s="46">
        <v>1187.97</v>
      </c>
      <c r="W10" t="n" s="46">
        <v>1177.8869</v>
      </c>
      <c r="X10" s="46"/>
    </row>
    <row r="11" spans="1:3" x14ac:dyDescent="0.2" ht="12.75" customHeight="true">
      <c r="A11" s="8" t="s">
        <v>94</v>
      </c>
      <c r="B11" s="46" t="n">
        <v>5706.299</v>
      </c>
      <c r="C11" s="46" t="n">
        <v>6540.174</v>
      </c>
      <c r="D11" t="n" s="46">
        <v>4564.257</v>
      </c>
      <c r="E11" t="n" s="46">
        <v>3329.861</v>
      </c>
      <c r="F11" t="n" s="46">
        <v>2215.296</v>
      </c>
      <c r="G11" t="n" s="46">
        <v>1406.288</v>
      </c>
      <c r="H11" t="n" s="46">
        <v>4431.93</v>
      </c>
      <c r="I11" t="n" s="46">
        <v>4303.556</v>
      </c>
      <c r="J11" t="n" s="46">
        <v>4703.399</v>
      </c>
      <c r="K11" t="n" s="46">
        <v>4760.966</v>
      </c>
      <c r="L11" t="n" s="46">
        <v>5605.979</v>
      </c>
      <c r="M11" t="n" s="46">
        <v>5196.93</v>
      </c>
      <c r="N11" t="n" s="46">
        <v>5689.96</v>
      </c>
      <c r="O11" t="n" s="46">
        <v>4856.03</v>
      </c>
      <c r="P11" t="n" s="46">
        <v>4842.96</v>
      </c>
      <c r="Q11" t="n" s="46">
        <v>4510.42</v>
      </c>
      <c r="R11" t="n" s="46">
        <v>4643.92</v>
      </c>
      <c r="S11" t="n" s="46">
        <v>4655.01</v>
      </c>
      <c r="T11" t="n" s="46">
        <v>4365.87</v>
      </c>
      <c r="U11" t="n" s="46">
        <v>3084.51</v>
      </c>
      <c r="V11" t="n" s="46">
        <v>4024.82</v>
      </c>
      <c r="W11" t="n" s="46">
        <v>3863.5869</v>
      </c>
      <c r="X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3" x14ac:dyDescent="0.2" ht="12.75" customHeight="true">
      <c r="A14" s="8" t="s">
        <v>258</v>
      </c>
      <c r="B14" s="46" t="n">
        <v>856.81</v>
      </c>
      <c r="C14" s="46" t="n">
        <v>1076.34</v>
      </c>
      <c r="D14" t="n" s="46">
        <v>317.09</v>
      </c>
      <c r="E14" t="n" s="46">
        <v>-375.7</v>
      </c>
      <c r="F14" t="n" s="46">
        <v>-705.3</v>
      </c>
      <c r="G14" t="n" s="46">
        <v>-1214.99</v>
      </c>
      <c r="H14" t="n" s="46">
        <v>89.4000000000003</v>
      </c>
      <c r="I14" t="n" s="46">
        <v>-103.52</v>
      </c>
      <c r="J14" t="n" s="46">
        <v>-49.9900000000002</v>
      </c>
      <c r="K14" t="n" s="46">
        <v>80.1699999999996</v>
      </c>
      <c r="L14" t="n" s="46">
        <v>366.64</v>
      </c>
      <c r="M14" t="n" s="46">
        <v>-9.61000000000013</v>
      </c>
      <c r="N14" t="n" s="46">
        <v>307.55</v>
      </c>
      <c r="O14" t="n" s="46">
        <v>350.17</v>
      </c>
      <c r="P14" t="n" s="46">
        <v>547.18</v>
      </c>
      <c r="Q14" t="n" s="46">
        <v>148.04</v>
      </c>
      <c r="R14" t="n" s="46">
        <v>677.87</v>
      </c>
      <c r="S14" t="n" s="46">
        <v>119.119999999999</v>
      </c>
      <c r="T14" t="n" s="46">
        <v>750.1</v>
      </c>
      <c r="U14" t="n" s="46">
        <v>-347.83</v>
      </c>
      <c r="V14" t="n" s="46">
        <v>574.05</v>
      </c>
      <c r="W14" t="n" s="46">
        <v>518.8</v>
      </c>
      <c r="X14" s="2"/>
    </row>
    <row r="15" spans="1:3" x14ac:dyDescent="0.2" ht="12.75" customHeight="true">
      <c r="A15" s="8" t="s">
        <v>257</v>
      </c>
      <c r="B15" s="46" t="n">
        <v>606.039</v>
      </c>
      <c r="C15" s="46" t="n">
        <v>600.684</v>
      </c>
      <c r="D15" t="n" s="46">
        <v>573.8670000000001</v>
      </c>
      <c r="E15" t="n" s="46">
        <v>554.211</v>
      </c>
      <c r="F15" t="n" s="46">
        <v>545.496</v>
      </c>
      <c r="G15" t="n" s="46">
        <v>554.778</v>
      </c>
      <c r="H15" t="n" s="46">
        <v>565.32</v>
      </c>
      <c r="I15" t="n" s="46">
        <v>557.2560000000001</v>
      </c>
      <c r="J15" t="n" s="46">
        <v>553.329</v>
      </c>
      <c r="K15" t="n" s="46">
        <v>554.736</v>
      </c>
      <c r="L15" t="n" s="46">
        <v>543.039</v>
      </c>
      <c r="M15" t="n" s="46">
        <v>530.04</v>
      </c>
      <c r="N15" t="n" s="46">
        <v>552.51</v>
      </c>
      <c r="O15" t="n" s="46">
        <v>553.56</v>
      </c>
      <c r="P15" t="n" s="46">
        <v>541.38</v>
      </c>
      <c r="Q15" t="n" s="46">
        <v>434.28</v>
      </c>
      <c r="R15" t="n" s="46">
        <v>432.6</v>
      </c>
      <c r="S15" t="n" s="46">
        <v>409.28999999999996</v>
      </c>
      <c r="T15" t="n" s="46">
        <v>394.17</v>
      </c>
      <c r="U15" t="n" s="46">
        <v>336.42</v>
      </c>
      <c r="V15" t="n" s="46">
        <v>362.67</v>
      </c>
      <c r="W15" t="n" s="46">
        <v>365.4777</v>
      </c>
      <c r="X15" s="2"/>
    </row>
    <row r="16" spans="1:3" x14ac:dyDescent="0.2" ht="12.75" customHeight="true">
      <c r="A16" s="8" t="s">
        <v>259</v>
      </c>
      <c r="B16" s="46" t="n">
        <v>382.85</v>
      </c>
      <c r="C16" s="46" t="n">
        <v>385.95000000000005</v>
      </c>
      <c r="D16" t="n" s="46">
        <v>362.7</v>
      </c>
      <c r="E16" t="n" s="46">
        <v>342.55</v>
      </c>
      <c r="F16" t="n" s="46">
        <v>341.0</v>
      </c>
      <c r="G16" t="n" s="46">
        <v>347.20000000000005</v>
      </c>
      <c r="H16" t="n" s="46">
        <v>353.71</v>
      </c>
      <c r="I16" t="n" s="46">
        <v>341.62</v>
      </c>
      <c r="J16" t="n" s="46">
        <v>330.46000000000004</v>
      </c>
      <c r="K16" t="n" s="46">
        <v>324.26</v>
      </c>
      <c r="L16" t="n" s="46">
        <v>316.2</v>
      </c>
      <c r="M16" t="n" s="46">
        <v>300.7</v>
      </c>
      <c r="N16" t="n" s="46">
        <v>294.5</v>
      </c>
      <c r="O16" t="n" s="46">
        <v>310.0</v>
      </c>
      <c r="P16" t="n" s="46">
        <v>306.9</v>
      </c>
      <c r="Q16" t="n" s="46">
        <v>244.9</v>
      </c>
      <c r="R16" t="n" s="46">
        <v>243.35000000000002</v>
      </c>
      <c r="S16" t="n" s="46">
        <v>226.29999999999998</v>
      </c>
      <c r="T16" t="n" s="46">
        <v>229.4</v>
      </c>
      <c r="U16" t="n" s="46">
        <v>202.12</v>
      </c>
      <c r="V16" t="n" s="46">
        <v>226.29999999999998</v>
      </c>
      <c r="W16" t="n" s="46">
        <v>223.82</v>
      </c>
      <c r="X16" s="2"/>
    </row>
    <row r="17" spans="1:3" x14ac:dyDescent="0.2" ht="12.75" customHeight="true">
      <c r="A17" s="8" t="s">
        <v>262</v>
      </c>
      <c r="B17" s="46" t="n">
        <v>2226.0</v>
      </c>
      <c r="C17" s="46" t="n">
        <v>2968.0</v>
      </c>
      <c r="D17" t="n" s="46">
        <v>1484.0</v>
      </c>
      <c r="E17" t="n" s="46">
        <v>742.0</v>
      </c>
      <c r="F17" s="46"/>
      <c r="G17" s="46"/>
      <c r="H17" t="n" s="46">
        <v>1484.0</v>
      </c>
      <c r="I17" t="n" s="46">
        <v>1484.0</v>
      </c>
      <c r="J17" t="n" s="46">
        <v>1484.0</v>
      </c>
      <c r="K17" t="n" s="46">
        <v>1484.0</v>
      </c>
      <c r="L17" t="n" s="46">
        <v>2226.0</v>
      </c>
      <c r="M17" t="n" s="46">
        <v>2226.0</v>
      </c>
      <c r="N17" t="n" s="46">
        <v>2226.0</v>
      </c>
      <c r="O17" t="n" s="46">
        <v>1484.0</v>
      </c>
      <c r="P17" t="n" s="46">
        <v>1484.0</v>
      </c>
      <c r="Q17" t="n" s="46">
        <v>1484.0</v>
      </c>
      <c r="R17" t="n" s="46">
        <v>1425.5</v>
      </c>
      <c r="S17" t="n" s="46">
        <v>1536.0</v>
      </c>
      <c r="T17" t="n" s="46">
        <v>722.5</v>
      </c>
      <c r="U17" t="n" s="46">
        <v>488.5</v>
      </c>
      <c r="V17" t="n" s="46">
        <v>599.0</v>
      </c>
      <c r="W17" t="n" s="46">
        <v>588.5892</v>
      </c>
      <c r="X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t="n" s="46">
        <v>0.008</v>
      </c>
      <c r="X18" s="2"/>
    </row>
    <row r="19" spans="1:3" x14ac:dyDescent="0.2" ht="12.75" customHeight="true">
      <c r="A19" s="8" t="s">
        <v>91</v>
      </c>
      <c r="B19" s="46" t="n">
        <v>2226.0</v>
      </c>
      <c r="C19" s="46" t="n">
        <v>2968.0</v>
      </c>
      <c r="D19" t="n" s="46">
        <v>1484.0</v>
      </c>
      <c r="E19" t="n" s="46">
        <v>742.0</v>
      </c>
      <c r="F19" s="46"/>
      <c r="G19" s="46"/>
      <c r="H19" t="n" s="46">
        <v>1484.0</v>
      </c>
      <c r="I19" t="n" s="46">
        <v>1484.0</v>
      </c>
      <c r="J19" t="n" s="46">
        <v>1484.0</v>
      </c>
      <c r="K19" t="n" s="46">
        <v>1484.0</v>
      </c>
      <c r="L19" t="n" s="46">
        <v>2226.0</v>
      </c>
      <c r="M19" t="n" s="46">
        <v>2226.0</v>
      </c>
      <c r="N19" t="n" s="46">
        <v>2226.0</v>
      </c>
      <c r="O19" t="n" s="46">
        <v>1484.0</v>
      </c>
      <c r="P19" t="n" s="46">
        <v>1484.0</v>
      </c>
      <c r="Q19" t="n" s="46">
        <v>1484.0</v>
      </c>
      <c r="R19" t="n" s="46">
        <v>1425.5</v>
      </c>
      <c r="S19" t="n" s="46">
        <v>1536.0</v>
      </c>
      <c r="T19" t="n" s="46">
        <v>722.5</v>
      </c>
      <c r="U19" t="n" s="46">
        <v>488.5</v>
      </c>
      <c r="V19" t="n" s="46">
        <v>599.0</v>
      </c>
      <c r="W19" t="n" s="46">
        <v>586.0</v>
      </c>
      <c r="X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t="n" s="46">
        <v>2.5812</v>
      </c>
      <c r="X20" s="2"/>
    </row>
    <row r="21" spans="1:3" x14ac:dyDescent="0.2" ht="12.75" customHeight="true">
      <c r="A21" s="8" t="s">
        <v>260</v>
      </c>
      <c r="B21" s="46" t="n">
        <v>3214.889</v>
      </c>
      <c r="C21" s="46" t="n">
        <v>3954.634</v>
      </c>
      <c r="D21" t="n" s="46">
        <v>2420.567</v>
      </c>
      <c r="E21" t="n" s="46">
        <v>1638.761</v>
      </c>
      <c r="F21" t="n" s="46">
        <v>886.496</v>
      </c>
      <c r="G21" t="n" s="46">
        <v>901.9780000000001</v>
      </c>
      <c r="H21" t="n" s="46">
        <v>2403.03</v>
      </c>
      <c r="I21" t="n" s="46">
        <v>2382.876</v>
      </c>
      <c r="J21" t="n" s="46">
        <v>2367.789</v>
      </c>
      <c r="K21" t="n" s="46">
        <v>2362.996</v>
      </c>
      <c r="L21" t="n" s="46">
        <v>3085.239</v>
      </c>
      <c r="M21" t="n" s="46">
        <v>3056.74</v>
      </c>
      <c r="N21" t="n" s="46">
        <v>3073.01</v>
      </c>
      <c r="O21" t="n" s="46">
        <v>2347.56</v>
      </c>
      <c r="P21" t="n" s="46">
        <v>2332.28</v>
      </c>
      <c r="Q21" t="n" s="46">
        <v>2163.18</v>
      </c>
      <c r="R21" t="n" s="46">
        <v>2101.45</v>
      </c>
      <c r="S21" t="n" s="46">
        <v>2171.59</v>
      </c>
      <c r="T21" t="n" s="46">
        <v>1346.07</v>
      </c>
      <c r="U21" t="n" s="46">
        <v>1027.04</v>
      </c>
      <c r="V21" t="n" s="46">
        <v>1187.97</v>
      </c>
      <c r="W21" t="n" s="46">
        <v>1177.8869</v>
      </c>
      <c r="X21" s="2"/>
    </row>
    <row r="22" spans="1:3" x14ac:dyDescent="0.2" ht="12.75" customHeight="true">
      <c r="A22" s="8" t="s">
        <v>94</v>
      </c>
      <c r="B22" s="46" t="n">
        <v>4071.699</v>
      </c>
      <c r="C22" s="46" t="n">
        <v>5030.974</v>
      </c>
      <c r="D22" t="n" s="46">
        <v>2737.657</v>
      </c>
      <c r="E22" t="n" s="46">
        <v>1263.061</v>
      </c>
      <c r="F22" t="n" s="46">
        <v>181.196</v>
      </c>
      <c r="G22" t="n" s="46">
        <v>-313.012</v>
      </c>
      <c r="H22" t="n" s="46">
        <v>2492.43</v>
      </c>
      <c r="I22" t="n" s="46">
        <v>2279.356</v>
      </c>
      <c r="J22" t="n" s="46">
        <v>2317.799</v>
      </c>
      <c r="K22" t="n" s="46">
        <v>2443.166</v>
      </c>
      <c r="L22" t="n" s="46">
        <v>3451.879</v>
      </c>
      <c r="M22" t="n" s="46">
        <v>3047.13</v>
      </c>
      <c r="N22" t="n" s="46">
        <v>3380.56</v>
      </c>
      <c r="O22" t="n" s="46">
        <v>2697.73</v>
      </c>
      <c r="P22" t="n" s="46">
        <v>2879.46</v>
      </c>
      <c r="Q22" t="n" s="46">
        <v>2311.22</v>
      </c>
      <c r="R22" t="n" s="46">
        <v>2779.32</v>
      </c>
      <c r="S22" t="n" s="46">
        <v>2290.71</v>
      </c>
      <c r="T22" t="n" s="46">
        <v>2096.17</v>
      </c>
      <c r="U22" t="n" s="46">
        <v>679.21</v>
      </c>
      <c r="V22" t="n" s="46">
        <v>1762.02</v>
      </c>
      <c r="W22" t="n" s="46">
        <v>1696.6869</v>
      </c>
      <c r="X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IF(COLUMN() &lt;= 2, "", SUBSTITUTE(INDIRECT(ADDRESS(1,COLUMN()-1)), "Base year", "BY") &amp; "/" &amp; INDIRECT(ADDRESS(1,COLUMN())))</f>
      </c>
      <c r="Q23" s="52">
        <f>IF(COLUMN() &lt;= 2, "", SUBSTITUTE(INDIRECT(ADDRESS(1,COLUMN()-1)), "Base year", "BY") &amp; "/" &amp; INDIRECT(ADDRESS(1,COLUMN())))</f>
      </c>
      <c r="R23" s="52">
        <f>IF(COLUMN() &lt;= 2, "", SUBSTITUTE(INDIRECT(ADDRESS(1,COLUMN()-1)), "Base year", "BY") &amp; "/" &amp; INDIRECT(ADDRESS(1,COLUMN())))</f>
      </c>
      <c r="S23" s="52">
        <f>IF(COLUMN() &lt;= 2, "", SUBSTITUTE(INDIRECT(ADDRESS(1,COLUMN()-1)), "Base year", "BY") &amp; "/" &amp; INDIRECT(ADDRESS(1,COLUMN())))</f>
      </c>
      <c r="T23" s="52">
        <f>IF(COLUMN() &lt;= 2, "", SUBSTITUTE(INDIRECT(ADDRESS(1,COLUMN()-1)), "Base year", "BY") &amp; "/" &amp; INDIRECT(ADDRESS(1,COLUMN())))</f>
      </c>
      <c r="U23" s="52">
        <f>IF(COLUMN() &lt;= 2, "", SUBSTITUTE(INDIRECT(ADDRESS(1,COLUMN()-1)), "Base year", "BY") &amp; "/" &amp; INDIRECT(ADDRESS(1,COLUMN())))</f>
      </c>
      <c r="V23" s="52">
        <f>IF(COLUMN() &lt;= 2, "", SUBSTITUTE(INDIRECT(ADDRESS(1,COLUMN()-1)), "Base year", "BY") &amp; "/" &amp; INDIRECT(ADDRESS(1,COLUMN())))</f>
      </c>
      <c r="W23" s="52">
        <f>IF(COLUMN() &lt;= 2, "", SUBSTITUTE(INDIRECT(ADDRESS(1,COLUMN()-1)), "Base year", "BY") &amp; "/" &amp; INDIRECT(ADDRESS(1,COLUMN())))</f>
      </c>
      <c r="X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IFERROR(IF(OR(GAS_AAC=0,GAS_AAC=-1),CHAR(150),GAS_AAC),IF(COLUMN()&lt;=2,"",CHAR(150)))</f>
      </c>
      <c r="Q25" s="54">
        <f>IFERROR(IF(OR(GAS_AAC=0,GAS_AAC=-1),CHAR(150),GAS_AAC),IF(COLUMN()&lt;=2,"",CHAR(150)))</f>
      </c>
      <c r="R25" s="54">
        <f>IFERROR(IF(OR(GAS_AAC=0,GAS_AAC=-1),CHAR(150),GAS_AAC),IF(COLUMN()&lt;=2,"",CHAR(150)))</f>
      </c>
      <c r="S25" s="54">
        <f>IFERROR(IF(OR(GAS_AAC=0,GAS_AAC=-1),CHAR(150),GAS_AAC),IF(COLUMN()&lt;=2,"",CHAR(150)))</f>
      </c>
      <c r="T25" s="54">
        <f>IFERROR(IF(OR(GAS_AAC=0,GAS_AAC=-1),CHAR(150),GAS_AAC),IF(COLUMN()&lt;=2,"",CHAR(150)))</f>
      </c>
      <c r="U25" s="54">
        <f>IFERROR(IF(OR(GAS_AAC=0,GAS_AAC=-1),CHAR(150),GAS_AAC),IF(COLUMN()&lt;=2,"",CHAR(150)))</f>
      </c>
      <c r="V25" s="54">
        <f>IFERROR(IF(OR(GAS_AAC=0,GAS_AAC=-1),CHAR(150),GAS_AAC),IF(COLUMN()&lt;=2,"",CHAR(150)))</f>
      </c>
      <c r="W25" s="54">
        <f>IFERROR(IF(OR(GAS_AAC=0,GAS_AAC=-1),CHAR(150),GAS_AAC),IF(COLUMN()&lt;=2,"",CHAR(150)))</f>
      </c>
      <c r="X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IFERROR(IF(OR(GAS_AAC=0,GAS_AAC=-1),CHAR(150),GAS_AAC),IF(COLUMN()&lt;=2,"",CHAR(150)))</f>
      </c>
      <c r="Q26" s="54">
        <f>IFERROR(IF(OR(GAS_AAC=0,GAS_AAC=-1),CHAR(150),GAS_AAC),IF(COLUMN()&lt;=2,"",CHAR(150)))</f>
      </c>
      <c r="R26" s="54">
        <f>IFERROR(IF(OR(GAS_AAC=0,GAS_AAC=-1),CHAR(150),GAS_AAC),IF(COLUMN()&lt;=2,"",CHAR(150)))</f>
      </c>
      <c r="S26" s="54">
        <f>IFERROR(IF(OR(GAS_AAC=0,GAS_AAC=-1),CHAR(150),GAS_AAC),IF(COLUMN()&lt;=2,"",CHAR(150)))</f>
      </c>
      <c r="T26" s="54">
        <f>IFERROR(IF(OR(GAS_AAC=0,GAS_AAC=-1),CHAR(150),GAS_AAC),IF(COLUMN()&lt;=2,"",CHAR(150)))</f>
      </c>
      <c r="U26" s="54">
        <f>IFERROR(IF(OR(GAS_AAC=0,GAS_AAC=-1),CHAR(150),GAS_AAC),IF(COLUMN()&lt;=2,"",CHAR(150)))</f>
      </c>
      <c r="V26" s="54">
        <f>IFERROR(IF(OR(GAS_AAC=0,GAS_AAC=-1),CHAR(150),GAS_AAC),IF(COLUMN()&lt;=2,"",CHAR(150)))</f>
      </c>
      <c r="W26" s="54">
        <f>IFERROR(IF(OR(GAS_AAC=0,GAS_AAC=-1),CHAR(150),GAS_AAC),IF(COLUMN()&lt;=2,"",CHAR(150)))</f>
      </c>
      <c r="X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IFERROR(IF(OR(GAS_AAC=0,GAS_AAC=-1),CHAR(150),GAS_AAC),IF(COLUMN()&lt;=2,"",CHAR(150)))</f>
      </c>
      <c r="Q27" s="54">
        <f>IFERROR(IF(OR(GAS_AAC=0,GAS_AAC=-1),CHAR(150),GAS_AAC),IF(COLUMN()&lt;=2,"",CHAR(150)))</f>
      </c>
      <c r="R27" s="54">
        <f>IFERROR(IF(OR(GAS_AAC=0,GAS_AAC=-1),CHAR(150),GAS_AAC),IF(COLUMN()&lt;=2,"",CHAR(150)))</f>
      </c>
      <c r="S27" s="54">
        <f>IFERROR(IF(OR(GAS_AAC=0,GAS_AAC=-1),CHAR(150),GAS_AAC),IF(COLUMN()&lt;=2,"",CHAR(150)))</f>
      </c>
      <c r="T27" s="54">
        <f>IFERROR(IF(OR(GAS_AAC=0,GAS_AAC=-1),CHAR(150),GAS_AAC),IF(COLUMN()&lt;=2,"",CHAR(150)))</f>
      </c>
      <c r="U27" s="54">
        <f>IFERROR(IF(OR(GAS_AAC=0,GAS_AAC=-1),CHAR(150),GAS_AAC),IF(COLUMN()&lt;=2,"",CHAR(150)))</f>
      </c>
      <c r="V27" s="54">
        <f>IFERROR(IF(OR(GAS_AAC=0,GAS_AAC=-1),CHAR(150),GAS_AAC),IF(COLUMN()&lt;=2,"",CHAR(150)))</f>
      </c>
      <c r="W27" s="54">
        <f>IFERROR(IF(OR(GAS_AAC=0,GAS_AAC=-1),CHAR(150),GAS_AAC),IF(COLUMN()&lt;=2,"",CHAR(150)))</f>
      </c>
      <c r="X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IFERROR(IF(OR(GAS_AAC=0,GAS_AAC=-1),CHAR(150),GAS_AAC),IF(COLUMN()&lt;=2,"",CHAR(150)))</f>
      </c>
      <c r="Q28" s="54">
        <f>IFERROR(IF(OR(GAS_AAC=0,GAS_AAC=-1),CHAR(150),GAS_AAC),IF(COLUMN()&lt;=2,"",CHAR(150)))</f>
      </c>
      <c r="R28" s="54">
        <f>IFERROR(IF(OR(GAS_AAC=0,GAS_AAC=-1),CHAR(150),GAS_AAC),IF(COLUMN()&lt;=2,"",CHAR(150)))</f>
      </c>
      <c r="S28" s="54">
        <f>IFERROR(IF(OR(GAS_AAC=0,GAS_AAC=-1),CHAR(150),GAS_AAC),IF(COLUMN()&lt;=2,"",CHAR(150)))</f>
      </c>
      <c r="T28" s="54">
        <f>IFERROR(IF(OR(GAS_AAC=0,GAS_AAC=-1),CHAR(150),GAS_AAC),IF(COLUMN()&lt;=2,"",CHAR(150)))</f>
      </c>
      <c r="U28" s="54">
        <f>IFERROR(IF(OR(GAS_AAC=0,GAS_AAC=-1),CHAR(150),GAS_AAC),IF(COLUMN()&lt;=2,"",CHAR(150)))</f>
      </c>
      <c r="V28" s="54">
        <f>IFERROR(IF(OR(GAS_AAC=0,GAS_AAC=-1),CHAR(150),GAS_AAC),IF(COLUMN()&lt;=2,"",CHAR(150)))</f>
      </c>
      <c r="W28" s="54">
        <f>IFERROR(IF(OR(GAS_AAC=0,GAS_AAC=-1),CHAR(150),GAS_AAC),IF(COLUMN()&lt;=2,"",CHAR(150)))</f>
      </c>
      <c r="X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IFERROR(IF(OR(GAS_AAC=0,GAS_AAC=-1),CHAR(150),GAS_AAC),IF(COLUMN()&lt;=2,"",CHAR(150)))</f>
      </c>
      <c r="Q29" s="54">
        <f>IFERROR(IF(OR(GAS_AAC=0,GAS_AAC=-1),CHAR(150),GAS_AAC),IF(COLUMN()&lt;=2,"",CHAR(150)))</f>
      </c>
      <c r="R29" s="54">
        <f>IFERROR(IF(OR(GAS_AAC=0,GAS_AAC=-1),CHAR(150),GAS_AAC),IF(COLUMN()&lt;=2,"",CHAR(150)))</f>
      </c>
      <c r="S29" s="54">
        <f>IFERROR(IF(OR(GAS_AAC=0,GAS_AAC=-1),CHAR(150),GAS_AAC),IF(COLUMN()&lt;=2,"",CHAR(150)))</f>
      </c>
      <c r="T29" s="54">
        <f>IFERROR(IF(OR(GAS_AAC=0,GAS_AAC=-1),CHAR(150),GAS_AAC),IF(COLUMN()&lt;=2,"",CHAR(150)))</f>
      </c>
      <c r="U29" s="54">
        <f>IFERROR(IF(OR(GAS_AAC=0,GAS_AAC=-1),CHAR(150),GAS_AAC),IF(COLUMN()&lt;=2,"",CHAR(150)))</f>
      </c>
      <c r="V29" s="54">
        <f>IFERROR(IF(OR(GAS_AAC=0,GAS_AAC=-1),CHAR(150),GAS_AAC),IF(COLUMN()&lt;=2,"",CHAR(150)))</f>
      </c>
      <c r="W29" s="54">
        <f>IFERROR(IF(OR(GAS_AAC=0,GAS_AAC=-1),CHAR(150),GAS_AAC),IF(COLUMN()&lt;=2,"",CHAR(150)))</f>
      </c>
      <c r="X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IFERROR(IF(OR(GAS_AAC=0,GAS_AAC=-1),CHAR(150),GAS_AAC),IF(COLUMN()&lt;=2,"",CHAR(150)))</f>
      </c>
      <c r="Q30" s="54">
        <f>IFERROR(IF(OR(GAS_AAC=0,GAS_AAC=-1),CHAR(150),GAS_AAC),IF(COLUMN()&lt;=2,"",CHAR(150)))</f>
      </c>
      <c r="R30" s="54">
        <f>IFERROR(IF(OR(GAS_AAC=0,GAS_AAC=-1),CHAR(150),GAS_AAC),IF(COLUMN()&lt;=2,"",CHAR(150)))</f>
      </c>
      <c r="S30" s="54">
        <f>IFERROR(IF(OR(GAS_AAC=0,GAS_AAC=-1),CHAR(150),GAS_AAC),IF(COLUMN()&lt;=2,"",CHAR(150)))</f>
      </c>
      <c r="T30" s="54">
        <f>IFERROR(IF(OR(GAS_AAC=0,GAS_AAC=-1),CHAR(150),GAS_AAC),IF(COLUMN()&lt;=2,"",CHAR(150)))</f>
      </c>
      <c r="U30" s="54">
        <f>IFERROR(IF(OR(GAS_AAC=0,GAS_AAC=-1),CHAR(150),GAS_AAC),IF(COLUMN()&lt;=2,"",CHAR(150)))</f>
      </c>
      <c r="V30" s="54">
        <f>IFERROR(IF(OR(GAS_AAC=0,GAS_AAC=-1),CHAR(150),GAS_AAC),IF(COLUMN()&lt;=2,"",CHAR(150)))</f>
      </c>
      <c r="W30" s="54">
        <f>IFERROR(IF(OR(GAS_AAC=0,GAS_AAC=-1),CHAR(150),GAS_AAC),IF(COLUMN()&lt;=2,"",CHAR(150)))</f>
      </c>
      <c r="X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IFERROR(IF(OR(GAS_AAC=0,GAS_AAC=-1),CHAR(150),GAS_AAC),IF(COLUMN()&lt;=2,"",CHAR(150)))</f>
      </c>
      <c r="Q31" s="54">
        <f>IFERROR(IF(OR(GAS_AAC=0,GAS_AAC=-1),CHAR(150),GAS_AAC),IF(COLUMN()&lt;=2,"",CHAR(150)))</f>
      </c>
      <c r="R31" s="54">
        <f>IFERROR(IF(OR(GAS_AAC=0,GAS_AAC=-1),CHAR(150),GAS_AAC),IF(COLUMN()&lt;=2,"",CHAR(150)))</f>
      </c>
      <c r="S31" s="54">
        <f>IFERROR(IF(OR(GAS_AAC=0,GAS_AAC=-1),CHAR(150),GAS_AAC),IF(COLUMN()&lt;=2,"",CHAR(150)))</f>
      </c>
      <c r="T31" s="54">
        <f>IFERROR(IF(OR(GAS_AAC=0,GAS_AAC=-1),CHAR(150),GAS_AAC),IF(COLUMN()&lt;=2,"",CHAR(150)))</f>
      </c>
      <c r="U31" s="54">
        <f>IFERROR(IF(OR(GAS_AAC=0,GAS_AAC=-1),CHAR(150),GAS_AAC),IF(COLUMN()&lt;=2,"",CHAR(150)))</f>
      </c>
      <c r="V31" s="54">
        <f>IFERROR(IF(OR(GAS_AAC=0,GAS_AAC=-1),CHAR(150),GAS_AAC),IF(COLUMN()&lt;=2,"",CHAR(150)))</f>
      </c>
      <c r="W31" s="54">
        <f>IFERROR(IF(OR(GAS_AAC=0,GAS_AAC=-1),CHAR(150),GAS_AAC),IF(COLUMN()&lt;=2,"",CHAR(150)))</f>
      </c>
      <c r="X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IFERROR(IF(OR(GAS_AAC=0,GAS_AAC=-1),CHAR(150),GAS_AAC),IF(COLUMN()&lt;=2,"",CHAR(150)))</f>
      </c>
      <c r="Q32" s="54">
        <f>IFERROR(IF(OR(GAS_AAC=0,GAS_AAC=-1),CHAR(150),GAS_AAC),IF(COLUMN()&lt;=2,"",CHAR(150)))</f>
      </c>
      <c r="R32" s="54">
        <f>IFERROR(IF(OR(GAS_AAC=0,GAS_AAC=-1),CHAR(150),GAS_AAC),IF(COLUMN()&lt;=2,"",CHAR(150)))</f>
      </c>
      <c r="S32" s="54">
        <f>IFERROR(IF(OR(GAS_AAC=0,GAS_AAC=-1),CHAR(150),GAS_AAC),IF(COLUMN()&lt;=2,"",CHAR(150)))</f>
      </c>
      <c r="T32" s="54">
        <f>IFERROR(IF(OR(GAS_AAC=0,GAS_AAC=-1),CHAR(150),GAS_AAC),IF(COLUMN()&lt;=2,"",CHAR(150)))</f>
      </c>
      <c r="U32" s="54">
        <f>IFERROR(IF(OR(GAS_AAC=0,GAS_AAC=-1),CHAR(150),GAS_AAC),IF(COLUMN()&lt;=2,"",CHAR(150)))</f>
      </c>
      <c r="V32" s="54">
        <f>IFERROR(IF(OR(GAS_AAC=0,GAS_AAC=-1),CHAR(150),GAS_AAC),IF(COLUMN()&lt;=2,"",CHAR(150)))</f>
      </c>
      <c r="W32" s="54">
        <f>IFERROR(IF(OR(GAS_AAC=0,GAS_AAC=-1),CHAR(150),GAS_AAC),IF(COLUMN()&lt;=2,"",CHAR(150)))</f>
      </c>
      <c r="X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IFERROR(IF(OR(GAS_AAC=0,GAS_AAC=-1),CHAR(150),GAS_AAC),IF(COLUMN()&lt;=2,"",CHAR(150)))</f>
      </c>
      <c r="Q33" s="54">
        <f>IFERROR(IF(OR(GAS_AAC=0,GAS_AAC=-1),CHAR(150),GAS_AAC),IF(COLUMN()&lt;=2,"",CHAR(150)))</f>
      </c>
      <c r="R33" s="54">
        <f>IFERROR(IF(OR(GAS_AAC=0,GAS_AAC=-1),CHAR(150),GAS_AAC),IF(COLUMN()&lt;=2,"",CHAR(150)))</f>
      </c>
      <c r="S33" s="54">
        <f>IFERROR(IF(OR(GAS_AAC=0,GAS_AAC=-1),CHAR(150),GAS_AAC),IF(COLUMN()&lt;=2,"",CHAR(150)))</f>
      </c>
      <c r="T33" s="54">
        <f>IFERROR(IF(OR(GAS_AAC=0,GAS_AAC=-1),CHAR(150),GAS_AAC),IF(COLUMN()&lt;=2,"",CHAR(150)))</f>
      </c>
      <c r="U33" s="54">
        <f>IFERROR(IF(OR(GAS_AAC=0,GAS_AAC=-1),CHAR(150),GAS_AAC),IF(COLUMN()&lt;=2,"",CHAR(150)))</f>
      </c>
      <c r="V33" s="54">
        <f>IFERROR(IF(OR(GAS_AAC=0,GAS_AAC=-1),CHAR(150),GAS_AAC),IF(COLUMN()&lt;=2,"",CHAR(150)))</f>
      </c>
      <c r="W33" s="54">
        <f>IFERROR(IF(OR(GAS_AAC=0,GAS_AAC=-1),CHAR(150),GAS_AAC),IF(COLUMN()&lt;=2,"",CHAR(150)))</f>
      </c>
      <c r="X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IFERROR(IF(OR(GAS_AAC=0,GAS_AAC=-1),CHAR(150),GAS_AAC),IF(COLUMN()&lt;=2,"",CHAR(150)))</f>
      </c>
      <c r="Q36" s="54">
        <f>IFERROR(IF(OR(GAS_AAC=0,GAS_AAC=-1),CHAR(150),GAS_AAC),IF(COLUMN()&lt;=2,"",CHAR(150)))</f>
      </c>
      <c r="R36" s="54">
        <f>IFERROR(IF(OR(GAS_AAC=0,GAS_AAC=-1),CHAR(150),GAS_AAC),IF(COLUMN()&lt;=2,"",CHAR(150)))</f>
      </c>
      <c r="S36" s="54">
        <f>IFERROR(IF(OR(GAS_AAC=0,GAS_AAC=-1),CHAR(150),GAS_AAC),IF(COLUMN()&lt;=2,"",CHAR(150)))</f>
      </c>
      <c r="T36" s="54">
        <f>IFERROR(IF(OR(GAS_AAC=0,GAS_AAC=-1),CHAR(150),GAS_AAC),IF(COLUMN()&lt;=2,"",CHAR(150)))</f>
      </c>
      <c r="U36" s="54">
        <f>IFERROR(IF(OR(GAS_AAC=0,GAS_AAC=-1),CHAR(150),GAS_AAC),IF(COLUMN()&lt;=2,"",CHAR(150)))</f>
      </c>
      <c r="V36" s="54">
        <f>IFERROR(IF(OR(GAS_AAC=0,GAS_AAC=-1),CHAR(150),GAS_AAC),IF(COLUMN()&lt;=2,"",CHAR(150)))</f>
      </c>
      <c r="W36" s="54">
        <f>IFERROR(IF(OR(GAS_AAC=0,GAS_AAC=-1),CHAR(150),GAS_AAC),IF(COLUMN()&lt;=2,"",CHAR(150)))</f>
      </c>
      <c r="X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IFERROR(IF(OR(GAS_AAC=0,GAS_AAC=-1),CHAR(150),GAS_AAC),IF(COLUMN()&lt;=2,"",CHAR(150)))</f>
      </c>
      <c r="Q37" s="54">
        <f>IFERROR(IF(OR(GAS_AAC=0,GAS_AAC=-1),CHAR(150),GAS_AAC),IF(COLUMN()&lt;=2,"",CHAR(150)))</f>
      </c>
      <c r="R37" s="54">
        <f>IFERROR(IF(OR(GAS_AAC=0,GAS_AAC=-1),CHAR(150),GAS_AAC),IF(COLUMN()&lt;=2,"",CHAR(150)))</f>
      </c>
      <c r="S37" s="54">
        <f>IFERROR(IF(OR(GAS_AAC=0,GAS_AAC=-1),CHAR(150),GAS_AAC),IF(COLUMN()&lt;=2,"",CHAR(150)))</f>
      </c>
      <c r="T37" s="54">
        <f>IFERROR(IF(OR(GAS_AAC=0,GAS_AAC=-1),CHAR(150),GAS_AAC),IF(COLUMN()&lt;=2,"",CHAR(150)))</f>
      </c>
      <c r="U37" s="54">
        <f>IFERROR(IF(OR(GAS_AAC=0,GAS_AAC=-1),CHAR(150),GAS_AAC),IF(COLUMN()&lt;=2,"",CHAR(150)))</f>
      </c>
      <c r="V37" s="54">
        <f>IFERROR(IF(OR(GAS_AAC=0,GAS_AAC=-1),CHAR(150),GAS_AAC),IF(COLUMN()&lt;=2,"",CHAR(150)))</f>
      </c>
      <c r="W37" s="54">
        <f>IFERROR(IF(OR(GAS_AAC=0,GAS_AAC=-1),CHAR(150),GAS_AAC),IF(COLUMN()&lt;=2,"",CHAR(150)))</f>
      </c>
      <c r="X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IFERROR(IF(OR(GAS_AAC=0,GAS_AAC=-1),CHAR(150),GAS_AAC),IF(COLUMN()&lt;=2,"",CHAR(150)))</f>
      </c>
      <c r="Q38" s="54">
        <f>IFERROR(IF(OR(GAS_AAC=0,GAS_AAC=-1),CHAR(150),GAS_AAC),IF(COLUMN()&lt;=2,"",CHAR(150)))</f>
      </c>
      <c r="R38" s="54">
        <f>IFERROR(IF(OR(GAS_AAC=0,GAS_AAC=-1),CHAR(150),GAS_AAC),IF(COLUMN()&lt;=2,"",CHAR(150)))</f>
      </c>
      <c r="S38" s="54">
        <f>IFERROR(IF(OR(GAS_AAC=0,GAS_AAC=-1),CHAR(150),GAS_AAC),IF(COLUMN()&lt;=2,"",CHAR(150)))</f>
      </c>
      <c r="T38" s="54">
        <f>IFERROR(IF(OR(GAS_AAC=0,GAS_AAC=-1),CHAR(150),GAS_AAC),IF(COLUMN()&lt;=2,"",CHAR(150)))</f>
      </c>
      <c r="U38" s="54">
        <f>IFERROR(IF(OR(GAS_AAC=0,GAS_AAC=-1),CHAR(150),GAS_AAC),IF(COLUMN()&lt;=2,"",CHAR(150)))</f>
      </c>
      <c r="V38" s="54">
        <f>IFERROR(IF(OR(GAS_AAC=0,GAS_AAC=-1),CHAR(150),GAS_AAC),IF(COLUMN()&lt;=2,"",CHAR(150)))</f>
      </c>
      <c r="W38" s="54">
        <f>IFERROR(IF(OR(GAS_AAC=0,GAS_AAC=-1),CHAR(150),GAS_AAC),IF(COLUMN()&lt;=2,"",CHAR(150)))</f>
      </c>
      <c r="X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IFERROR(IF(OR(GAS_AAC=0,GAS_AAC=-1),CHAR(150),GAS_AAC),IF(COLUMN()&lt;=2,"",CHAR(150)))</f>
      </c>
      <c r="Q39" s="54">
        <f>IFERROR(IF(OR(GAS_AAC=0,GAS_AAC=-1),CHAR(150),GAS_AAC),IF(COLUMN()&lt;=2,"",CHAR(150)))</f>
      </c>
      <c r="R39" s="54">
        <f>IFERROR(IF(OR(GAS_AAC=0,GAS_AAC=-1),CHAR(150),GAS_AAC),IF(COLUMN()&lt;=2,"",CHAR(150)))</f>
      </c>
      <c r="S39" s="54">
        <f>IFERROR(IF(OR(GAS_AAC=0,GAS_AAC=-1),CHAR(150),GAS_AAC),IF(COLUMN()&lt;=2,"",CHAR(150)))</f>
      </c>
      <c r="T39" s="54">
        <f>IFERROR(IF(OR(GAS_AAC=0,GAS_AAC=-1),CHAR(150),GAS_AAC),IF(COLUMN()&lt;=2,"",CHAR(150)))</f>
      </c>
      <c r="U39" s="54">
        <f>IFERROR(IF(OR(GAS_AAC=0,GAS_AAC=-1),CHAR(150),GAS_AAC),IF(COLUMN()&lt;=2,"",CHAR(150)))</f>
      </c>
      <c r="V39" s="54">
        <f>IFERROR(IF(OR(GAS_AAC=0,GAS_AAC=-1),CHAR(150),GAS_AAC),IF(COLUMN()&lt;=2,"",CHAR(150)))</f>
      </c>
      <c r="W39" s="54">
        <f>IFERROR(IF(OR(GAS_AAC=0,GAS_AAC=-1),CHAR(150),GAS_AAC),IF(COLUMN()&lt;=2,"",CHAR(150)))</f>
      </c>
      <c r="X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IFERROR(IF(OR(GAS_AAC=0,GAS_AAC=-1),CHAR(150),GAS_AAC),IF(COLUMN()&lt;=2,"",CHAR(150)))</f>
      </c>
      <c r="Q40" s="54">
        <f>IFERROR(IF(OR(GAS_AAC=0,GAS_AAC=-1),CHAR(150),GAS_AAC),IF(COLUMN()&lt;=2,"",CHAR(150)))</f>
      </c>
      <c r="R40" s="54">
        <f>IFERROR(IF(OR(GAS_AAC=0,GAS_AAC=-1),CHAR(150),GAS_AAC),IF(COLUMN()&lt;=2,"",CHAR(150)))</f>
      </c>
      <c r="S40" s="54">
        <f>IFERROR(IF(OR(GAS_AAC=0,GAS_AAC=-1),CHAR(150),GAS_AAC),IF(COLUMN()&lt;=2,"",CHAR(150)))</f>
      </c>
      <c r="T40" s="54">
        <f>IFERROR(IF(OR(GAS_AAC=0,GAS_AAC=-1),CHAR(150),GAS_AAC),IF(COLUMN()&lt;=2,"",CHAR(150)))</f>
      </c>
      <c r="U40" s="54">
        <f>IFERROR(IF(OR(GAS_AAC=0,GAS_AAC=-1),CHAR(150),GAS_AAC),IF(COLUMN()&lt;=2,"",CHAR(150)))</f>
      </c>
      <c r="V40" s="54">
        <f>IFERROR(IF(OR(GAS_AAC=0,GAS_AAC=-1),CHAR(150),GAS_AAC),IF(COLUMN()&lt;=2,"",CHAR(150)))</f>
      </c>
      <c r="W40" s="54">
        <f>IFERROR(IF(OR(GAS_AAC=0,GAS_AAC=-1),CHAR(150),GAS_AAC),IF(COLUMN()&lt;=2,"",CHAR(150)))</f>
      </c>
      <c r="X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IFERROR(IF(OR(GAS_AAC=0,GAS_AAC=-1),CHAR(150),GAS_AAC),IF(COLUMN()&lt;=2,"",CHAR(150)))</f>
      </c>
      <c r="Q41" s="54">
        <f>IFERROR(IF(OR(GAS_AAC=0,GAS_AAC=-1),CHAR(150),GAS_AAC),IF(COLUMN()&lt;=2,"",CHAR(150)))</f>
      </c>
      <c r="R41" s="54">
        <f>IFERROR(IF(OR(GAS_AAC=0,GAS_AAC=-1),CHAR(150),GAS_AAC),IF(COLUMN()&lt;=2,"",CHAR(150)))</f>
      </c>
      <c r="S41" s="54">
        <f>IFERROR(IF(OR(GAS_AAC=0,GAS_AAC=-1),CHAR(150),GAS_AAC),IF(COLUMN()&lt;=2,"",CHAR(150)))</f>
      </c>
      <c r="T41" s="54">
        <f>IFERROR(IF(OR(GAS_AAC=0,GAS_AAC=-1),CHAR(150),GAS_AAC),IF(COLUMN()&lt;=2,"",CHAR(150)))</f>
      </c>
      <c r="U41" s="54">
        <f>IFERROR(IF(OR(GAS_AAC=0,GAS_AAC=-1),CHAR(150),GAS_AAC),IF(COLUMN()&lt;=2,"",CHAR(150)))</f>
      </c>
      <c r="V41" s="54">
        <f>IFERROR(IF(OR(GAS_AAC=0,GAS_AAC=-1),CHAR(150),GAS_AAC),IF(COLUMN()&lt;=2,"",CHAR(150)))</f>
      </c>
      <c r="W41" s="54">
        <f>IFERROR(IF(OR(GAS_AAC=0,GAS_AAC=-1),CHAR(150),GAS_AAC),IF(COLUMN()&lt;=2,"",CHAR(150)))</f>
      </c>
      <c r="X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IFERROR(IF(OR(GAS_AAC=0,GAS_AAC=-1),CHAR(150),GAS_AAC),IF(COLUMN()&lt;=2,"",CHAR(150)))</f>
      </c>
      <c r="Q42" s="54">
        <f>IFERROR(IF(OR(GAS_AAC=0,GAS_AAC=-1),CHAR(150),GAS_AAC),IF(COLUMN()&lt;=2,"",CHAR(150)))</f>
      </c>
      <c r="R42" s="54">
        <f>IFERROR(IF(OR(GAS_AAC=0,GAS_AAC=-1),CHAR(150),GAS_AAC),IF(COLUMN()&lt;=2,"",CHAR(150)))</f>
      </c>
      <c r="S42" s="54">
        <f>IFERROR(IF(OR(GAS_AAC=0,GAS_AAC=-1),CHAR(150),GAS_AAC),IF(COLUMN()&lt;=2,"",CHAR(150)))</f>
      </c>
      <c r="T42" s="54">
        <f>IFERROR(IF(OR(GAS_AAC=0,GAS_AAC=-1),CHAR(150),GAS_AAC),IF(COLUMN()&lt;=2,"",CHAR(150)))</f>
      </c>
      <c r="U42" s="54">
        <f>IFERROR(IF(OR(GAS_AAC=0,GAS_AAC=-1),CHAR(150),GAS_AAC),IF(COLUMN()&lt;=2,"",CHAR(150)))</f>
      </c>
      <c r="V42" s="54">
        <f>IFERROR(IF(OR(GAS_AAC=0,GAS_AAC=-1),CHAR(150),GAS_AAC),IF(COLUMN()&lt;=2,"",CHAR(150)))</f>
      </c>
      <c r="W42" s="54">
        <f>IFERROR(IF(OR(GAS_AAC=0,GAS_AAC=-1),CHAR(150),GAS_AAC),IF(COLUMN()&lt;=2,"",CHAR(150)))</f>
      </c>
      <c r="X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IFERROR(IF(OR(GAS_AAC=0,GAS_AAC=-1),CHAR(150),GAS_AAC),IF(COLUMN()&lt;=2,"",CHAR(150)))</f>
      </c>
      <c r="Q43" s="54">
        <f>IFERROR(IF(OR(GAS_AAC=0,GAS_AAC=-1),CHAR(150),GAS_AAC),IF(COLUMN()&lt;=2,"",CHAR(150)))</f>
      </c>
      <c r="R43" s="54">
        <f>IFERROR(IF(OR(GAS_AAC=0,GAS_AAC=-1),CHAR(150),GAS_AAC),IF(COLUMN()&lt;=2,"",CHAR(150)))</f>
      </c>
      <c r="S43" s="54">
        <f>IFERROR(IF(OR(GAS_AAC=0,GAS_AAC=-1),CHAR(150),GAS_AAC),IF(COLUMN()&lt;=2,"",CHAR(150)))</f>
      </c>
      <c r="T43" s="54">
        <f>IFERROR(IF(OR(GAS_AAC=0,GAS_AAC=-1),CHAR(150),GAS_AAC),IF(COLUMN()&lt;=2,"",CHAR(150)))</f>
      </c>
      <c r="U43" s="54">
        <f>IFERROR(IF(OR(GAS_AAC=0,GAS_AAC=-1),CHAR(150),GAS_AAC),IF(COLUMN()&lt;=2,"",CHAR(150)))</f>
      </c>
      <c r="V43" s="54">
        <f>IFERROR(IF(OR(GAS_AAC=0,GAS_AAC=-1),CHAR(150),GAS_AAC),IF(COLUMN()&lt;=2,"",CHAR(150)))</f>
      </c>
      <c r="W43" s="54">
        <f>IFERROR(IF(OR(GAS_AAC=0,GAS_AAC=-1),CHAR(150),GAS_AAC),IF(COLUMN()&lt;=2,"",CHAR(150)))</f>
      </c>
      <c r="X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IFERROR(IF(OR(GAS_AAC=0,GAS_AAC=-1),CHAR(150),GAS_AAC),IF(COLUMN()&lt;=2,"",CHAR(150)))</f>
      </c>
      <c r="Q44" s="54">
        <f>IFERROR(IF(OR(GAS_AAC=0,GAS_AAC=-1),CHAR(150),GAS_AAC),IF(COLUMN()&lt;=2,"",CHAR(150)))</f>
      </c>
      <c r="R44" s="54">
        <f>IFERROR(IF(OR(GAS_AAC=0,GAS_AAC=-1),CHAR(150),GAS_AAC),IF(COLUMN()&lt;=2,"",CHAR(150)))</f>
      </c>
      <c r="S44" s="54">
        <f>IFERROR(IF(OR(GAS_AAC=0,GAS_AAC=-1),CHAR(150),GAS_AAC),IF(COLUMN()&lt;=2,"",CHAR(150)))</f>
      </c>
      <c r="T44" s="54">
        <f>IFERROR(IF(OR(GAS_AAC=0,GAS_AAC=-1),CHAR(150),GAS_AAC),IF(COLUMN()&lt;=2,"",CHAR(150)))</f>
      </c>
      <c r="U44" s="54">
        <f>IFERROR(IF(OR(GAS_AAC=0,GAS_AAC=-1),CHAR(150),GAS_AAC),IF(COLUMN()&lt;=2,"",CHAR(150)))</f>
      </c>
      <c r="V44" s="54">
        <f>IFERROR(IF(OR(GAS_AAC=0,GAS_AAC=-1),CHAR(150),GAS_AAC),IF(COLUMN()&lt;=2,"",CHAR(150)))</f>
      </c>
      <c r="W44" s="54">
        <f>IFERROR(IF(OR(GAS_AAC=0,GAS_AAC=-1),CHAR(150),GAS_AAC),IF(COLUMN()&lt;=2,"",CHAR(150)))</f>
      </c>
      <c r="X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286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275</v>
      </c>
      <c r="F12" s="49" t="s">
        <v>285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2491.41</v>
      </c>
      <c r="E13" s="45" t="n">
        <v>2140.19</v>
      </c>
      <c r="F13" s="45" t="n">
        <v>2685.7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-1634.6</v>
      </c>
      <c r="E14" s="45" t="n">
        <v>-2149.8</v>
      </c>
      <c r="F14" s="45" t="n">
        <v>-2166.9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856.81</v>
      </c>
      <c r="E15" s="45" t="n">
        <v>-9.61000000000013</v>
      </c>
      <c r="F15" s="45" t="n">
        <v>518.8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5706.299</v>
      </c>
      <c r="E16" s="45" t="n">
        <v>5196.93</v>
      </c>
      <c r="F16" s="45" t="n">
        <v>3863.5869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-1634.6</v>
      </c>
      <c r="E17" s="45" t="n">
        <v>-2149.8</v>
      </c>
      <c r="F17" s="45" t="n">
        <v>-2166.9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4071.699</v>
      </c>
      <c r="E18" s="45" t="n">
        <v>3047.13</v>
      </c>
      <c r="F18" s="45" t="n">
        <v>1696.6869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287</v>
      </c>
      <c r="E21" s="48" t="s">
        <v>288</v>
      </c>
      <c r="F21" s="48" t="s">
        <v>289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-0.141</v>
      </c>
      <c r="E22" s="47" t="n">
        <v>0.2549</v>
      </c>
      <c r="F22" s="47" t="n">
        <v>0.078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0.3152</v>
      </c>
      <c r="E23" s="47" t="n">
        <v>0.008</v>
      </c>
      <c r="F23" s="47" t="n">
        <v>0.3256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-1.0112</v>
      </c>
      <c r="E24" s="47" t="n">
        <v>-54.9854</v>
      </c>
      <c r="F24" s="47" t="n">
        <v>-0.3945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-0.0893</v>
      </c>
      <c r="E25" s="47" t="n">
        <v>-0.2566</v>
      </c>
      <c r="F25" s="47" t="n">
        <v>-0.3229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0.3152</v>
      </c>
      <c r="E26" s="47" t="n">
        <v>0.008</v>
      </c>
      <c r="F26" s="47" t="n">
        <v>0.3256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-0.2516</v>
      </c>
      <c r="E27" s="47" t="n">
        <v>-0.4432</v>
      </c>
      <c r="F27" s="47" t="n">
        <v>-0.5833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287</v>
      </c>
      <c r="E30" s="48" t="s">
        <v>288</v>
      </c>
      <c r="F30" s="48" t="s">
        <v>289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-0.013719042927676117</v>
      </c>
      <c r="E31" s="47" t="n">
        <v>0.022964392218148166</v>
      </c>
      <c r="F31" s="47" t="n">
        <v>0.0035822383791623835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0.02521974161568452</v>
      </c>
      <c r="E32" s="47" t="n">
        <v>7.92589952141487E-4</v>
      </c>
      <c r="F32" s="47" t="n">
        <v>0.013514286760330174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0.0</v>
      </c>
      <c r="F33" s="47" t="n">
        <v>-0.023607252682881552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-0.008464210217691726</v>
      </c>
      <c r="E34" s="47" t="n">
        <v>-0.029212039265857137</v>
      </c>
      <c r="F34" s="47" t="n">
        <v>-0.018398857342548203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0.02521974161568452</v>
      </c>
      <c r="E35" s="47" t="n">
        <v>7.92589952141487E-4</v>
      </c>
      <c r="F35" s="47" t="n">
        <v>0.013514286760330174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-0.026006770544506064</v>
      </c>
      <c r="E36" s="47" t="n">
        <v>-0.056871057940757086</v>
      </c>
      <c r="F36" s="47" t="n">
        <v>-0.04082803149116421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290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291</v>
      </c>
      <c r="B118" s="77"/>
      <c r="C118" s="77"/>
      <c r="D118" s="78" t="s">
        <v>292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293</v>
      </c>
      <c r="B134" s="77"/>
      <c r="C134" s="77"/>
      <c r="D134" s="78" t="s">
        <v>294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285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285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285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285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285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285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285</v>
      </c>
      <c r="E4" s="42"/>
    </row>
    <row r="5" spans="1:5" x14ac:dyDescent="0.2" ht="12.75" customHeight="true">
      <c r="B5" s="9" t="s">
        <v>258</v>
      </c>
      <c r="C5" s="9" t="n">
        <v>2491.41</v>
      </c>
      <c r="D5" s="9" t="n">
        <v>2685.7</v>
      </c>
    </row>
    <row r="6" spans="1:5" x14ac:dyDescent="0.2" ht="12.75" customHeight="true">
      <c r="B6" s="9" t="s">
        <v>257</v>
      </c>
      <c r="C6" s="9" t="n">
        <v>606.039</v>
      </c>
      <c r="D6" s="9" t="n">
        <v>365.4777</v>
      </c>
    </row>
    <row r="7" spans="1:5" x14ac:dyDescent="0.2" ht="12.75" customHeight="true">
      <c r="B7" s="9" t="s">
        <v>259</v>
      </c>
      <c r="C7" s="9" t="n">
        <v>382.85</v>
      </c>
      <c r="D7" s="9" t="n">
        <v>223.82</v>
      </c>
    </row>
    <row r="8" spans="1:5" x14ac:dyDescent="0.2" ht="12.75" customHeight="true">
      <c r="B8" s="9" t="s">
        <v>262</v>
      </c>
      <c r="C8" s="9" t="n">
        <v>2226.0</v>
      </c>
      <c r="D8" s="9" t="n">
        <v>588.5892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285</v>
      </c>
    </row>
    <row r="20" spans="1:4" x14ac:dyDescent="0.2" ht="12.75" customHeight="true">
      <c r="B20" s="9" t="s">
        <v>258</v>
      </c>
      <c r="C20" s="9" t="n">
        <v>856.81</v>
      </c>
      <c r="D20" s="9" t="n">
        <v>518.8</v>
      </c>
    </row>
    <row r="21" spans="1:4" x14ac:dyDescent="0.2" ht="12.75" customHeight="true">
      <c r="B21" s="9" t="s">
        <v>257</v>
      </c>
      <c r="C21" s="9" t="n">
        <v>606.039</v>
      </c>
      <c r="D21" s="9" t="n">
        <v>365.4777</v>
      </c>
    </row>
    <row r="22" spans="1:4" x14ac:dyDescent="0.2" ht="12.75" customHeight="true">
      <c r="B22" s="9" t="s">
        <v>259</v>
      </c>
      <c r="C22" s="9" t="n">
        <v>382.85</v>
      </c>
      <c r="D22" s="9" t="n">
        <v>223.82</v>
      </c>
    </row>
    <row r="23" spans="1:4" x14ac:dyDescent="0.2" ht="12.75" customHeight="true">
      <c r="B23" s="9" t="s">
        <v>262</v>
      </c>
      <c r="C23" s="9" t="n">
        <v>2226.0</v>
      </c>
      <c r="D23" s="9" t="n">
        <v>588.5892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285</v>
      </c>
    </row>
    <row r="36" spans="2:4" x14ac:dyDescent="0.2" ht="12.75" customHeight="true">
      <c r="B36" s="19" t="s">
        <v>160</v>
      </c>
      <c r="C36" s="19" t="n">
        <v>2360.719</v>
      </c>
      <c r="D36" s="9" t="n">
        <v>2651.513</v>
      </c>
    </row>
    <row r="37" spans="2:4" x14ac:dyDescent="0.2" ht="12.75" customHeight="true">
      <c r="B37" s="43" t="s">
        <v>163</v>
      </c>
      <c r="C37" s="43" t="n">
        <v>2457.2</v>
      </c>
      <c r="D37" s="9" t="n">
        <v>747.4039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783.38</v>
      </c>
      <c r="D39" s="9" t="n">
        <v>380.67</v>
      </c>
    </row>
    <row r="40" spans="2:4" x14ac:dyDescent="0.2" ht="12.75" customHeight="true">
      <c r="B40" s="43" t="s">
        <v>172</v>
      </c>
      <c r="C40" s="43" t="n">
        <v>105.0</v>
      </c>
      <c r="D40" s="9" t="n">
        <v>84.0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285</v>
      </c>
    </row>
    <row r="58" spans="1:4" x14ac:dyDescent="0.2" ht="12.75" customHeight="true">
      <c r="A58" s="3"/>
      <c r="B58" s="3" t="s">
        <v>12</v>
      </c>
      <c r="C58" s="43" t="n">
        <v>2360.719</v>
      </c>
      <c r="D58" s="9" t="n">
        <v>2651.513</v>
      </c>
    </row>
    <row r="59" spans="1:4" x14ac:dyDescent="0.2" ht="12.75" customHeight="true">
      <c r="A59" s="4"/>
      <c r="B59" s="4" t="s">
        <v>14</v>
      </c>
      <c r="C59" s="43" t="n">
        <v>1502.4</v>
      </c>
      <c r="D59" s="9" t="n">
        <v>1754.683</v>
      </c>
    </row>
    <row r="60" spans="1:4" x14ac:dyDescent="0.2" ht="12.75" customHeight="true">
      <c r="A60" s="4"/>
      <c r="B60" s="4" t="s">
        <v>16</v>
      </c>
      <c r="C60" s="43" t="n">
        <v>226.7</v>
      </c>
      <c r="D60" s="9" t="n">
        <v>97.22</v>
      </c>
    </row>
    <row r="61" spans="1:4" x14ac:dyDescent="0.2" ht="12.75" customHeight="true">
      <c r="A61" s="4"/>
      <c r="B61" s="4" t="s">
        <v>18</v>
      </c>
      <c r="C61" s="43" t="n">
        <v>334.5</v>
      </c>
      <c r="D61" s="9" t="n">
        <v>541.21</v>
      </c>
    </row>
    <row r="62" spans="1:4" x14ac:dyDescent="0.2" ht="12.75" customHeight="true">
      <c r="A62" s="4"/>
      <c r="B62" s="4" t="s">
        <v>20</v>
      </c>
      <c r="C62" s="43" t="n">
        <v>147.2</v>
      </c>
      <c r="D62" s="9" t="n">
        <v>195.25</v>
      </c>
    </row>
    <row r="63" spans="1:4" x14ac:dyDescent="0.2" ht="12.75" customHeight="true">
      <c r="A63" s="4"/>
      <c r="B63" s="4" t="s">
        <v>22</v>
      </c>
      <c r="C63" s="43" t="n">
        <v>30.9</v>
      </c>
      <c r="D63" s="9" t="n">
        <v>28.5</v>
      </c>
    </row>
    <row r="64" spans="1:4" x14ac:dyDescent="0.2" ht="12.75" customHeight="true">
      <c r="A64" s="4"/>
      <c r="B64" s="4" t="s">
        <v>24</v>
      </c>
      <c r="C64" s="43" t="n">
        <v>18.51</v>
      </c>
      <c r="D64" s="9" t="n">
        <v>34.65</v>
      </c>
    </row>
    <row r="65" spans="1:4" x14ac:dyDescent="0.2" ht="12.75" customHeight="true">
      <c r="A65" s="4"/>
      <c r="B65" s="3" t="s">
        <v>26</v>
      </c>
      <c r="C65" s="43" t="n">
        <v>2457.2</v>
      </c>
      <c r="D65" s="9" t="n">
        <v>747.4039</v>
      </c>
    </row>
    <row r="66" spans="1:4" x14ac:dyDescent="0.2" ht="12.75" customHeight="true">
      <c r="A66" s="3"/>
      <c r="B66" s="4" t="s">
        <v>28</v>
      </c>
      <c r="C66" s="43" t="n">
        <v>26.1</v>
      </c>
      <c r="D66" s="9" t="n">
        <v>2.7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 t="n">
        <v>2431.1</v>
      </c>
      <c r="D68" s="9" t="n">
        <v>744.6959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 t="n">
        <v>0.008</v>
      </c>
    </row>
    <row r="72" spans="1:4" x14ac:dyDescent="0.2" ht="12.75" customHeight="true">
      <c r="A72" s="4"/>
      <c r="B72" s="4" t="s">
        <v>40</v>
      </c>
      <c r="C72" s="43"/>
      <c r="D72" s="9" t="n">
        <v>0.008</v>
      </c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783.38</v>
      </c>
      <c r="D74" s="9" t="n">
        <v>380.67</v>
      </c>
    </row>
    <row r="75" spans="1:4" x14ac:dyDescent="0.2" ht="12.75" customHeight="true">
      <c r="A75" s="3"/>
      <c r="B75" s="4" t="s">
        <v>46</v>
      </c>
      <c r="C75" s="43"/>
      <c r="D75" s="9" t="n">
        <v>159.6</v>
      </c>
    </row>
    <row r="76" spans="1:4" x14ac:dyDescent="0.2" ht="12.75" customHeight="true">
      <c r="A76" s="4"/>
      <c r="B76" s="4" t="s">
        <v>48</v>
      </c>
      <c r="C76" s="43"/>
      <c r="D76" s="9" t="n">
        <v>72.06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/>
      <c r="D78" s="9" t="n">
        <v>148.8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 t="n">
        <v>0.21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-1634.6</v>
      </c>
      <c r="D82" s="9" t="n">
        <v>-2166.9</v>
      </c>
    </row>
    <row r="83" spans="1:4" x14ac:dyDescent="0.2" ht="12.75" customHeight="true">
      <c r="A83" s="4"/>
      <c r="B83" s="4" t="s">
        <v>62</v>
      </c>
      <c r="C83" s="43"/>
      <c r="D83" s="9" t="n">
        <v>-2166.9</v>
      </c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105.0</v>
      </c>
      <c r="D88" s="9" t="n">
        <v>84.0</v>
      </c>
    </row>
    <row r="89" spans="1:4" x14ac:dyDescent="0.2" ht="12.75" customHeight="true">
      <c r="A89" s="4"/>
      <c r="B89" s="6" t="s">
        <v>74</v>
      </c>
      <c r="C89" s="43"/>
      <c r="D89" s="9" t="n">
        <v>52.5</v>
      </c>
    </row>
    <row r="90" spans="1:4" x14ac:dyDescent="0.2" ht="12.75" customHeight="true">
      <c r="A90" s="4"/>
      <c r="B90" s="6" t="s">
        <v>76</v>
      </c>
      <c r="C90" s="43"/>
      <c r="D90" s="9" t="n">
        <v>31.5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