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03daffcfda1ed/IEEM/open-ieem_country_data_packets/belize/lulc_CCI/"/>
    </mc:Choice>
  </mc:AlternateContent>
  <xr:revisionPtr revIDLastSave="75" documentId="11_8B1ADF7FBAE0CCE9647F3B2F508A5BAA402EB690" xr6:coauthVersionLast="45" xr6:coauthVersionMax="45" xr10:uidLastSave="{31C98874-05FC-49EC-AFF8-2AA06A655445}"/>
  <bookViews>
    <workbookView xWindow="-120" yWindow="-120" windowWidth="29040" windowHeight="15840" tabRatio="500" xr2:uid="{00000000-000D-0000-FFFF-FFFF00000000}"/>
  </bookViews>
  <sheets>
    <sheet name="lulc_by_adm1" sheetId="3" r:id="rId1"/>
    <sheet name="pivot" sheetId="2" r:id="rId2"/>
    <sheet name="stats" sheetId="1" r:id="rId3"/>
    <sheet name="belize_adm1" sheetId="4" r:id="rId4"/>
  </sheets>
  <calcPr calcId="191029"/>
  <pivotCaches>
    <pivotCache cacheId="5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2" i="1"/>
</calcChain>
</file>

<file path=xl/sharedStrings.xml><?xml version="1.0" encoding="utf-8"?>
<sst xmlns="http://schemas.openxmlformats.org/spreadsheetml/2006/main" count="346" uniqueCount="64">
  <si>
    <t>Stann Creek</t>
  </si>
  <si>
    <t>Cropland, rainfed</t>
  </si>
  <si>
    <t>Herbaceous cover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</si>
  <si>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</si>
  <si>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</si>
  <si>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closed to open (&gt;15%)</t>
  </si>
  <si>
    <t>Tree cover, broadleaved, deciduous, closed to open (&gt;15%)</t>
  </si>
  <si>
    <t>Mosaic tree and shrub (&gt;50%) / herbaceous cover (&lt;50%)</t>
  </si>
  <si>
    <t>Mosaic herbaceous cover (&gt;50%) / tree and shrub (&lt;50%)</t>
  </si>
  <si>
    <t>Shrubland</t>
  </si>
  <si>
    <t>Grassland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</si>
  <si>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</si>
  <si>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</si>
  <si>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</si>
  <si>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</si>
  <si>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</si>
  <si>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Water bodies</t>
  </si>
  <si>
    <t>no data</t>
  </si>
  <si>
    <t>Belize District</t>
  </si>
  <si>
    <t>Orange Walk</t>
  </si>
  <si>
    <t>Corozal</t>
  </si>
  <si>
    <t>Tree or shrub cover</t>
  </si>
  <si>
    <t>Tree cover, needleleaved, deciduous, closed to open (&gt;15%)</t>
  </si>
  <si>
    <t>Cayo</t>
  </si>
  <si>
    <t>Tree cover, mixed leaf type (broadleaved and needleleaved)</t>
  </si>
  <si>
    <t>Toledo</t>
  </si>
  <si>
    <t>adm1_cod</t>
  </si>
  <si>
    <t>adm1_name</t>
  </si>
  <si>
    <t>cci_cod</t>
  </si>
  <si>
    <t>cci_name</t>
  </si>
  <si>
    <t>sq_m</t>
  </si>
  <si>
    <t>ha</t>
  </si>
  <si>
    <t>Grand Total</t>
  </si>
  <si>
    <t>Sum of ha</t>
  </si>
  <si>
    <t>Integrated Environmental and Economic Modeling Platform IEEM</t>
  </si>
  <si>
    <t>(hectares)</t>
  </si>
  <si>
    <t>Belize 2015</t>
  </si>
  <si>
    <t>Cod</t>
  </si>
  <si>
    <t>Land Use and Land Cover by Administrative Boundary 01</t>
  </si>
  <si>
    <t>Undefined</t>
  </si>
  <si>
    <t>shapeName</t>
  </si>
  <si>
    <t>shapeISO</t>
  </si>
  <si>
    <t>shapeID</t>
  </si>
  <si>
    <t>shapeGroup</t>
  </si>
  <si>
    <t>shapeType</t>
  </si>
  <si>
    <t>burn_in</t>
  </si>
  <si>
    <t>BZ-SC</t>
  </si>
  <si>
    <t>BLZ-ADM1-3_0_0-B1</t>
  </si>
  <si>
    <t>BLZ</t>
  </si>
  <si>
    <t>ADM1</t>
  </si>
  <si>
    <t>BZ-BZ</t>
  </si>
  <si>
    <t>BLZ-ADM1-3_0_0-B2</t>
  </si>
  <si>
    <t>BZ-OW</t>
  </si>
  <si>
    <t>BLZ-ADM1-3_0_0-B3</t>
  </si>
  <si>
    <t>BZ-CZL</t>
  </si>
  <si>
    <t>BLZ-ADM1-3_0_0-B4</t>
  </si>
  <si>
    <t>BZ-CY</t>
  </si>
  <si>
    <t>BLZ-ADM1-3_0_0-B5</t>
  </si>
  <si>
    <t>BZ-TOL</t>
  </si>
  <si>
    <t>BLZ-ADM1-3_0_0-B6</t>
  </si>
  <si>
    <t>adm1_iso</t>
  </si>
  <si>
    <t>ADM1 - ISO</t>
  </si>
  <si>
    <t>Crops</t>
  </si>
  <si>
    <t>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</si>
</sst>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1" xfId="0" applyBorder="1"/>
    <xf numFmtId="164" fontId="1" fillId="0" borderId="1" xfId="1" applyNumberFormat="1" applyBorder="1"/>
    <xf numFmtId="164" fontId="0" fillId="0" borderId="1" xfId="1" applyNumberFormat="1" applyFont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088.625560763889" createdVersion="6" refreshedVersion="6" minRefreshableVersion="3" recordCount="110" xr:uid="{C4699B14-C9E6-437D-8C12-F35637ECAA65}">
  <cacheSource type="worksheet">
    <worksheetSource ref="A1:G111" sheet="stats"/>
  </cacheSource>
  <cacheFields count="7">
    <cacheField name="adm1_cod" numFmtId="0">
      <sharedItems containsSemiMixedTypes="0" containsString="0" containsNumber="1" containsInteger="1" minValue="1" maxValue="9999" count="7">
        <n v="1"/>
        <n v="2"/>
        <n v="3"/>
        <n v="4"/>
        <n v="5"/>
        <n v="6"/>
        <n v="9999"/>
      </sharedItems>
    </cacheField>
    <cacheField name="adm1_name" numFmtId="0">
      <sharedItems count="7">
        <s v="Stann Creek"/>
        <s v="Belize District"/>
        <s v="Orange Walk"/>
        <s v="Corozal"/>
        <s v="Cayo"/>
        <s v="Toledo"/>
        <s v="no data"/>
      </sharedItems>
    </cacheField>
    <cacheField name="adm1_iso" numFmtId="0">
      <sharedItems count="7">
        <s v="BZ-SC"/>
        <s v="BZ-BZ"/>
        <s v="BZ-OW"/>
        <s v="BZ-CZL"/>
        <s v="BZ-CY"/>
        <s v="BZ-TOL"/>
        <s v="Undefined"/>
      </sharedItems>
    </cacheField>
    <cacheField name="cci_cod" numFmtId="0">
      <sharedItems containsSemiMixedTypes="0" containsString="0" containsNumber="1" containsInteger="1" minValue="10" maxValue="9999" count="20">
        <n v="10"/>
        <n v="11"/>
        <n v="30"/>
        <n v="40"/>
        <n v="50"/>
        <n v="60"/>
        <n v="100"/>
        <n v="110"/>
        <n v="120"/>
        <n v="130"/>
        <n v="160"/>
        <n v="170"/>
        <n v="180"/>
        <n v="190"/>
        <n v="200"/>
        <n v="210"/>
        <n v="9999"/>
        <n v="12"/>
        <n v="80"/>
        <n v="90"/>
      </sharedItems>
    </cacheField>
    <cacheField name="cci_name" numFmtId="0">
      <sharedItems count="20">
        <s v="Cropland, rainfed"/>
        <s v="Herbaceous cover"/>
        <s v="Mosaic cropland (&gt;50%) / natural vegetation (tree, shrub, herbaceous cover) (&lt;50%)"/>
        <s v="Mosaic natural vegetation (tree, shrub, herbaceous cover) (&gt;50%) / cropland (&lt;50%)"/>
        <s v="Tree cover, broadleaved, evergreen, closed to open (&gt;15%)"/>
        <s v="Tree cover, broadleaved, deciduous, closed to open (&gt;15%)"/>
        <s v="Mosaic tree and shrub (&gt;50%) / herbaceous cover (&lt;50%)"/>
        <s v="Mosaic herbaceous cover (&gt;50%) / tree and shrub (&lt;50%)"/>
        <s v="Shrubland"/>
        <s v="Grassland"/>
        <s v="Tree cover, flooded, fresh or brakish water"/>
        <s v="Tree cover, flooded, saline water"/>
        <s v="Shrub or herbaceous cover, flooded, fresh/saline/brakish water"/>
        <s v="Urban areas"/>
        <s v="Bare areas"/>
        <s v="Water bodies"/>
        <s v="no data"/>
        <s v="Tree or shrub cover"/>
        <s v="Tree cover, needleleaved, deciduous, closed to open (&gt;15%)"/>
        <s v="Tree cover, mixed leaf type (broadleaved and needleleaved)"/>
      </sharedItems>
    </cacheField>
    <cacheField name="sq_m" numFmtId="0">
      <sharedItems containsSemiMixedTypes="0" containsString="0" containsNumber="1" minValue="91142.265543999994" maxValue="4298733168.0697603"/>
    </cacheField>
    <cacheField name="ha" numFmtId="0">
      <sharedItems containsSemiMixedTypes="0" containsString="0" containsNumber="1" minValue="9.1142265544000001" maxValue="429873.316806976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x v="0"/>
    <x v="0"/>
    <x v="0"/>
    <x v="0"/>
    <n v="27303382.978037"/>
    <n v="2730.3382978036998"/>
  </r>
  <r>
    <x v="0"/>
    <x v="0"/>
    <x v="0"/>
    <x v="1"/>
    <x v="1"/>
    <n v="5460667.6423589997"/>
    <n v="546.0667642359"/>
  </r>
  <r>
    <x v="0"/>
    <x v="0"/>
    <x v="0"/>
    <x v="2"/>
    <x v="2"/>
    <n v="14655534.961097"/>
    <n v="1465.5534961097001"/>
  </r>
  <r>
    <x v="0"/>
    <x v="0"/>
    <x v="0"/>
    <x v="3"/>
    <x v="3"/>
    <n v="119685286.999851"/>
    <n v="11968.5286999851"/>
  </r>
  <r>
    <x v="0"/>
    <x v="0"/>
    <x v="0"/>
    <x v="4"/>
    <x v="4"/>
    <n v="1798088170.12007"/>
    <n v="179808.817012007"/>
  </r>
  <r>
    <x v="0"/>
    <x v="0"/>
    <x v="0"/>
    <x v="5"/>
    <x v="5"/>
    <n v="43366385.389954999"/>
    <n v="4336.6385389955003"/>
  </r>
  <r>
    <x v="0"/>
    <x v="0"/>
    <x v="0"/>
    <x v="6"/>
    <x v="6"/>
    <n v="93083673.650907993"/>
    <n v="9308.3673650907986"/>
  </r>
  <r>
    <x v="0"/>
    <x v="0"/>
    <x v="0"/>
    <x v="7"/>
    <x v="7"/>
    <n v="9106500.3029750008"/>
    <n v="910.65003029750005"/>
  </r>
  <r>
    <x v="0"/>
    <x v="0"/>
    <x v="0"/>
    <x v="8"/>
    <x v="8"/>
    <n v="62302942.985454999"/>
    <n v="6230.2942985455002"/>
  </r>
  <r>
    <x v="0"/>
    <x v="0"/>
    <x v="0"/>
    <x v="9"/>
    <x v="9"/>
    <n v="31326228.045747999"/>
    <n v="3132.6228045747998"/>
  </r>
  <r>
    <x v="0"/>
    <x v="0"/>
    <x v="0"/>
    <x v="10"/>
    <x v="10"/>
    <n v="545774.61721900001"/>
    <n v="54.577461721900001"/>
  </r>
  <r>
    <x v="0"/>
    <x v="0"/>
    <x v="0"/>
    <x v="11"/>
    <x v="11"/>
    <n v="63996159.326249003"/>
    <n v="6399.6159326249008"/>
  </r>
  <r>
    <x v="0"/>
    <x v="0"/>
    <x v="0"/>
    <x v="12"/>
    <x v="12"/>
    <n v="10561454.794206001"/>
    <n v="1056.1454794206002"/>
  </r>
  <r>
    <x v="0"/>
    <x v="0"/>
    <x v="0"/>
    <x v="13"/>
    <x v="13"/>
    <n v="3095074.5448380001"/>
    <n v="309.50745448380002"/>
  </r>
  <r>
    <x v="0"/>
    <x v="0"/>
    <x v="0"/>
    <x v="14"/>
    <x v="14"/>
    <n v="91142.265543999994"/>
    <n v="9.1142265544000001"/>
  </r>
  <r>
    <x v="0"/>
    <x v="0"/>
    <x v="0"/>
    <x v="15"/>
    <x v="15"/>
    <n v="30585939.833570998"/>
    <n v="3058.5939833570997"/>
  </r>
  <r>
    <x v="0"/>
    <x v="0"/>
    <x v="0"/>
    <x v="16"/>
    <x v="16"/>
    <n v="12561647.550903"/>
    <n v="1256.1647550903001"/>
  </r>
  <r>
    <x v="1"/>
    <x v="1"/>
    <x v="1"/>
    <x v="0"/>
    <x v="0"/>
    <n v="13511095.850297"/>
    <n v="1351.1095850296999"/>
  </r>
  <r>
    <x v="1"/>
    <x v="1"/>
    <x v="1"/>
    <x v="1"/>
    <x v="1"/>
    <n v="2086187.2990600001"/>
    <n v="208.618729906"/>
  </r>
  <r>
    <x v="1"/>
    <x v="1"/>
    <x v="1"/>
    <x v="2"/>
    <x v="2"/>
    <n v="4443122.181481"/>
    <n v="444.31221814809999"/>
  </r>
  <r>
    <x v="1"/>
    <x v="1"/>
    <x v="1"/>
    <x v="3"/>
    <x v="3"/>
    <n v="69084829.508484006"/>
    <n v="6908.4829508484008"/>
  </r>
  <r>
    <x v="1"/>
    <x v="1"/>
    <x v="1"/>
    <x v="4"/>
    <x v="4"/>
    <n v="2076195584.70012"/>
    <n v="207619.55847001201"/>
  </r>
  <r>
    <x v="1"/>
    <x v="1"/>
    <x v="1"/>
    <x v="5"/>
    <x v="5"/>
    <n v="97945375.344791993"/>
    <n v="9794.5375344791992"/>
  </r>
  <r>
    <x v="1"/>
    <x v="1"/>
    <x v="1"/>
    <x v="6"/>
    <x v="6"/>
    <n v="310683653.66589701"/>
    <n v="31068.3653665897"/>
  </r>
  <r>
    <x v="1"/>
    <x v="1"/>
    <x v="1"/>
    <x v="7"/>
    <x v="7"/>
    <n v="13417827.238438001"/>
    <n v="1341.7827238438001"/>
  </r>
  <r>
    <x v="1"/>
    <x v="1"/>
    <x v="1"/>
    <x v="8"/>
    <x v="8"/>
    <n v="135071356.64781699"/>
    <n v="13507.135664781699"/>
  </r>
  <r>
    <x v="1"/>
    <x v="1"/>
    <x v="1"/>
    <x v="9"/>
    <x v="9"/>
    <n v="49762421.364306003"/>
    <n v="4976.2421364306001"/>
  </r>
  <r>
    <x v="1"/>
    <x v="1"/>
    <x v="1"/>
    <x v="11"/>
    <x v="11"/>
    <n v="296211479.792023"/>
    <n v="29621.147979202302"/>
  </r>
  <r>
    <x v="1"/>
    <x v="1"/>
    <x v="1"/>
    <x v="12"/>
    <x v="12"/>
    <n v="34372020.594449997"/>
    <n v="3437.2020594449996"/>
  </r>
  <r>
    <x v="1"/>
    <x v="1"/>
    <x v="1"/>
    <x v="13"/>
    <x v="13"/>
    <n v="12786774.842670999"/>
    <n v="1278.6774842671"/>
  </r>
  <r>
    <x v="1"/>
    <x v="1"/>
    <x v="1"/>
    <x v="14"/>
    <x v="14"/>
    <n v="4247851.9654470002"/>
    <n v="424.7851965447"/>
  </r>
  <r>
    <x v="1"/>
    <x v="1"/>
    <x v="1"/>
    <x v="15"/>
    <x v="15"/>
    <n v="193610778.00937799"/>
    <n v="19361.077800937797"/>
  </r>
  <r>
    <x v="1"/>
    <x v="1"/>
    <x v="1"/>
    <x v="16"/>
    <x v="16"/>
    <n v="47398038.178806998"/>
    <n v="4739.8038178807001"/>
  </r>
  <r>
    <x v="2"/>
    <x v="2"/>
    <x v="2"/>
    <x v="0"/>
    <x v="0"/>
    <n v="342697148.42219698"/>
    <n v="34269.714842219699"/>
  </r>
  <r>
    <x v="2"/>
    <x v="2"/>
    <x v="2"/>
    <x v="1"/>
    <x v="1"/>
    <n v="65797340.157802001"/>
    <n v="6579.7340157802"/>
  </r>
  <r>
    <x v="2"/>
    <x v="2"/>
    <x v="2"/>
    <x v="2"/>
    <x v="2"/>
    <n v="198218044.26092601"/>
    <n v="19821.8044260926"/>
  </r>
  <r>
    <x v="2"/>
    <x v="2"/>
    <x v="2"/>
    <x v="3"/>
    <x v="3"/>
    <n v="418624380.69691199"/>
    <n v="41862.438069691198"/>
  </r>
  <r>
    <x v="2"/>
    <x v="2"/>
    <x v="2"/>
    <x v="4"/>
    <x v="4"/>
    <n v="3219427876.7779002"/>
    <n v="321942.78767779004"/>
  </r>
  <r>
    <x v="2"/>
    <x v="2"/>
    <x v="2"/>
    <x v="5"/>
    <x v="5"/>
    <n v="66940683.601324998"/>
    <n v="6694.0683601324999"/>
  </r>
  <r>
    <x v="2"/>
    <x v="2"/>
    <x v="2"/>
    <x v="6"/>
    <x v="6"/>
    <n v="141676081.066248"/>
    <n v="14167.608106624801"/>
  </r>
  <r>
    <x v="2"/>
    <x v="2"/>
    <x v="2"/>
    <x v="7"/>
    <x v="7"/>
    <n v="23812672.342925001"/>
    <n v="2381.2672342925002"/>
  </r>
  <r>
    <x v="2"/>
    <x v="2"/>
    <x v="2"/>
    <x v="8"/>
    <x v="8"/>
    <n v="109093716.950499"/>
    <n v="10909.3716950499"/>
  </r>
  <r>
    <x v="2"/>
    <x v="2"/>
    <x v="2"/>
    <x v="9"/>
    <x v="9"/>
    <n v="52772257.273500003"/>
    <n v="5277.2257273499999"/>
  </r>
  <r>
    <x v="2"/>
    <x v="2"/>
    <x v="2"/>
    <x v="11"/>
    <x v="11"/>
    <n v="9773207.9349419996"/>
    <n v="977.32079349419996"/>
  </r>
  <r>
    <x v="2"/>
    <x v="2"/>
    <x v="2"/>
    <x v="12"/>
    <x v="12"/>
    <n v="9598005.8065869994"/>
    <n v="959.80058065869991"/>
  </r>
  <r>
    <x v="2"/>
    <x v="2"/>
    <x v="2"/>
    <x v="13"/>
    <x v="13"/>
    <n v="5243409.7016110001"/>
    <n v="524.34097016110002"/>
  </r>
  <r>
    <x v="2"/>
    <x v="2"/>
    <x v="2"/>
    <x v="14"/>
    <x v="14"/>
    <n v="1086912.210709"/>
    <n v="108.6912210709"/>
  </r>
  <r>
    <x v="2"/>
    <x v="2"/>
    <x v="2"/>
    <x v="15"/>
    <x v="15"/>
    <n v="58947684.672620997"/>
    <n v="5894.7684672620999"/>
  </r>
  <r>
    <x v="2"/>
    <x v="2"/>
    <x v="2"/>
    <x v="16"/>
    <x v="16"/>
    <n v="7145456.5165480003"/>
    <n v="714.54565165480005"/>
  </r>
  <r>
    <x v="3"/>
    <x v="3"/>
    <x v="3"/>
    <x v="0"/>
    <x v="0"/>
    <n v="176871903.70178601"/>
    <n v="17687.1903701786"/>
  </r>
  <r>
    <x v="3"/>
    <x v="3"/>
    <x v="3"/>
    <x v="1"/>
    <x v="1"/>
    <n v="8219432.2037220001"/>
    <n v="821.94322037220002"/>
  </r>
  <r>
    <x v="3"/>
    <x v="3"/>
    <x v="3"/>
    <x v="17"/>
    <x v="17"/>
    <n v="180506.96131799999"/>
    <n v="18.050696131799999"/>
  </r>
  <r>
    <x v="3"/>
    <x v="3"/>
    <x v="3"/>
    <x v="2"/>
    <x v="2"/>
    <n v="92186975.743818"/>
    <n v="9218.6975743818002"/>
  </r>
  <r>
    <x v="3"/>
    <x v="3"/>
    <x v="3"/>
    <x v="3"/>
    <x v="3"/>
    <n v="155285966.58062899"/>
    <n v="15528.596658062899"/>
  </r>
  <r>
    <x v="3"/>
    <x v="3"/>
    <x v="3"/>
    <x v="4"/>
    <x v="4"/>
    <n v="1089170659.78618"/>
    <n v="108917.065978618"/>
  </r>
  <r>
    <x v="3"/>
    <x v="3"/>
    <x v="3"/>
    <x v="18"/>
    <x v="18"/>
    <n v="903505.64758500003"/>
    <n v="90.350564758499999"/>
  </r>
  <r>
    <x v="3"/>
    <x v="3"/>
    <x v="3"/>
    <x v="6"/>
    <x v="6"/>
    <n v="56468194.954443"/>
    <n v="5646.8194954442997"/>
  </r>
  <r>
    <x v="3"/>
    <x v="3"/>
    <x v="3"/>
    <x v="7"/>
    <x v="7"/>
    <n v="7226737.3265270004"/>
    <n v="722.6737326527001"/>
  </r>
  <r>
    <x v="3"/>
    <x v="3"/>
    <x v="3"/>
    <x v="8"/>
    <x v="8"/>
    <n v="14364287.344784001"/>
    <n v="1436.4287344784002"/>
  </r>
  <r>
    <x v="3"/>
    <x v="3"/>
    <x v="3"/>
    <x v="9"/>
    <x v="9"/>
    <n v="25568196.868393999"/>
    <n v="2556.8196868393998"/>
  </r>
  <r>
    <x v="3"/>
    <x v="3"/>
    <x v="3"/>
    <x v="10"/>
    <x v="10"/>
    <n v="4330856.763235"/>
    <n v="433.08567632350002"/>
  </r>
  <r>
    <x v="3"/>
    <x v="3"/>
    <x v="3"/>
    <x v="11"/>
    <x v="11"/>
    <n v="46335256.192658"/>
    <n v="4633.5256192657998"/>
  </r>
  <r>
    <x v="3"/>
    <x v="3"/>
    <x v="3"/>
    <x v="12"/>
    <x v="12"/>
    <n v="45343745.896852002"/>
    <n v="4534.3745896852006"/>
  </r>
  <r>
    <x v="3"/>
    <x v="3"/>
    <x v="3"/>
    <x v="13"/>
    <x v="13"/>
    <n v="4964160.6077509997"/>
    <n v="496.41606077509999"/>
  </r>
  <r>
    <x v="3"/>
    <x v="3"/>
    <x v="3"/>
    <x v="14"/>
    <x v="14"/>
    <n v="180659.562263"/>
    <n v="18.065956226299999"/>
  </r>
  <r>
    <x v="3"/>
    <x v="3"/>
    <x v="3"/>
    <x v="15"/>
    <x v="15"/>
    <n v="112809610.327492"/>
    <n v="11280.961032749199"/>
  </r>
  <r>
    <x v="3"/>
    <x v="3"/>
    <x v="3"/>
    <x v="16"/>
    <x v="16"/>
    <n v="16434556.695738999"/>
    <n v="1643.4556695739"/>
  </r>
  <r>
    <x v="4"/>
    <x v="4"/>
    <x v="4"/>
    <x v="0"/>
    <x v="0"/>
    <n v="187707338.80462801"/>
    <n v="18770.733880462802"/>
  </r>
  <r>
    <x v="4"/>
    <x v="4"/>
    <x v="4"/>
    <x v="1"/>
    <x v="1"/>
    <n v="43315928.535966001"/>
    <n v="4331.5928535966004"/>
  </r>
  <r>
    <x v="4"/>
    <x v="4"/>
    <x v="4"/>
    <x v="2"/>
    <x v="2"/>
    <n v="103352674.722284"/>
    <n v="10335.267472228401"/>
  </r>
  <r>
    <x v="4"/>
    <x v="4"/>
    <x v="4"/>
    <x v="3"/>
    <x v="3"/>
    <n v="453552361.04991299"/>
    <n v="45355.236104991302"/>
  </r>
  <r>
    <x v="4"/>
    <x v="4"/>
    <x v="4"/>
    <x v="4"/>
    <x v="4"/>
    <n v="4298733168.0697603"/>
    <n v="429873.31680697604"/>
  </r>
  <r>
    <x v="4"/>
    <x v="4"/>
    <x v="4"/>
    <x v="5"/>
    <x v="5"/>
    <n v="816847.65771000006"/>
    <n v="81.684765771000002"/>
  </r>
  <r>
    <x v="4"/>
    <x v="4"/>
    <x v="4"/>
    <x v="19"/>
    <x v="19"/>
    <n v="181810.09877400001"/>
    <n v="18.181009877400001"/>
  </r>
  <r>
    <x v="4"/>
    <x v="4"/>
    <x v="4"/>
    <x v="6"/>
    <x v="6"/>
    <n v="143480890.24803701"/>
    <n v="14348.089024803701"/>
  </r>
  <r>
    <x v="4"/>
    <x v="4"/>
    <x v="4"/>
    <x v="7"/>
    <x v="7"/>
    <n v="18000710.015696"/>
    <n v="1800.0710015696"/>
  </r>
  <r>
    <x v="4"/>
    <x v="4"/>
    <x v="4"/>
    <x v="8"/>
    <x v="8"/>
    <n v="20637664.244003002"/>
    <n v="2063.7664244003004"/>
  </r>
  <r>
    <x v="4"/>
    <x v="4"/>
    <x v="4"/>
    <x v="9"/>
    <x v="9"/>
    <n v="55444324.742790997"/>
    <n v="5544.4324742790996"/>
  </r>
  <r>
    <x v="4"/>
    <x v="4"/>
    <x v="4"/>
    <x v="11"/>
    <x v="11"/>
    <n v="3002929.7366309999"/>
    <n v="300.29297366309999"/>
  </r>
  <r>
    <x v="4"/>
    <x v="4"/>
    <x v="4"/>
    <x v="12"/>
    <x v="12"/>
    <n v="636011.28434699995"/>
    <n v="63.601128434699994"/>
  </r>
  <r>
    <x v="4"/>
    <x v="4"/>
    <x v="4"/>
    <x v="13"/>
    <x v="13"/>
    <n v="6903860.8142360002"/>
    <n v="690.38608142359999"/>
  </r>
  <r>
    <x v="4"/>
    <x v="4"/>
    <x v="4"/>
    <x v="15"/>
    <x v="15"/>
    <n v="181554.92082699999"/>
    <n v="18.1554920827"/>
  </r>
  <r>
    <x v="5"/>
    <x v="5"/>
    <x v="5"/>
    <x v="0"/>
    <x v="0"/>
    <n v="11767988.177947"/>
    <n v="1176.7988177947"/>
  </r>
  <r>
    <x v="5"/>
    <x v="5"/>
    <x v="5"/>
    <x v="1"/>
    <x v="1"/>
    <n v="2553944.0081219999"/>
    <n v="255.39440081219999"/>
  </r>
  <r>
    <x v="5"/>
    <x v="5"/>
    <x v="5"/>
    <x v="2"/>
    <x v="2"/>
    <n v="6022061.1952989995"/>
    <n v="602.20611952989998"/>
  </r>
  <r>
    <x v="5"/>
    <x v="5"/>
    <x v="5"/>
    <x v="3"/>
    <x v="3"/>
    <n v="143857292.696623"/>
    <n v="14385.729269662299"/>
  </r>
  <r>
    <x v="5"/>
    <x v="5"/>
    <x v="5"/>
    <x v="4"/>
    <x v="4"/>
    <n v="3789273943.8580699"/>
    <n v="378927.39438580698"/>
  </r>
  <r>
    <x v="5"/>
    <x v="5"/>
    <x v="5"/>
    <x v="5"/>
    <x v="5"/>
    <n v="6199752.5349749997"/>
    <n v="619.97525349749992"/>
  </r>
  <r>
    <x v="5"/>
    <x v="5"/>
    <x v="5"/>
    <x v="6"/>
    <x v="6"/>
    <n v="125123515.984598"/>
    <n v="12512.3515984598"/>
  </r>
  <r>
    <x v="5"/>
    <x v="5"/>
    <x v="5"/>
    <x v="7"/>
    <x v="7"/>
    <n v="17962086.108706001"/>
    <n v="1796.2086108706001"/>
  </r>
  <r>
    <x v="5"/>
    <x v="5"/>
    <x v="5"/>
    <x v="8"/>
    <x v="8"/>
    <n v="33919470.119842999"/>
    <n v="3391.9470119842999"/>
  </r>
  <r>
    <x v="5"/>
    <x v="5"/>
    <x v="5"/>
    <x v="9"/>
    <x v="9"/>
    <n v="20153938.873158999"/>
    <n v="2015.3938873159"/>
  </r>
  <r>
    <x v="5"/>
    <x v="5"/>
    <x v="5"/>
    <x v="10"/>
    <x v="10"/>
    <n v="729780.22057799995"/>
    <n v="72.97802205779999"/>
  </r>
  <r>
    <x v="5"/>
    <x v="5"/>
    <x v="5"/>
    <x v="11"/>
    <x v="11"/>
    <n v="66444684.083892003"/>
    <n v="6644.4684083892007"/>
  </r>
  <r>
    <x v="5"/>
    <x v="5"/>
    <x v="5"/>
    <x v="12"/>
    <x v="12"/>
    <n v="7202951.9749140004"/>
    <n v="720.29519749140002"/>
  </r>
  <r>
    <x v="5"/>
    <x v="5"/>
    <x v="5"/>
    <x v="13"/>
    <x v="13"/>
    <n v="1825390.1884580001"/>
    <n v="182.5390188458"/>
  </r>
  <r>
    <x v="5"/>
    <x v="5"/>
    <x v="5"/>
    <x v="14"/>
    <x v="14"/>
    <n v="821275.95550599997"/>
    <n v="82.127595550599992"/>
  </r>
  <r>
    <x v="5"/>
    <x v="5"/>
    <x v="5"/>
    <x v="15"/>
    <x v="15"/>
    <n v="44438127.757197"/>
    <n v="4443.8127757196999"/>
  </r>
  <r>
    <x v="5"/>
    <x v="5"/>
    <x v="5"/>
    <x v="16"/>
    <x v="16"/>
    <n v="10954934.159599001"/>
    <n v="1095.4934159598999"/>
  </r>
  <r>
    <x v="6"/>
    <x v="6"/>
    <x v="6"/>
    <x v="0"/>
    <x v="0"/>
    <n v="728696.912732"/>
    <n v="72.869691273200004"/>
  </r>
  <r>
    <x v="6"/>
    <x v="6"/>
    <x v="6"/>
    <x v="2"/>
    <x v="2"/>
    <n v="546238.01236499997"/>
    <n v="54.6238012365"/>
  </r>
  <r>
    <x v="6"/>
    <x v="6"/>
    <x v="6"/>
    <x v="3"/>
    <x v="3"/>
    <n v="2461663.6293230001"/>
    <n v="246.16636293230002"/>
  </r>
  <r>
    <x v="6"/>
    <x v="6"/>
    <x v="6"/>
    <x v="4"/>
    <x v="4"/>
    <n v="36717479.960047998"/>
    <n v="3671.7479960047999"/>
  </r>
  <r>
    <x v="6"/>
    <x v="6"/>
    <x v="6"/>
    <x v="6"/>
    <x v="6"/>
    <n v="181915.28134399999"/>
    <n v="18.191528134399999"/>
  </r>
  <r>
    <x v="6"/>
    <x v="6"/>
    <x v="6"/>
    <x v="8"/>
    <x v="8"/>
    <n v="364121.79196100001"/>
    <n v="36.412179196099999"/>
  </r>
  <r>
    <x v="6"/>
    <x v="6"/>
    <x v="6"/>
    <x v="11"/>
    <x v="11"/>
    <n v="22236951.798824001"/>
    <n v="2223.6951798824002"/>
  </r>
  <r>
    <x v="6"/>
    <x v="6"/>
    <x v="6"/>
    <x v="12"/>
    <x v="12"/>
    <n v="2083866.180737"/>
    <n v="208.38661807369999"/>
  </r>
  <r>
    <x v="6"/>
    <x v="6"/>
    <x v="6"/>
    <x v="13"/>
    <x v="13"/>
    <n v="362337.90977600001"/>
    <n v="36.233790977600002"/>
  </r>
  <r>
    <x v="6"/>
    <x v="6"/>
    <x v="6"/>
    <x v="14"/>
    <x v="14"/>
    <n v="451952.53123600001"/>
    <n v="45.195253123600004"/>
  </r>
  <r>
    <x v="6"/>
    <x v="6"/>
    <x v="6"/>
    <x v="15"/>
    <x v="15"/>
    <n v="24127843.920860998"/>
    <n v="2412.7843920860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CEF4B-DAB4-4468-BFCF-DED9DD5E3CD4}" name="PivotTable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W13" firstHeaderRow="1" firstDataRow="3" firstDataCol="2"/>
  <pivotFields count="7"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compact="0" outline="0" showAll="0" defaultSubtotal="0">
      <items count="7">
        <item x="1"/>
        <item x="4"/>
        <item x="3"/>
        <item x="6"/>
        <item x="2"/>
        <item x="0"/>
        <item x="5"/>
      </items>
    </pivotField>
    <pivotField axis="axisRow" compact="0" outline="0" subtotalTop="0" showAll="0" defaultSubtotal="0">
      <items count="7">
        <item x="1"/>
        <item x="4"/>
        <item x="3"/>
        <item x="2"/>
        <item x="0"/>
        <item x="5"/>
        <item x="6"/>
      </items>
    </pivotField>
    <pivotField axis="axisCol" compact="0" outline="0" showAll="0" defaultSubtotal="0">
      <items count="20">
        <item x="0"/>
        <item x="1"/>
        <item x="17"/>
        <item x="2"/>
        <item x="3"/>
        <item x="4"/>
        <item x="5"/>
        <item x="18"/>
        <item x="19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Col" compact="0" outline="0" showAll="0" defaultSubtotal="0">
      <items count="20">
        <item x="14"/>
        <item x="0"/>
        <item x="9"/>
        <item x="1"/>
        <item x="2"/>
        <item x="7"/>
        <item x="3"/>
        <item x="6"/>
        <item x="16"/>
        <item x="12"/>
        <item x="8"/>
        <item x="5"/>
        <item x="4"/>
        <item x="10"/>
        <item x="11"/>
        <item x="19"/>
        <item x="18"/>
        <item x="17"/>
        <item x="13"/>
        <item x="15"/>
      </items>
    </pivotField>
    <pivotField compact="0" outline="0" showAll="0" defaultSubtotal="0"/>
    <pivotField dataField="1" compact="0" outline="0" showAll="0" defaultSubtotal="0"/>
  </pivotFields>
  <rowFields count="2">
    <field x="0"/>
    <field x="2"/>
  </rowFields>
  <rowItems count="8">
    <i>
      <x/>
      <x v="4"/>
    </i>
    <i>
      <x v="1"/>
      <x/>
    </i>
    <i>
      <x v="2"/>
      <x v="3"/>
    </i>
    <i>
      <x v="3"/>
      <x v="2"/>
    </i>
    <i>
      <x v="4"/>
      <x v="1"/>
    </i>
    <i>
      <x v="5"/>
      <x v="5"/>
    </i>
    <i>
      <x v="6"/>
      <x v="6"/>
    </i>
    <i t="grand">
      <x/>
    </i>
  </rowItems>
  <colFields count="2">
    <field x="3"/>
    <field x="4"/>
  </colFields>
  <colItems count="21">
    <i>
      <x/>
      <x v="1"/>
    </i>
    <i>
      <x v="1"/>
      <x v="3"/>
    </i>
    <i>
      <x v="2"/>
      <x v="17"/>
    </i>
    <i>
      <x v="3"/>
      <x v="4"/>
    </i>
    <i>
      <x v="4"/>
      <x v="6"/>
    </i>
    <i>
      <x v="5"/>
      <x v="12"/>
    </i>
    <i>
      <x v="6"/>
      <x v="11"/>
    </i>
    <i>
      <x v="7"/>
      <x v="16"/>
    </i>
    <i>
      <x v="8"/>
      <x v="15"/>
    </i>
    <i>
      <x v="9"/>
      <x v="7"/>
    </i>
    <i>
      <x v="10"/>
      <x v="5"/>
    </i>
    <i>
      <x v="11"/>
      <x v="10"/>
    </i>
    <i>
      <x v="12"/>
      <x v="2"/>
    </i>
    <i>
      <x v="13"/>
      <x v="13"/>
    </i>
    <i>
      <x v="14"/>
      <x v="14"/>
    </i>
    <i>
      <x v="15"/>
      <x v="9"/>
    </i>
    <i>
      <x v="16"/>
      <x v="18"/>
    </i>
    <i>
      <x v="17"/>
      <x/>
    </i>
    <i>
      <x v="18"/>
      <x v="19"/>
    </i>
    <i>
      <x v="19"/>
      <x v="8"/>
    </i>
    <i t="grand">
      <x/>
    </i>
  </colItems>
  <dataFields count="1">
    <dataField name="Sum of ha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5C63-B70A-4423-84E1-BFF771FA3B05}">
  <dimension ref="A1:W14"/>
  <sheetViews>
    <sheetView tabSelected="1" workbookViewId="0">
      <selection activeCell="O5" sqref="O5"/>
    </sheetView>
  </sheetViews>
  <sheetFormatPr defaultRowHeight="12.75" x14ac:dyDescent="0.2"/>
  <cols>
    <col min="1" max="1" width="11.140625" customWidth="1"/>
    <col min="2" max="2" width="16.42578125" customWidth="1"/>
    <col min="3" max="23" width="13.5703125" customWidth="1"/>
  </cols>
  <sheetData>
    <row r="1" spans="1:23" ht="15" x14ac:dyDescent="0.25">
      <c r="A1" s="3" t="s">
        <v>34</v>
      </c>
    </row>
    <row r="2" spans="1:23" ht="15" x14ac:dyDescent="0.25">
      <c r="A2" s="3" t="s">
        <v>38</v>
      </c>
    </row>
    <row r="3" spans="1:23" ht="15" x14ac:dyDescent="0.25">
      <c r="A3" s="3" t="s">
        <v>36</v>
      </c>
    </row>
    <row r="4" spans="1:23" ht="15" x14ac:dyDescent="0.25">
      <c r="A4" s="3" t="s">
        <v>35</v>
      </c>
    </row>
    <row r="5" spans="1:23" x14ac:dyDescent="0.2">
      <c r="C5" s="8" t="s">
        <v>62</v>
      </c>
      <c r="D5" s="8" t="s">
        <v>62</v>
      </c>
      <c r="E5" s="8" t="s">
        <v>62</v>
      </c>
      <c r="F5" s="8" t="s">
        <v>62</v>
      </c>
      <c r="H5" s="9" t="s">
        <v>63</v>
      </c>
      <c r="I5" s="9" t="s">
        <v>63</v>
      </c>
      <c r="J5" s="9" t="s">
        <v>63</v>
      </c>
      <c r="K5" s="9" t="s">
        <v>63</v>
      </c>
      <c r="L5" s="9" t="s">
        <v>63</v>
      </c>
      <c r="O5" s="10" t="s">
        <v>10</v>
      </c>
    </row>
    <row r="6" spans="1:23" ht="102" x14ac:dyDescent="0.2">
      <c r="A6" s="4" t="s">
        <v>37</v>
      </c>
      <c r="B6" s="4" t="s">
        <v>61</v>
      </c>
      <c r="C6" s="4" t="s">
        <v>1</v>
      </c>
      <c r="D6" s="4" t="s">
        <v>2</v>
      </c>
      <c r="E6" s="4" t="s">
        <v>21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22</v>
      </c>
      <c r="K6" s="4" t="s">
        <v>24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14</v>
      </c>
      <c r="T6" s="4" t="s">
        <v>15</v>
      </c>
      <c r="U6" s="4" t="s">
        <v>16</v>
      </c>
      <c r="V6" s="4" t="s">
        <v>39</v>
      </c>
      <c r="W6" s="4"/>
    </row>
    <row r="7" spans="1:23" x14ac:dyDescent="0.2">
      <c r="A7" s="5">
        <v>1</v>
      </c>
      <c r="B7" s="6" t="s">
        <v>46</v>
      </c>
      <c r="C7" s="6">
        <v>2730.3382978036998</v>
      </c>
      <c r="D7" s="6">
        <v>546.0667642359</v>
      </c>
      <c r="E7" s="6"/>
      <c r="F7" s="6">
        <v>1465.5534961097001</v>
      </c>
      <c r="G7" s="6">
        <v>11968.5286999851</v>
      </c>
      <c r="H7" s="6">
        <v>179808.817012007</v>
      </c>
      <c r="I7" s="6">
        <v>4336.6385389955003</v>
      </c>
      <c r="J7" s="6"/>
      <c r="K7" s="6"/>
      <c r="L7" s="6">
        <v>9308.3673650907986</v>
      </c>
      <c r="M7" s="6">
        <v>910.65003029750005</v>
      </c>
      <c r="N7" s="6">
        <v>6230.2942985455002</v>
      </c>
      <c r="O7" s="6">
        <v>3132.6228045747998</v>
      </c>
      <c r="P7" s="6">
        <v>54.577461721900001</v>
      </c>
      <c r="Q7" s="6">
        <v>6399.6159326249008</v>
      </c>
      <c r="R7" s="6">
        <v>1056.1454794206002</v>
      </c>
      <c r="S7" s="6">
        <v>309.50745448380002</v>
      </c>
      <c r="T7" s="6">
        <v>9.1142265544000001</v>
      </c>
      <c r="U7" s="6">
        <v>3058.5939833570997</v>
      </c>
      <c r="V7" s="6">
        <v>1256.1647550903001</v>
      </c>
      <c r="W7" s="6">
        <v>232581.59660089851</v>
      </c>
    </row>
    <row r="8" spans="1:23" x14ac:dyDescent="0.2">
      <c r="A8" s="5">
        <v>2</v>
      </c>
      <c r="B8" s="6" t="s">
        <v>50</v>
      </c>
      <c r="C8" s="6">
        <v>1351.1095850296999</v>
      </c>
      <c r="D8" s="6">
        <v>208.618729906</v>
      </c>
      <c r="E8" s="6"/>
      <c r="F8" s="6">
        <v>444.31221814809999</v>
      </c>
      <c r="G8" s="6">
        <v>6908.4829508484008</v>
      </c>
      <c r="H8" s="6">
        <v>207619.55847001201</v>
      </c>
      <c r="I8" s="6">
        <v>9794.5375344791992</v>
      </c>
      <c r="J8" s="6"/>
      <c r="K8" s="6"/>
      <c r="L8" s="6">
        <v>31068.3653665897</v>
      </c>
      <c r="M8" s="6">
        <v>1341.7827238438001</v>
      </c>
      <c r="N8" s="6">
        <v>13507.135664781699</v>
      </c>
      <c r="O8" s="6">
        <v>4976.2421364306001</v>
      </c>
      <c r="P8" s="6"/>
      <c r="Q8" s="6">
        <v>29621.147979202302</v>
      </c>
      <c r="R8" s="6">
        <v>3437.2020594449996</v>
      </c>
      <c r="S8" s="6">
        <v>1278.6774842671</v>
      </c>
      <c r="T8" s="6">
        <v>424.7851965447</v>
      </c>
      <c r="U8" s="6">
        <v>19361.077800937797</v>
      </c>
      <c r="V8" s="6">
        <v>4739.8038178807001</v>
      </c>
      <c r="W8" s="6">
        <v>336082.83971834678</v>
      </c>
    </row>
    <row r="9" spans="1:23" x14ac:dyDescent="0.2">
      <c r="A9" s="5">
        <v>3</v>
      </c>
      <c r="B9" s="6" t="s">
        <v>52</v>
      </c>
      <c r="C9" s="6">
        <v>34269.714842219699</v>
      </c>
      <c r="D9" s="6">
        <v>6579.7340157802</v>
      </c>
      <c r="E9" s="6"/>
      <c r="F9" s="6">
        <v>19821.8044260926</v>
      </c>
      <c r="G9" s="6">
        <v>41862.438069691198</v>
      </c>
      <c r="H9" s="6">
        <v>321942.78767779004</v>
      </c>
      <c r="I9" s="6">
        <v>6694.0683601324999</v>
      </c>
      <c r="J9" s="6"/>
      <c r="K9" s="6"/>
      <c r="L9" s="6">
        <v>14167.608106624801</v>
      </c>
      <c r="M9" s="6">
        <v>2381.2672342925002</v>
      </c>
      <c r="N9" s="6">
        <v>10909.3716950499</v>
      </c>
      <c r="O9" s="6">
        <v>5277.2257273499999</v>
      </c>
      <c r="P9" s="6"/>
      <c r="Q9" s="6">
        <v>977.32079349419996</v>
      </c>
      <c r="R9" s="6">
        <v>959.80058065869991</v>
      </c>
      <c r="S9" s="6">
        <v>524.34097016110002</v>
      </c>
      <c r="T9" s="6">
        <v>108.6912210709</v>
      </c>
      <c r="U9" s="6">
        <v>5894.7684672620999</v>
      </c>
      <c r="V9" s="6">
        <v>714.54565165480005</v>
      </c>
      <c r="W9" s="6">
        <v>473085.48783932521</v>
      </c>
    </row>
    <row r="10" spans="1:23" x14ac:dyDescent="0.2">
      <c r="A10" s="5">
        <v>4</v>
      </c>
      <c r="B10" s="6" t="s">
        <v>54</v>
      </c>
      <c r="C10" s="6">
        <v>17687.1903701786</v>
      </c>
      <c r="D10" s="6">
        <v>821.94322037220002</v>
      </c>
      <c r="E10" s="6">
        <v>18.050696131799999</v>
      </c>
      <c r="F10" s="6">
        <v>9218.6975743818002</v>
      </c>
      <c r="G10" s="6">
        <v>15528.596658062899</v>
      </c>
      <c r="H10" s="6">
        <v>108917.065978618</v>
      </c>
      <c r="I10" s="6"/>
      <c r="J10" s="6">
        <v>90.350564758499999</v>
      </c>
      <c r="K10" s="6"/>
      <c r="L10" s="6">
        <v>5646.8194954442997</v>
      </c>
      <c r="M10" s="6">
        <v>722.6737326527001</v>
      </c>
      <c r="N10" s="6">
        <v>1436.4287344784002</v>
      </c>
      <c r="O10" s="6">
        <v>2556.8196868393998</v>
      </c>
      <c r="P10" s="6">
        <v>433.08567632350002</v>
      </c>
      <c r="Q10" s="6">
        <v>4633.5256192657998</v>
      </c>
      <c r="R10" s="6">
        <v>4534.3745896852006</v>
      </c>
      <c r="S10" s="6">
        <v>496.41606077509999</v>
      </c>
      <c r="T10" s="6">
        <v>18.065956226299999</v>
      </c>
      <c r="U10" s="6">
        <v>11280.961032749199</v>
      </c>
      <c r="V10" s="6">
        <v>1643.4556695739</v>
      </c>
      <c r="W10" s="6">
        <v>185684.52131651758</v>
      </c>
    </row>
    <row r="11" spans="1:23" x14ac:dyDescent="0.2">
      <c r="A11" s="5">
        <v>5</v>
      </c>
      <c r="B11" s="6" t="s">
        <v>56</v>
      </c>
      <c r="C11" s="6">
        <v>18770.733880462802</v>
      </c>
      <c r="D11" s="6">
        <v>4331.5928535966004</v>
      </c>
      <c r="E11" s="6"/>
      <c r="F11" s="6">
        <v>10335.267472228401</v>
      </c>
      <c r="G11" s="6">
        <v>45355.236104991302</v>
      </c>
      <c r="H11" s="6">
        <v>429873.31680697604</v>
      </c>
      <c r="I11" s="6">
        <v>81.684765771000002</v>
      </c>
      <c r="J11" s="6"/>
      <c r="K11" s="6">
        <v>18.181009877400001</v>
      </c>
      <c r="L11" s="6">
        <v>14348.089024803701</v>
      </c>
      <c r="M11" s="6">
        <v>1800.0710015696</v>
      </c>
      <c r="N11" s="6">
        <v>2063.7664244003004</v>
      </c>
      <c r="O11" s="6">
        <v>5544.4324742790996</v>
      </c>
      <c r="P11" s="6"/>
      <c r="Q11" s="6">
        <v>300.29297366309999</v>
      </c>
      <c r="R11" s="6">
        <v>63.601128434699994</v>
      </c>
      <c r="S11" s="6">
        <v>690.38608142359999</v>
      </c>
      <c r="T11" s="6"/>
      <c r="U11" s="6">
        <v>18.1554920827</v>
      </c>
      <c r="V11" s="6"/>
      <c r="W11" s="6">
        <v>533594.80749456026</v>
      </c>
    </row>
    <row r="12" spans="1:23" x14ac:dyDescent="0.2">
      <c r="A12" s="5">
        <v>6</v>
      </c>
      <c r="B12" s="6" t="s">
        <v>58</v>
      </c>
      <c r="C12" s="6">
        <v>1176.7988177947</v>
      </c>
      <c r="D12" s="6">
        <v>255.39440081219999</v>
      </c>
      <c r="E12" s="6"/>
      <c r="F12" s="6">
        <v>602.20611952989998</v>
      </c>
      <c r="G12" s="6">
        <v>14385.729269662299</v>
      </c>
      <c r="H12" s="6">
        <v>378927.39438580698</v>
      </c>
      <c r="I12" s="6">
        <v>619.97525349749992</v>
      </c>
      <c r="J12" s="6"/>
      <c r="K12" s="6"/>
      <c r="L12" s="6">
        <v>12512.3515984598</v>
      </c>
      <c r="M12" s="6">
        <v>1796.2086108706001</v>
      </c>
      <c r="N12" s="6">
        <v>3391.9470119842999</v>
      </c>
      <c r="O12" s="6">
        <v>2015.3938873159</v>
      </c>
      <c r="P12" s="6">
        <v>72.97802205779999</v>
      </c>
      <c r="Q12" s="6">
        <v>6644.4684083892007</v>
      </c>
      <c r="R12" s="6">
        <v>720.29519749140002</v>
      </c>
      <c r="S12" s="6">
        <v>182.5390188458</v>
      </c>
      <c r="T12" s="6">
        <v>82.127595550599992</v>
      </c>
      <c r="U12" s="6">
        <v>4443.8127757196999</v>
      </c>
      <c r="V12" s="6">
        <v>1095.4934159598999</v>
      </c>
      <c r="W12" s="6">
        <v>428925.11378974858</v>
      </c>
    </row>
    <row r="13" spans="1:23" x14ac:dyDescent="0.2">
      <c r="A13" s="5">
        <v>9999</v>
      </c>
      <c r="B13" s="7" t="s">
        <v>39</v>
      </c>
      <c r="C13" s="6">
        <v>72.869691273200004</v>
      </c>
      <c r="D13" s="6"/>
      <c r="E13" s="6"/>
      <c r="F13" s="6">
        <v>54.6238012365</v>
      </c>
      <c r="G13" s="6">
        <v>246.16636293230002</v>
      </c>
      <c r="H13" s="6">
        <v>3671.7479960047999</v>
      </c>
      <c r="I13" s="6"/>
      <c r="J13" s="6"/>
      <c r="K13" s="6"/>
      <c r="L13" s="6">
        <v>18.191528134399999</v>
      </c>
      <c r="M13" s="6"/>
      <c r="N13" s="6">
        <v>36.412179196099999</v>
      </c>
      <c r="O13" s="6"/>
      <c r="P13" s="6"/>
      <c r="Q13" s="6">
        <v>2223.6951798824002</v>
      </c>
      <c r="R13" s="6">
        <v>208.38661807369999</v>
      </c>
      <c r="S13" s="6">
        <v>36.233790977600002</v>
      </c>
      <c r="T13" s="6">
        <v>45.195253123600004</v>
      </c>
      <c r="U13" s="6">
        <v>2412.7843920860996</v>
      </c>
      <c r="V13" s="6"/>
      <c r="W13" s="6">
        <v>9026.3067929206991</v>
      </c>
    </row>
    <row r="14" spans="1:23" x14ac:dyDescent="0.2">
      <c r="A14" s="5"/>
      <c r="B14" s="6" t="s">
        <v>32</v>
      </c>
      <c r="C14" s="6">
        <v>76058.755484762398</v>
      </c>
      <c r="D14" s="6">
        <v>12743.3499847031</v>
      </c>
      <c r="E14" s="6">
        <v>18.050696131799999</v>
      </c>
      <c r="F14" s="6">
        <v>41942.465107727003</v>
      </c>
      <c r="G14" s="6">
        <v>136255.17811617351</v>
      </c>
      <c r="H14" s="6">
        <v>1630760.6883272149</v>
      </c>
      <c r="I14" s="6">
        <v>21526.9044528757</v>
      </c>
      <c r="J14" s="6">
        <v>90.350564758499999</v>
      </c>
      <c r="K14" s="6">
        <v>18.181009877400001</v>
      </c>
      <c r="L14" s="6">
        <v>87069.792485147511</v>
      </c>
      <c r="M14" s="6">
        <v>8952.6533335267013</v>
      </c>
      <c r="N14" s="6">
        <v>37575.356008436203</v>
      </c>
      <c r="O14" s="6">
        <v>23502.736716789797</v>
      </c>
      <c r="P14" s="6">
        <v>560.64116010320004</v>
      </c>
      <c r="Q14" s="6">
        <v>50800.066886521898</v>
      </c>
      <c r="R14" s="6">
        <v>10979.805653209301</v>
      </c>
      <c r="S14" s="6">
        <v>3518.1008609341002</v>
      </c>
      <c r="T14" s="6">
        <v>687.97944907049998</v>
      </c>
      <c r="U14" s="6">
        <v>46470.153944194688</v>
      </c>
      <c r="V14" s="6">
        <v>9449.4633101595991</v>
      </c>
      <c r="W14" s="6">
        <v>2198980.6735523175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B10B-04CC-473A-9A53-63570B3120A3}">
  <dimension ref="A3:W13"/>
  <sheetViews>
    <sheetView workbookViewId="0">
      <selection activeCell="B6" sqref="B6:B12"/>
      <pivotSelection pane="bottomRight" showHeader="1" axis="axisRow" dimension="1" activeRow="5" activeCol="1" previousRow="5" previousCol="1" click="1" r:id="rId1">
        <pivotArea dataOnly="0" labelOnly="1" outline="0" fieldPosition="0">
          <references count="1">
            <reference field="2" count="0"/>
          </references>
        </pivotArea>
      </pivotSelection>
    </sheetView>
  </sheetViews>
  <sheetFormatPr defaultRowHeight="12.75" x14ac:dyDescent="0.2"/>
  <cols>
    <col min="1" max="1" width="17.140625" bestFit="1" customWidth="1"/>
    <col min="2" max="2" width="11.85546875" bestFit="1" customWidth="1"/>
    <col min="3" max="22" width="77.7109375" bestFit="1" customWidth="1"/>
    <col min="23" max="24" width="12" bestFit="1" customWidth="1"/>
  </cols>
  <sheetData>
    <row r="3" spans="1:23" x14ac:dyDescent="0.2">
      <c r="A3" s="1" t="s">
        <v>33</v>
      </c>
      <c r="C3" s="1" t="s">
        <v>28</v>
      </c>
      <c r="D3" s="1" t="s">
        <v>29</v>
      </c>
    </row>
    <row r="4" spans="1:23" x14ac:dyDescent="0.2">
      <c r="C4">
        <v>10</v>
      </c>
      <c r="D4">
        <v>11</v>
      </c>
      <c r="E4">
        <v>12</v>
      </c>
      <c r="F4">
        <v>30</v>
      </c>
      <c r="G4">
        <v>40</v>
      </c>
      <c r="H4">
        <v>50</v>
      </c>
      <c r="I4">
        <v>60</v>
      </c>
      <c r="J4">
        <v>80</v>
      </c>
      <c r="K4">
        <v>90</v>
      </c>
      <c r="L4">
        <v>100</v>
      </c>
      <c r="M4">
        <v>110</v>
      </c>
      <c r="N4">
        <v>120</v>
      </c>
      <c r="O4">
        <v>130</v>
      </c>
      <c r="P4">
        <v>160</v>
      </c>
      <c r="Q4">
        <v>170</v>
      </c>
      <c r="R4">
        <v>180</v>
      </c>
      <c r="S4">
        <v>190</v>
      </c>
      <c r="T4">
        <v>200</v>
      </c>
      <c r="U4">
        <v>210</v>
      </c>
      <c r="V4">
        <v>9999</v>
      </c>
      <c r="W4" t="s">
        <v>32</v>
      </c>
    </row>
    <row r="5" spans="1:23" x14ac:dyDescent="0.2">
      <c r="A5" s="1" t="s">
        <v>26</v>
      </c>
      <c r="B5" s="1" t="s">
        <v>60</v>
      </c>
      <c r="C5" t="s">
        <v>1</v>
      </c>
      <c r="D5" t="s">
        <v>2</v>
      </c>
      <c r="E5" t="s">
        <v>21</v>
      </c>
      <c r="F5" t="s">
        <v>3</v>
      </c>
      <c r="G5" t="s">
        <v>4</v>
      </c>
      <c r="H5" t="s">
        <v>5</v>
      </c>
      <c r="I5" t="s">
        <v>6</v>
      </c>
      <c r="J5" t="s">
        <v>22</v>
      </c>
      <c r="K5" t="s">
        <v>24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1:23" x14ac:dyDescent="0.2">
      <c r="A6">
        <v>1</v>
      </c>
      <c r="B6" t="s">
        <v>46</v>
      </c>
      <c r="C6" s="2">
        <v>2730.3382978036998</v>
      </c>
      <c r="D6" s="2">
        <v>546.0667642359</v>
      </c>
      <c r="E6" s="2"/>
      <c r="F6" s="2">
        <v>1465.5534961097001</v>
      </c>
      <c r="G6" s="2">
        <v>11968.5286999851</v>
      </c>
      <c r="H6" s="2">
        <v>179808.817012007</v>
      </c>
      <c r="I6" s="2">
        <v>4336.6385389955003</v>
      </c>
      <c r="J6" s="2"/>
      <c r="K6" s="2"/>
      <c r="L6" s="2">
        <v>9308.3673650907986</v>
      </c>
      <c r="M6" s="2">
        <v>910.65003029750005</v>
      </c>
      <c r="N6" s="2">
        <v>6230.2942985455002</v>
      </c>
      <c r="O6" s="2">
        <v>3132.6228045747998</v>
      </c>
      <c r="P6" s="2">
        <v>54.577461721900001</v>
      </c>
      <c r="Q6" s="2">
        <v>6399.6159326249008</v>
      </c>
      <c r="R6" s="2">
        <v>1056.1454794206002</v>
      </c>
      <c r="S6" s="2">
        <v>309.50745448380002</v>
      </c>
      <c r="T6" s="2">
        <v>9.1142265544000001</v>
      </c>
      <c r="U6" s="2">
        <v>3058.5939833570997</v>
      </c>
      <c r="V6" s="2">
        <v>1256.1647550903001</v>
      </c>
      <c r="W6" s="2">
        <v>232581.59660089851</v>
      </c>
    </row>
    <row r="7" spans="1:23" x14ac:dyDescent="0.2">
      <c r="A7">
        <v>2</v>
      </c>
      <c r="B7" t="s">
        <v>50</v>
      </c>
      <c r="C7" s="2">
        <v>1351.1095850296999</v>
      </c>
      <c r="D7" s="2">
        <v>208.618729906</v>
      </c>
      <c r="E7" s="2"/>
      <c r="F7" s="2">
        <v>444.31221814809999</v>
      </c>
      <c r="G7" s="2">
        <v>6908.4829508484008</v>
      </c>
      <c r="H7" s="2">
        <v>207619.55847001201</v>
      </c>
      <c r="I7" s="2">
        <v>9794.5375344791992</v>
      </c>
      <c r="J7" s="2"/>
      <c r="K7" s="2"/>
      <c r="L7" s="2">
        <v>31068.3653665897</v>
      </c>
      <c r="M7" s="2">
        <v>1341.7827238438001</v>
      </c>
      <c r="N7" s="2">
        <v>13507.135664781699</v>
      </c>
      <c r="O7" s="2">
        <v>4976.2421364306001</v>
      </c>
      <c r="P7" s="2"/>
      <c r="Q7" s="2">
        <v>29621.147979202302</v>
      </c>
      <c r="R7" s="2">
        <v>3437.2020594449996</v>
      </c>
      <c r="S7" s="2">
        <v>1278.6774842671</v>
      </c>
      <c r="T7" s="2">
        <v>424.7851965447</v>
      </c>
      <c r="U7" s="2">
        <v>19361.077800937797</v>
      </c>
      <c r="V7" s="2">
        <v>4739.8038178807001</v>
      </c>
      <c r="W7" s="2">
        <v>336082.83971834678</v>
      </c>
    </row>
    <row r="8" spans="1:23" x14ac:dyDescent="0.2">
      <c r="A8">
        <v>3</v>
      </c>
      <c r="B8" t="s">
        <v>52</v>
      </c>
      <c r="C8" s="2">
        <v>34269.714842219699</v>
      </c>
      <c r="D8" s="2">
        <v>6579.7340157802</v>
      </c>
      <c r="E8" s="2"/>
      <c r="F8" s="2">
        <v>19821.8044260926</v>
      </c>
      <c r="G8" s="2">
        <v>41862.438069691198</v>
      </c>
      <c r="H8" s="2">
        <v>321942.78767779004</v>
      </c>
      <c r="I8" s="2">
        <v>6694.0683601324999</v>
      </c>
      <c r="J8" s="2"/>
      <c r="K8" s="2"/>
      <c r="L8" s="2">
        <v>14167.608106624801</v>
      </c>
      <c r="M8" s="2">
        <v>2381.2672342925002</v>
      </c>
      <c r="N8" s="2">
        <v>10909.3716950499</v>
      </c>
      <c r="O8" s="2">
        <v>5277.2257273499999</v>
      </c>
      <c r="P8" s="2"/>
      <c r="Q8" s="2">
        <v>977.32079349419996</v>
      </c>
      <c r="R8" s="2">
        <v>959.80058065869991</v>
      </c>
      <c r="S8" s="2">
        <v>524.34097016110002</v>
      </c>
      <c r="T8" s="2">
        <v>108.6912210709</v>
      </c>
      <c r="U8" s="2">
        <v>5894.7684672620999</v>
      </c>
      <c r="V8" s="2">
        <v>714.54565165480005</v>
      </c>
      <c r="W8" s="2">
        <v>473085.48783932521</v>
      </c>
    </row>
    <row r="9" spans="1:23" x14ac:dyDescent="0.2">
      <c r="A9">
        <v>4</v>
      </c>
      <c r="B9" t="s">
        <v>54</v>
      </c>
      <c r="C9" s="2">
        <v>17687.1903701786</v>
      </c>
      <c r="D9" s="2">
        <v>821.94322037220002</v>
      </c>
      <c r="E9" s="2">
        <v>18.050696131799999</v>
      </c>
      <c r="F9" s="2">
        <v>9218.6975743818002</v>
      </c>
      <c r="G9" s="2">
        <v>15528.596658062899</v>
      </c>
      <c r="H9" s="2">
        <v>108917.065978618</v>
      </c>
      <c r="I9" s="2"/>
      <c r="J9" s="2">
        <v>90.350564758499999</v>
      </c>
      <c r="K9" s="2"/>
      <c r="L9" s="2">
        <v>5646.8194954442997</v>
      </c>
      <c r="M9" s="2">
        <v>722.6737326527001</v>
      </c>
      <c r="N9" s="2">
        <v>1436.4287344784002</v>
      </c>
      <c r="O9" s="2">
        <v>2556.8196868393998</v>
      </c>
      <c r="P9" s="2">
        <v>433.08567632350002</v>
      </c>
      <c r="Q9" s="2">
        <v>4633.5256192657998</v>
      </c>
      <c r="R9" s="2">
        <v>4534.3745896852006</v>
      </c>
      <c r="S9" s="2">
        <v>496.41606077509999</v>
      </c>
      <c r="T9" s="2">
        <v>18.065956226299999</v>
      </c>
      <c r="U9" s="2">
        <v>11280.961032749199</v>
      </c>
      <c r="V9" s="2">
        <v>1643.4556695739</v>
      </c>
      <c r="W9" s="2">
        <v>185684.52131651758</v>
      </c>
    </row>
    <row r="10" spans="1:23" x14ac:dyDescent="0.2">
      <c r="A10">
        <v>5</v>
      </c>
      <c r="B10" t="s">
        <v>56</v>
      </c>
      <c r="C10" s="2">
        <v>18770.733880462802</v>
      </c>
      <c r="D10" s="2">
        <v>4331.5928535966004</v>
      </c>
      <c r="E10" s="2"/>
      <c r="F10" s="2">
        <v>10335.267472228401</v>
      </c>
      <c r="G10" s="2">
        <v>45355.236104991302</v>
      </c>
      <c r="H10" s="2">
        <v>429873.31680697604</v>
      </c>
      <c r="I10" s="2">
        <v>81.684765771000002</v>
      </c>
      <c r="J10" s="2"/>
      <c r="K10" s="2">
        <v>18.181009877400001</v>
      </c>
      <c r="L10" s="2">
        <v>14348.089024803701</v>
      </c>
      <c r="M10" s="2">
        <v>1800.0710015696</v>
      </c>
      <c r="N10" s="2">
        <v>2063.7664244003004</v>
      </c>
      <c r="O10" s="2">
        <v>5544.4324742790996</v>
      </c>
      <c r="P10" s="2"/>
      <c r="Q10" s="2">
        <v>300.29297366309999</v>
      </c>
      <c r="R10" s="2">
        <v>63.601128434699994</v>
      </c>
      <c r="S10" s="2">
        <v>690.38608142359999</v>
      </c>
      <c r="T10" s="2"/>
      <c r="U10" s="2">
        <v>18.1554920827</v>
      </c>
      <c r="V10" s="2"/>
      <c r="W10" s="2">
        <v>533594.80749456026</v>
      </c>
    </row>
    <row r="11" spans="1:23" x14ac:dyDescent="0.2">
      <c r="A11">
        <v>6</v>
      </c>
      <c r="B11" t="s">
        <v>58</v>
      </c>
      <c r="C11" s="2">
        <v>1176.7988177947</v>
      </c>
      <c r="D11" s="2">
        <v>255.39440081219999</v>
      </c>
      <c r="E11" s="2"/>
      <c r="F11" s="2">
        <v>602.20611952989998</v>
      </c>
      <c r="G11" s="2">
        <v>14385.729269662299</v>
      </c>
      <c r="H11" s="2">
        <v>378927.39438580698</v>
      </c>
      <c r="I11" s="2">
        <v>619.97525349749992</v>
      </c>
      <c r="J11" s="2"/>
      <c r="K11" s="2"/>
      <c r="L11" s="2">
        <v>12512.3515984598</v>
      </c>
      <c r="M11" s="2">
        <v>1796.2086108706001</v>
      </c>
      <c r="N11" s="2">
        <v>3391.9470119842999</v>
      </c>
      <c r="O11" s="2">
        <v>2015.3938873159</v>
      </c>
      <c r="P11" s="2">
        <v>72.97802205779999</v>
      </c>
      <c r="Q11" s="2">
        <v>6644.4684083892007</v>
      </c>
      <c r="R11" s="2">
        <v>720.29519749140002</v>
      </c>
      <c r="S11" s="2">
        <v>182.5390188458</v>
      </c>
      <c r="T11" s="2">
        <v>82.127595550599992</v>
      </c>
      <c r="U11" s="2">
        <v>4443.8127757196999</v>
      </c>
      <c r="V11" s="2">
        <v>1095.4934159598999</v>
      </c>
      <c r="W11" s="2">
        <v>428925.11378974858</v>
      </c>
    </row>
    <row r="12" spans="1:23" x14ac:dyDescent="0.2">
      <c r="A12">
        <v>9999</v>
      </c>
      <c r="B12" t="s">
        <v>39</v>
      </c>
      <c r="C12" s="2">
        <v>72.869691273200004</v>
      </c>
      <c r="D12" s="2"/>
      <c r="E12" s="2"/>
      <c r="F12" s="2">
        <v>54.6238012365</v>
      </c>
      <c r="G12" s="2">
        <v>246.16636293230002</v>
      </c>
      <c r="H12" s="2">
        <v>3671.7479960047999</v>
      </c>
      <c r="I12" s="2"/>
      <c r="J12" s="2"/>
      <c r="K12" s="2"/>
      <c r="L12" s="2">
        <v>18.191528134399999</v>
      </c>
      <c r="M12" s="2"/>
      <c r="N12" s="2">
        <v>36.412179196099999</v>
      </c>
      <c r="O12" s="2"/>
      <c r="P12" s="2"/>
      <c r="Q12" s="2">
        <v>2223.6951798824002</v>
      </c>
      <c r="R12" s="2">
        <v>208.38661807369999</v>
      </c>
      <c r="S12" s="2">
        <v>36.233790977600002</v>
      </c>
      <c r="T12" s="2">
        <v>45.195253123600004</v>
      </c>
      <c r="U12" s="2">
        <v>2412.7843920860996</v>
      </c>
      <c r="V12" s="2"/>
      <c r="W12" s="2">
        <v>9026.3067929206991</v>
      </c>
    </row>
    <row r="13" spans="1:23" x14ac:dyDescent="0.2">
      <c r="A13" t="s">
        <v>32</v>
      </c>
      <c r="C13" s="2">
        <v>76058.755484762398</v>
      </c>
      <c r="D13" s="2">
        <v>12743.3499847031</v>
      </c>
      <c r="E13" s="2">
        <v>18.050696131799999</v>
      </c>
      <c r="F13" s="2">
        <v>41942.465107727003</v>
      </c>
      <c r="G13" s="2">
        <v>136255.17811617351</v>
      </c>
      <c r="H13" s="2">
        <v>1630760.6883272149</v>
      </c>
      <c r="I13" s="2">
        <v>21526.9044528757</v>
      </c>
      <c r="J13" s="2">
        <v>90.350564758499999</v>
      </c>
      <c r="K13" s="2">
        <v>18.181009877400001</v>
      </c>
      <c r="L13" s="2">
        <v>87069.792485147511</v>
      </c>
      <c r="M13" s="2">
        <v>8952.6533335267013</v>
      </c>
      <c r="N13" s="2">
        <v>37575.356008436203</v>
      </c>
      <c r="O13" s="2">
        <v>23502.736716789797</v>
      </c>
      <c r="P13" s="2">
        <v>560.64116010320004</v>
      </c>
      <c r="Q13" s="2">
        <v>50800.066886521898</v>
      </c>
      <c r="R13" s="2">
        <v>10979.805653209301</v>
      </c>
      <c r="S13" s="2">
        <v>3518.1008609341002</v>
      </c>
      <c r="T13" s="2">
        <v>687.97944907049998</v>
      </c>
      <c r="U13" s="2">
        <v>46470.153944194688</v>
      </c>
      <c r="V13" s="2">
        <v>9449.4633101595991</v>
      </c>
      <c r="W13" s="2">
        <v>2198980.6735523175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zoomScaleNormal="100" workbookViewId="0">
      <selection activeCell="C2" sqref="C2"/>
    </sheetView>
  </sheetViews>
  <sheetFormatPr defaultColWidth="11.5703125" defaultRowHeight="12.75" x14ac:dyDescent="0.2"/>
  <cols>
    <col min="1" max="1" width="2.5703125" customWidth="1"/>
    <col min="2" max="3" width="12.85546875" customWidth="1"/>
    <col min="4" max="4" width="4.42578125" customWidth="1"/>
    <col min="5" max="5" width="69.28515625" customWidth="1"/>
    <col min="6" max="6" width="16.5703125" customWidth="1"/>
  </cols>
  <sheetData>
    <row r="1" spans="1:7" x14ac:dyDescent="0.2">
      <c r="A1" t="s">
        <v>26</v>
      </c>
      <c r="B1" t="s">
        <v>27</v>
      </c>
      <c r="C1" t="s">
        <v>60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>
        <v>1</v>
      </c>
      <c r="B2" t="s">
        <v>0</v>
      </c>
      <c r="C2" t="str">
        <f>VLOOKUP(A2,belize_adm1!$A$2:$F$8,3,FALSE)</f>
        <v>BZ-SC</v>
      </c>
      <c r="D2">
        <v>10</v>
      </c>
      <c r="E2" t="s">
        <v>1</v>
      </c>
      <c r="F2">
        <v>27303382.978037</v>
      </c>
      <c r="G2">
        <f>F2/10000</f>
        <v>2730.3382978036998</v>
      </c>
    </row>
    <row r="3" spans="1:7" x14ac:dyDescent="0.2">
      <c r="A3">
        <v>1</v>
      </c>
      <c r="B3" t="s">
        <v>0</v>
      </c>
      <c r="C3" t="str">
        <f>VLOOKUP(A3,belize_adm1!$A$2:$F$8,3,FALSE)</f>
        <v>BZ-SC</v>
      </c>
      <c r="D3">
        <v>11</v>
      </c>
      <c r="E3" t="s">
        <v>2</v>
      </c>
      <c r="F3">
        <v>5460667.6423589997</v>
      </c>
      <c r="G3">
        <f t="shared" ref="G3:G66" si="0">F3/10000</f>
        <v>546.0667642359</v>
      </c>
    </row>
    <row r="4" spans="1:7" x14ac:dyDescent="0.2">
      <c r="A4">
        <v>1</v>
      </c>
      <c r="B4" t="s">
        <v>0</v>
      </c>
      <c r="C4" t="str">
        <f>VLOOKUP(A4,belize_adm1!$A$2:$F$8,3,FALSE)</f>
        <v>BZ-SC</v>
      </c>
      <c r="D4">
        <v>30</v>
      </c>
      <c r="E4" t="s">
        <v>3</v>
      </c>
      <c r="F4">
        <v>14655534.961097</v>
      </c>
      <c r="G4">
        <f t="shared" si="0"/>
        <v>1465.5534961097001</v>
      </c>
    </row>
    <row r="5" spans="1:7" x14ac:dyDescent="0.2">
      <c r="A5">
        <v>1</v>
      </c>
      <c r="B5" t="s">
        <v>0</v>
      </c>
      <c r="C5" t="str">
        <f>VLOOKUP(A5,belize_adm1!$A$2:$F$8,3,FALSE)</f>
        <v>BZ-SC</v>
      </c>
      <c r="D5">
        <v>40</v>
      </c>
      <c r="E5" t="s">
        <v>4</v>
      </c>
      <c r="F5">
        <v>119685286.999851</v>
      </c>
      <c r="G5">
        <f t="shared" si="0"/>
        <v>11968.5286999851</v>
      </c>
    </row>
    <row r="6" spans="1:7" x14ac:dyDescent="0.2">
      <c r="A6">
        <v>1</v>
      </c>
      <c r="B6" t="s">
        <v>0</v>
      </c>
      <c r="C6" t="str">
        <f>VLOOKUP(A6,belize_adm1!$A$2:$F$8,3,FALSE)</f>
        <v>BZ-SC</v>
      </c>
      <c r="D6">
        <v>50</v>
      </c>
      <c r="E6" t="s">
        <v>5</v>
      </c>
      <c r="F6">
        <v>1798088170.12007</v>
      </c>
      <c r="G6">
        <f t="shared" si="0"/>
        <v>179808.817012007</v>
      </c>
    </row>
    <row r="7" spans="1:7" x14ac:dyDescent="0.2">
      <c r="A7">
        <v>1</v>
      </c>
      <c r="B7" t="s">
        <v>0</v>
      </c>
      <c r="C7" t="str">
        <f>VLOOKUP(A7,belize_adm1!$A$2:$F$8,3,FALSE)</f>
        <v>BZ-SC</v>
      </c>
      <c r="D7">
        <v>60</v>
      </c>
      <c r="E7" t="s">
        <v>6</v>
      </c>
      <c r="F7">
        <v>43366385.389954999</v>
      </c>
      <c r="G7">
        <f t="shared" si="0"/>
        <v>4336.6385389955003</v>
      </c>
    </row>
    <row r="8" spans="1:7" x14ac:dyDescent="0.2">
      <c r="A8">
        <v>1</v>
      </c>
      <c r="B8" t="s">
        <v>0</v>
      </c>
      <c r="C8" t="str">
        <f>VLOOKUP(A8,belize_adm1!$A$2:$F$8,3,FALSE)</f>
        <v>BZ-SC</v>
      </c>
      <c r="D8">
        <v>100</v>
      </c>
      <c r="E8" t="s">
        <v>7</v>
      </c>
      <c r="F8">
        <v>93083673.650907993</v>
      </c>
      <c r="G8">
        <f t="shared" si="0"/>
        <v>9308.3673650907986</v>
      </c>
    </row>
    <row r="9" spans="1:7" x14ac:dyDescent="0.2">
      <c r="A9">
        <v>1</v>
      </c>
      <c r="B9" t="s">
        <v>0</v>
      </c>
      <c r="C9" t="str">
        <f>VLOOKUP(A9,belize_adm1!$A$2:$F$8,3,FALSE)</f>
        <v>BZ-SC</v>
      </c>
      <c r="D9">
        <v>110</v>
      </c>
      <c r="E9" t="s">
        <v>8</v>
      </c>
      <c r="F9">
        <v>9106500.3029750008</v>
      </c>
      <c r="G9">
        <f t="shared" si="0"/>
        <v>910.65003029750005</v>
      </c>
    </row>
    <row r="10" spans="1:7" x14ac:dyDescent="0.2">
      <c r="A10">
        <v>1</v>
      </c>
      <c r="B10" t="s">
        <v>0</v>
      </c>
      <c r="C10" t="str">
        <f>VLOOKUP(A10,belize_adm1!$A$2:$F$8,3,FALSE)</f>
        <v>BZ-SC</v>
      </c>
      <c r="D10">
        <v>120</v>
      </c>
      <c r="E10" t="s">
        <v>9</v>
      </c>
      <c r="F10">
        <v>62302942.985454999</v>
      </c>
      <c r="G10">
        <f t="shared" si="0"/>
        <v>6230.2942985455002</v>
      </c>
    </row>
    <row r="11" spans="1:7" x14ac:dyDescent="0.2">
      <c r="A11">
        <v>1</v>
      </c>
      <c r="B11" t="s">
        <v>0</v>
      </c>
      <c r="C11" t="str">
        <f>VLOOKUP(A11,belize_adm1!$A$2:$F$8,3,FALSE)</f>
        <v>BZ-SC</v>
      </c>
      <c r="D11">
        <v>130</v>
      </c>
      <c r="E11" t="s">
        <v>10</v>
      </c>
      <c r="F11">
        <v>31326228.045747999</v>
      </c>
      <c r="G11">
        <f t="shared" si="0"/>
        <v>3132.6228045747998</v>
      </c>
    </row>
    <row r="12" spans="1:7" x14ac:dyDescent="0.2">
      <c r="A12">
        <v>1</v>
      </c>
      <c r="B12" t="s">
        <v>0</v>
      </c>
      <c r="C12" t="str">
        <f>VLOOKUP(A12,belize_adm1!$A$2:$F$8,3,FALSE)</f>
        <v>BZ-SC</v>
      </c>
      <c r="D12">
        <v>160</v>
      </c>
      <c r="E12" t="s">
        <v>11</v>
      </c>
      <c r="F12">
        <v>545774.61721900001</v>
      </c>
      <c r="G12">
        <f t="shared" si="0"/>
        <v>54.577461721900001</v>
      </c>
    </row>
    <row r="13" spans="1:7" x14ac:dyDescent="0.2">
      <c r="A13">
        <v>1</v>
      </c>
      <c r="B13" t="s">
        <v>0</v>
      </c>
      <c r="C13" t="str">
        <f>VLOOKUP(A13,belize_adm1!$A$2:$F$8,3,FALSE)</f>
        <v>BZ-SC</v>
      </c>
      <c r="D13">
        <v>170</v>
      </c>
      <c r="E13" t="s">
        <v>12</v>
      </c>
      <c r="F13">
        <v>63996159.326249003</v>
      </c>
      <c r="G13">
        <f t="shared" si="0"/>
        <v>6399.6159326249008</v>
      </c>
    </row>
    <row r="14" spans="1:7" x14ac:dyDescent="0.2">
      <c r="A14">
        <v>1</v>
      </c>
      <c r="B14" t="s">
        <v>0</v>
      </c>
      <c r="C14" t="str">
        <f>VLOOKUP(A14,belize_adm1!$A$2:$F$8,3,FALSE)</f>
        <v>BZ-SC</v>
      </c>
      <c r="D14">
        <v>180</v>
      </c>
      <c r="E14" t="s">
        <v>13</v>
      </c>
      <c r="F14">
        <v>10561454.794206001</v>
      </c>
      <c r="G14">
        <f t="shared" si="0"/>
        <v>1056.1454794206002</v>
      </c>
    </row>
    <row r="15" spans="1:7" x14ac:dyDescent="0.2">
      <c r="A15">
        <v>1</v>
      </c>
      <c r="B15" t="s">
        <v>0</v>
      </c>
      <c r="C15" t="str">
        <f>VLOOKUP(A15,belize_adm1!$A$2:$F$8,3,FALSE)</f>
        <v>BZ-SC</v>
      </c>
      <c r="D15">
        <v>190</v>
      </c>
      <c r="E15" t="s">
        <v>14</v>
      </c>
      <c r="F15">
        <v>3095074.5448380001</v>
      </c>
      <c r="G15">
        <f t="shared" si="0"/>
        <v>309.50745448380002</v>
      </c>
    </row>
    <row r="16" spans="1:7" x14ac:dyDescent="0.2">
      <c r="A16">
        <v>1</v>
      </c>
      <c r="B16" t="s">
        <v>0</v>
      </c>
      <c r="C16" t="str">
        <f>VLOOKUP(A16,belize_adm1!$A$2:$F$8,3,FALSE)</f>
        <v>BZ-SC</v>
      </c>
      <c r="D16">
        <v>200</v>
      </c>
      <c r="E16" t="s">
        <v>15</v>
      </c>
      <c r="F16">
        <v>91142.265543999994</v>
      </c>
      <c r="G16">
        <f t="shared" si="0"/>
        <v>9.1142265544000001</v>
      </c>
    </row>
    <row r="17" spans="1:7" x14ac:dyDescent="0.2">
      <c r="A17">
        <v>1</v>
      </c>
      <c r="B17" t="s">
        <v>0</v>
      </c>
      <c r="C17" t="str">
        <f>VLOOKUP(A17,belize_adm1!$A$2:$F$8,3,FALSE)</f>
        <v>BZ-SC</v>
      </c>
      <c r="D17">
        <v>210</v>
      </c>
      <c r="E17" t="s">
        <v>16</v>
      </c>
      <c r="F17">
        <v>30585939.833570998</v>
      </c>
      <c r="G17">
        <f t="shared" si="0"/>
        <v>3058.5939833570997</v>
      </c>
    </row>
    <row r="18" spans="1:7" x14ac:dyDescent="0.2">
      <c r="A18">
        <v>1</v>
      </c>
      <c r="B18" t="s">
        <v>0</v>
      </c>
      <c r="C18" t="str">
        <f>VLOOKUP(A18,belize_adm1!$A$2:$F$8,3,FALSE)</f>
        <v>BZ-SC</v>
      </c>
      <c r="D18">
        <v>9999</v>
      </c>
      <c r="E18" t="s">
        <v>17</v>
      </c>
      <c r="F18">
        <v>12561647.550903</v>
      </c>
      <c r="G18">
        <f t="shared" si="0"/>
        <v>1256.1647550903001</v>
      </c>
    </row>
    <row r="19" spans="1:7" x14ac:dyDescent="0.2">
      <c r="A19">
        <v>2</v>
      </c>
      <c r="B19" t="s">
        <v>18</v>
      </c>
      <c r="C19" t="str">
        <f>VLOOKUP(A19,belize_adm1!$A$2:$F$8,3,FALSE)</f>
        <v>BZ-BZ</v>
      </c>
      <c r="D19">
        <v>10</v>
      </c>
      <c r="E19" t="s">
        <v>1</v>
      </c>
      <c r="F19">
        <v>13511095.850297</v>
      </c>
      <c r="G19">
        <f t="shared" si="0"/>
        <v>1351.1095850296999</v>
      </c>
    </row>
    <row r="20" spans="1:7" x14ac:dyDescent="0.2">
      <c r="A20">
        <v>2</v>
      </c>
      <c r="B20" t="s">
        <v>18</v>
      </c>
      <c r="C20" t="str">
        <f>VLOOKUP(A20,belize_adm1!$A$2:$F$8,3,FALSE)</f>
        <v>BZ-BZ</v>
      </c>
      <c r="D20">
        <v>11</v>
      </c>
      <c r="E20" t="s">
        <v>2</v>
      </c>
      <c r="F20">
        <v>2086187.2990600001</v>
      </c>
      <c r="G20">
        <f t="shared" si="0"/>
        <v>208.618729906</v>
      </c>
    </row>
    <row r="21" spans="1:7" x14ac:dyDescent="0.2">
      <c r="A21">
        <v>2</v>
      </c>
      <c r="B21" t="s">
        <v>18</v>
      </c>
      <c r="C21" t="str">
        <f>VLOOKUP(A21,belize_adm1!$A$2:$F$8,3,FALSE)</f>
        <v>BZ-BZ</v>
      </c>
      <c r="D21">
        <v>30</v>
      </c>
      <c r="E21" t="s">
        <v>3</v>
      </c>
      <c r="F21">
        <v>4443122.181481</v>
      </c>
      <c r="G21">
        <f t="shared" si="0"/>
        <v>444.31221814809999</v>
      </c>
    </row>
    <row r="22" spans="1:7" x14ac:dyDescent="0.2">
      <c r="A22">
        <v>2</v>
      </c>
      <c r="B22" t="s">
        <v>18</v>
      </c>
      <c r="C22" t="str">
        <f>VLOOKUP(A22,belize_adm1!$A$2:$F$8,3,FALSE)</f>
        <v>BZ-BZ</v>
      </c>
      <c r="D22">
        <v>40</v>
      </c>
      <c r="E22" t="s">
        <v>4</v>
      </c>
      <c r="F22">
        <v>69084829.508484006</v>
      </c>
      <c r="G22">
        <f t="shared" si="0"/>
        <v>6908.4829508484008</v>
      </c>
    </row>
    <row r="23" spans="1:7" x14ac:dyDescent="0.2">
      <c r="A23">
        <v>2</v>
      </c>
      <c r="B23" t="s">
        <v>18</v>
      </c>
      <c r="C23" t="str">
        <f>VLOOKUP(A23,belize_adm1!$A$2:$F$8,3,FALSE)</f>
        <v>BZ-BZ</v>
      </c>
      <c r="D23">
        <v>50</v>
      </c>
      <c r="E23" t="s">
        <v>5</v>
      </c>
      <c r="F23">
        <v>2076195584.70012</v>
      </c>
      <c r="G23">
        <f t="shared" si="0"/>
        <v>207619.55847001201</v>
      </c>
    </row>
    <row r="24" spans="1:7" x14ac:dyDescent="0.2">
      <c r="A24">
        <v>2</v>
      </c>
      <c r="B24" t="s">
        <v>18</v>
      </c>
      <c r="C24" t="str">
        <f>VLOOKUP(A24,belize_adm1!$A$2:$F$8,3,FALSE)</f>
        <v>BZ-BZ</v>
      </c>
      <c r="D24">
        <v>60</v>
      </c>
      <c r="E24" t="s">
        <v>6</v>
      </c>
      <c r="F24">
        <v>97945375.344791993</v>
      </c>
      <c r="G24">
        <f t="shared" si="0"/>
        <v>9794.5375344791992</v>
      </c>
    </row>
    <row r="25" spans="1:7" x14ac:dyDescent="0.2">
      <c r="A25">
        <v>2</v>
      </c>
      <c r="B25" t="s">
        <v>18</v>
      </c>
      <c r="C25" t="str">
        <f>VLOOKUP(A25,belize_adm1!$A$2:$F$8,3,FALSE)</f>
        <v>BZ-BZ</v>
      </c>
      <c r="D25">
        <v>100</v>
      </c>
      <c r="E25" t="s">
        <v>7</v>
      </c>
      <c r="F25">
        <v>310683653.66589701</v>
      </c>
      <c r="G25">
        <f t="shared" si="0"/>
        <v>31068.3653665897</v>
      </c>
    </row>
    <row r="26" spans="1:7" x14ac:dyDescent="0.2">
      <c r="A26">
        <v>2</v>
      </c>
      <c r="B26" t="s">
        <v>18</v>
      </c>
      <c r="C26" t="str">
        <f>VLOOKUP(A26,belize_adm1!$A$2:$F$8,3,FALSE)</f>
        <v>BZ-BZ</v>
      </c>
      <c r="D26">
        <v>110</v>
      </c>
      <c r="E26" t="s">
        <v>8</v>
      </c>
      <c r="F26">
        <v>13417827.238438001</v>
      </c>
      <c r="G26">
        <f t="shared" si="0"/>
        <v>1341.7827238438001</v>
      </c>
    </row>
    <row r="27" spans="1:7" x14ac:dyDescent="0.2">
      <c r="A27">
        <v>2</v>
      </c>
      <c r="B27" t="s">
        <v>18</v>
      </c>
      <c r="C27" t="str">
        <f>VLOOKUP(A27,belize_adm1!$A$2:$F$8,3,FALSE)</f>
        <v>BZ-BZ</v>
      </c>
      <c r="D27">
        <v>120</v>
      </c>
      <c r="E27" t="s">
        <v>9</v>
      </c>
      <c r="F27">
        <v>135071356.64781699</v>
      </c>
      <c r="G27">
        <f t="shared" si="0"/>
        <v>13507.135664781699</v>
      </c>
    </row>
    <row r="28" spans="1:7" x14ac:dyDescent="0.2">
      <c r="A28">
        <v>2</v>
      </c>
      <c r="B28" t="s">
        <v>18</v>
      </c>
      <c r="C28" t="str">
        <f>VLOOKUP(A28,belize_adm1!$A$2:$F$8,3,FALSE)</f>
        <v>BZ-BZ</v>
      </c>
      <c r="D28">
        <v>130</v>
      </c>
      <c r="E28" t="s">
        <v>10</v>
      </c>
      <c r="F28">
        <v>49762421.364306003</v>
      </c>
      <c r="G28">
        <f t="shared" si="0"/>
        <v>4976.2421364306001</v>
      </c>
    </row>
    <row r="29" spans="1:7" x14ac:dyDescent="0.2">
      <c r="A29">
        <v>2</v>
      </c>
      <c r="B29" t="s">
        <v>18</v>
      </c>
      <c r="C29" t="str">
        <f>VLOOKUP(A29,belize_adm1!$A$2:$F$8,3,FALSE)</f>
        <v>BZ-BZ</v>
      </c>
      <c r="D29">
        <v>170</v>
      </c>
      <c r="E29" t="s">
        <v>12</v>
      </c>
      <c r="F29">
        <v>296211479.792023</v>
      </c>
      <c r="G29">
        <f t="shared" si="0"/>
        <v>29621.147979202302</v>
      </c>
    </row>
    <row r="30" spans="1:7" x14ac:dyDescent="0.2">
      <c r="A30">
        <v>2</v>
      </c>
      <c r="B30" t="s">
        <v>18</v>
      </c>
      <c r="C30" t="str">
        <f>VLOOKUP(A30,belize_adm1!$A$2:$F$8,3,FALSE)</f>
        <v>BZ-BZ</v>
      </c>
      <c r="D30">
        <v>180</v>
      </c>
      <c r="E30" t="s">
        <v>13</v>
      </c>
      <c r="F30">
        <v>34372020.594449997</v>
      </c>
      <c r="G30">
        <f t="shared" si="0"/>
        <v>3437.2020594449996</v>
      </c>
    </row>
    <row r="31" spans="1:7" x14ac:dyDescent="0.2">
      <c r="A31">
        <v>2</v>
      </c>
      <c r="B31" t="s">
        <v>18</v>
      </c>
      <c r="C31" t="str">
        <f>VLOOKUP(A31,belize_adm1!$A$2:$F$8,3,FALSE)</f>
        <v>BZ-BZ</v>
      </c>
      <c r="D31">
        <v>190</v>
      </c>
      <c r="E31" t="s">
        <v>14</v>
      </c>
      <c r="F31">
        <v>12786774.842670999</v>
      </c>
      <c r="G31">
        <f t="shared" si="0"/>
        <v>1278.6774842671</v>
      </c>
    </row>
    <row r="32" spans="1:7" x14ac:dyDescent="0.2">
      <c r="A32">
        <v>2</v>
      </c>
      <c r="B32" t="s">
        <v>18</v>
      </c>
      <c r="C32" t="str">
        <f>VLOOKUP(A32,belize_adm1!$A$2:$F$8,3,FALSE)</f>
        <v>BZ-BZ</v>
      </c>
      <c r="D32">
        <v>200</v>
      </c>
      <c r="E32" t="s">
        <v>15</v>
      </c>
      <c r="F32">
        <v>4247851.9654470002</v>
      </c>
      <c r="G32">
        <f t="shared" si="0"/>
        <v>424.7851965447</v>
      </c>
    </row>
    <row r="33" spans="1:7" x14ac:dyDescent="0.2">
      <c r="A33">
        <v>2</v>
      </c>
      <c r="B33" t="s">
        <v>18</v>
      </c>
      <c r="C33" t="str">
        <f>VLOOKUP(A33,belize_adm1!$A$2:$F$8,3,FALSE)</f>
        <v>BZ-BZ</v>
      </c>
      <c r="D33">
        <v>210</v>
      </c>
      <c r="E33" t="s">
        <v>16</v>
      </c>
      <c r="F33">
        <v>193610778.00937799</v>
      </c>
      <c r="G33">
        <f t="shared" si="0"/>
        <v>19361.077800937797</v>
      </c>
    </row>
    <row r="34" spans="1:7" x14ac:dyDescent="0.2">
      <c r="A34">
        <v>2</v>
      </c>
      <c r="B34" t="s">
        <v>18</v>
      </c>
      <c r="C34" t="str">
        <f>VLOOKUP(A34,belize_adm1!$A$2:$F$8,3,FALSE)</f>
        <v>BZ-BZ</v>
      </c>
      <c r="D34">
        <v>9999</v>
      </c>
      <c r="E34" t="s">
        <v>17</v>
      </c>
      <c r="F34">
        <v>47398038.178806998</v>
      </c>
      <c r="G34">
        <f t="shared" si="0"/>
        <v>4739.8038178807001</v>
      </c>
    </row>
    <row r="35" spans="1:7" x14ac:dyDescent="0.2">
      <c r="A35">
        <v>3</v>
      </c>
      <c r="B35" t="s">
        <v>19</v>
      </c>
      <c r="C35" t="str">
        <f>VLOOKUP(A35,belize_adm1!$A$2:$F$8,3,FALSE)</f>
        <v>BZ-OW</v>
      </c>
      <c r="D35">
        <v>10</v>
      </c>
      <c r="E35" t="s">
        <v>1</v>
      </c>
      <c r="F35">
        <v>342697148.42219698</v>
      </c>
      <c r="G35">
        <f t="shared" si="0"/>
        <v>34269.714842219699</v>
      </c>
    </row>
    <row r="36" spans="1:7" x14ac:dyDescent="0.2">
      <c r="A36">
        <v>3</v>
      </c>
      <c r="B36" t="s">
        <v>19</v>
      </c>
      <c r="C36" t="str">
        <f>VLOOKUP(A36,belize_adm1!$A$2:$F$8,3,FALSE)</f>
        <v>BZ-OW</v>
      </c>
      <c r="D36">
        <v>11</v>
      </c>
      <c r="E36" t="s">
        <v>2</v>
      </c>
      <c r="F36">
        <v>65797340.157802001</v>
      </c>
      <c r="G36">
        <f t="shared" si="0"/>
        <v>6579.7340157802</v>
      </c>
    </row>
    <row r="37" spans="1:7" x14ac:dyDescent="0.2">
      <c r="A37">
        <v>3</v>
      </c>
      <c r="B37" t="s">
        <v>19</v>
      </c>
      <c r="C37" t="str">
        <f>VLOOKUP(A37,belize_adm1!$A$2:$F$8,3,FALSE)</f>
        <v>BZ-OW</v>
      </c>
      <c r="D37">
        <v>30</v>
      </c>
      <c r="E37" t="s">
        <v>3</v>
      </c>
      <c r="F37">
        <v>198218044.26092601</v>
      </c>
      <c r="G37">
        <f t="shared" si="0"/>
        <v>19821.8044260926</v>
      </c>
    </row>
    <row r="38" spans="1:7" x14ac:dyDescent="0.2">
      <c r="A38">
        <v>3</v>
      </c>
      <c r="B38" t="s">
        <v>19</v>
      </c>
      <c r="C38" t="str">
        <f>VLOOKUP(A38,belize_adm1!$A$2:$F$8,3,FALSE)</f>
        <v>BZ-OW</v>
      </c>
      <c r="D38">
        <v>40</v>
      </c>
      <c r="E38" t="s">
        <v>4</v>
      </c>
      <c r="F38">
        <v>418624380.69691199</v>
      </c>
      <c r="G38">
        <f t="shared" si="0"/>
        <v>41862.438069691198</v>
      </c>
    </row>
    <row r="39" spans="1:7" x14ac:dyDescent="0.2">
      <c r="A39">
        <v>3</v>
      </c>
      <c r="B39" t="s">
        <v>19</v>
      </c>
      <c r="C39" t="str">
        <f>VLOOKUP(A39,belize_adm1!$A$2:$F$8,3,FALSE)</f>
        <v>BZ-OW</v>
      </c>
      <c r="D39">
        <v>50</v>
      </c>
      <c r="E39" t="s">
        <v>5</v>
      </c>
      <c r="F39">
        <v>3219427876.7779002</v>
      </c>
      <c r="G39">
        <f t="shared" si="0"/>
        <v>321942.78767779004</v>
      </c>
    </row>
    <row r="40" spans="1:7" x14ac:dyDescent="0.2">
      <c r="A40">
        <v>3</v>
      </c>
      <c r="B40" t="s">
        <v>19</v>
      </c>
      <c r="C40" t="str">
        <f>VLOOKUP(A40,belize_adm1!$A$2:$F$8,3,FALSE)</f>
        <v>BZ-OW</v>
      </c>
      <c r="D40">
        <v>60</v>
      </c>
      <c r="E40" t="s">
        <v>6</v>
      </c>
      <c r="F40">
        <v>66940683.601324998</v>
      </c>
      <c r="G40">
        <f t="shared" si="0"/>
        <v>6694.0683601324999</v>
      </c>
    </row>
    <row r="41" spans="1:7" x14ac:dyDescent="0.2">
      <c r="A41">
        <v>3</v>
      </c>
      <c r="B41" t="s">
        <v>19</v>
      </c>
      <c r="C41" t="str">
        <f>VLOOKUP(A41,belize_adm1!$A$2:$F$8,3,FALSE)</f>
        <v>BZ-OW</v>
      </c>
      <c r="D41">
        <v>100</v>
      </c>
      <c r="E41" t="s">
        <v>7</v>
      </c>
      <c r="F41">
        <v>141676081.066248</v>
      </c>
      <c r="G41">
        <f t="shared" si="0"/>
        <v>14167.608106624801</v>
      </c>
    </row>
    <row r="42" spans="1:7" x14ac:dyDescent="0.2">
      <c r="A42">
        <v>3</v>
      </c>
      <c r="B42" t="s">
        <v>19</v>
      </c>
      <c r="C42" t="str">
        <f>VLOOKUP(A42,belize_adm1!$A$2:$F$8,3,FALSE)</f>
        <v>BZ-OW</v>
      </c>
      <c r="D42">
        <v>110</v>
      </c>
      <c r="E42" t="s">
        <v>8</v>
      </c>
      <c r="F42">
        <v>23812672.342925001</v>
      </c>
      <c r="G42">
        <f t="shared" si="0"/>
        <v>2381.2672342925002</v>
      </c>
    </row>
    <row r="43" spans="1:7" x14ac:dyDescent="0.2">
      <c r="A43">
        <v>3</v>
      </c>
      <c r="B43" t="s">
        <v>19</v>
      </c>
      <c r="C43" t="str">
        <f>VLOOKUP(A43,belize_adm1!$A$2:$F$8,3,FALSE)</f>
        <v>BZ-OW</v>
      </c>
      <c r="D43">
        <v>120</v>
      </c>
      <c r="E43" t="s">
        <v>9</v>
      </c>
      <c r="F43">
        <v>109093716.950499</v>
      </c>
      <c r="G43">
        <f t="shared" si="0"/>
        <v>10909.3716950499</v>
      </c>
    </row>
    <row r="44" spans="1:7" x14ac:dyDescent="0.2">
      <c r="A44">
        <v>3</v>
      </c>
      <c r="B44" t="s">
        <v>19</v>
      </c>
      <c r="C44" t="str">
        <f>VLOOKUP(A44,belize_adm1!$A$2:$F$8,3,FALSE)</f>
        <v>BZ-OW</v>
      </c>
      <c r="D44">
        <v>130</v>
      </c>
      <c r="E44" t="s">
        <v>10</v>
      </c>
      <c r="F44">
        <v>52772257.273500003</v>
      </c>
      <c r="G44">
        <f t="shared" si="0"/>
        <v>5277.2257273499999</v>
      </c>
    </row>
    <row r="45" spans="1:7" x14ac:dyDescent="0.2">
      <c r="A45">
        <v>3</v>
      </c>
      <c r="B45" t="s">
        <v>19</v>
      </c>
      <c r="C45" t="str">
        <f>VLOOKUP(A45,belize_adm1!$A$2:$F$8,3,FALSE)</f>
        <v>BZ-OW</v>
      </c>
      <c r="D45">
        <v>170</v>
      </c>
      <c r="E45" t="s">
        <v>12</v>
      </c>
      <c r="F45">
        <v>9773207.9349419996</v>
      </c>
      <c r="G45">
        <f t="shared" si="0"/>
        <v>977.32079349419996</v>
      </c>
    </row>
    <row r="46" spans="1:7" x14ac:dyDescent="0.2">
      <c r="A46">
        <v>3</v>
      </c>
      <c r="B46" t="s">
        <v>19</v>
      </c>
      <c r="C46" t="str">
        <f>VLOOKUP(A46,belize_adm1!$A$2:$F$8,3,FALSE)</f>
        <v>BZ-OW</v>
      </c>
      <c r="D46">
        <v>180</v>
      </c>
      <c r="E46" t="s">
        <v>13</v>
      </c>
      <c r="F46">
        <v>9598005.8065869994</v>
      </c>
      <c r="G46">
        <f t="shared" si="0"/>
        <v>959.80058065869991</v>
      </c>
    </row>
    <row r="47" spans="1:7" x14ac:dyDescent="0.2">
      <c r="A47">
        <v>3</v>
      </c>
      <c r="B47" t="s">
        <v>19</v>
      </c>
      <c r="C47" t="str">
        <f>VLOOKUP(A47,belize_adm1!$A$2:$F$8,3,FALSE)</f>
        <v>BZ-OW</v>
      </c>
      <c r="D47">
        <v>190</v>
      </c>
      <c r="E47" t="s">
        <v>14</v>
      </c>
      <c r="F47">
        <v>5243409.7016110001</v>
      </c>
      <c r="G47">
        <f t="shared" si="0"/>
        <v>524.34097016110002</v>
      </c>
    </row>
    <row r="48" spans="1:7" x14ac:dyDescent="0.2">
      <c r="A48">
        <v>3</v>
      </c>
      <c r="B48" t="s">
        <v>19</v>
      </c>
      <c r="C48" t="str">
        <f>VLOOKUP(A48,belize_adm1!$A$2:$F$8,3,FALSE)</f>
        <v>BZ-OW</v>
      </c>
      <c r="D48">
        <v>200</v>
      </c>
      <c r="E48" t="s">
        <v>15</v>
      </c>
      <c r="F48">
        <v>1086912.210709</v>
      </c>
      <c r="G48">
        <f t="shared" si="0"/>
        <v>108.6912210709</v>
      </c>
    </row>
    <row r="49" spans="1:7" x14ac:dyDescent="0.2">
      <c r="A49">
        <v>3</v>
      </c>
      <c r="B49" t="s">
        <v>19</v>
      </c>
      <c r="C49" t="str">
        <f>VLOOKUP(A49,belize_adm1!$A$2:$F$8,3,FALSE)</f>
        <v>BZ-OW</v>
      </c>
      <c r="D49">
        <v>210</v>
      </c>
      <c r="E49" t="s">
        <v>16</v>
      </c>
      <c r="F49">
        <v>58947684.672620997</v>
      </c>
      <c r="G49">
        <f t="shared" si="0"/>
        <v>5894.7684672620999</v>
      </c>
    </row>
    <row r="50" spans="1:7" x14ac:dyDescent="0.2">
      <c r="A50">
        <v>3</v>
      </c>
      <c r="B50" t="s">
        <v>19</v>
      </c>
      <c r="C50" t="str">
        <f>VLOOKUP(A50,belize_adm1!$A$2:$F$8,3,FALSE)</f>
        <v>BZ-OW</v>
      </c>
      <c r="D50">
        <v>9999</v>
      </c>
      <c r="E50" t="s">
        <v>17</v>
      </c>
      <c r="F50">
        <v>7145456.5165480003</v>
      </c>
      <c r="G50">
        <f t="shared" si="0"/>
        <v>714.54565165480005</v>
      </c>
    </row>
    <row r="51" spans="1:7" x14ac:dyDescent="0.2">
      <c r="A51">
        <v>4</v>
      </c>
      <c r="B51" t="s">
        <v>20</v>
      </c>
      <c r="C51" t="str">
        <f>VLOOKUP(A51,belize_adm1!$A$2:$F$8,3,FALSE)</f>
        <v>BZ-CZL</v>
      </c>
      <c r="D51">
        <v>10</v>
      </c>
      <c r="E51" t="s">
        <v>1</v>
      </c>
      <c r="F51">
        <v>176871903.70178601</v>
      </c>
      <c r="G51">
        <f t="shared" si="0"/>
        <v>17687.1903701786</v>
      </c>
    </row>
    <row r="52" spans="1:7" x14ac:dyDescent="0.2">
      <c r="A52">
        <v>4</v>
      </c>
      <c r="B52" t="s">
        <v>20</v>
      </c>
      <c r="C52" t="str">
        <f>VLOOKUP(A52,belize_adm1!$A$2:$F$8,3,FALSE)</f>
        <v>BZ-CZL</v>
      </c>
      <c r="D52">
        <v>11</v>
      </c>
      <c r="E52" t="s">
        <v>2</v>
      </c>
      <c r="F52">
        <v>8219432.2037220001</v>
      </c>
      <c r="G52">
        <f t="shared" si="0"/>
        <v>821.94322037220002</v>
      </c>
    </row>
    <row r="53" spans="1:7" x14ac:dyDescent="0.2">
      <c r="A53">
        <v>4</v>
      </c>
      <c r="B53" t="s">
        <v>20</v>
      </c>
      <c r="C53" t="str">
        <f>VLOOKUP(A53,belize_adm1!$A$2:$F$8,3,FALSE)</f>
        <v>BZ-CZL</v>
      </c>
      <c r="D53">
        <v>12</v>
      </c>
      <c r="E53" t="s">
        <v>21</v>
      </c>
      <c r="F53">
        <v>180506.96131799999</v>
      </c>
      <c r="G53">
        <f t="shared" si="0"/>
        <v>18.050696131799999</v>
      </c>
    </row>
    <row r="54" spans="1:7" x14ac:dyDescent="0.2">
      <c r="A54">
        <v>4</v>
      </c>
      <c r="B54" t="s">
        <v>20</v>
      </c>
      <c r="C54" t="str">
        <f>VLOOKUP(A54,belize_adm1!$A$2:$F$8,3,FALSE)</f>
        <v>BZ-CZL</v>
      </c>
      <c r="D54">
        <v>30</v>
      </c>
      <c r="E54" t="s">
        <v>3</v>
      </c>
      <c r="F54">
        <v>92186975.743818</v>
      </c>
      <c r="G54">
        <f t="shared" si="0"/>
        <v>9218.6975743818002</v>
      </c>
    </row>
    <row r="55" spans="1:7" x14ac:dyDescent="0.2">
      <c r="A55">
        <v>4</v>
      </c>
      <c r="B55" t="s">
        <v>20</v>
      </c>
      <c r="C55" t="str">
        <f>VLOOKUP(A55,belize_adm1!$A$2:$F$8,3,FALSE)</f>
        <v>BZ-CZL</v>
      </c>
      <c r="D55">
        <v>40</v>
      </c>
      <c r="E55" t="s">
        <v>4</v>
      </c>
      <c r="F55">
        <v>155285966.58062899</v>
      </c>
      <c r="G55">
        <f t="shared" si="0"/>
        <v>15528.596658062899</v>
      </c>
    </row>
    <row r="56" spans="1:7" x14ac:dyDescent="0.2">
      <c r="A56">
        <v>4</v>
      </c>
      <c r="B56" t="s">
        <v>20</v>
      </c>
      <c r="C56" t="str">
        <f>VLOOKUP(A56,belize_adm1!$A$2:$F$8,3,FALSE)</f>
        <v>BZ-CZL</v>
      </c>
      <c r="D56">
        <v>50</v>
      </c>
      <c r="E56" t="s">
        <v>5</v>
      </c>
      <c r="F56">
        <v>1089170659.78618</v>
      </c>
      <c r="G56">
        <f t="shared" si="0"/>
        <v>108917.065978618</v>
      </c>
    </row>
    <row r="57" spans="1:7" x14ac:dyDescent="0.2">
      <c r="A57">
        <v>4</v>
      </c>
      <c r="B57" t="s">
        <v>20</v>
      </c>
      <c r="C57" t="str">
        <f>VLOOKUP(A57,belize_adm1!$A$2:$F$8,3,FALSE)</f>
        <v>BZ-CZL</v>
      </c>
      <c r="D57">
        <v>80</v>
      </c>
      <c r="E57" t="s">
        <v>22</v>
      </c>
      <c r="F57">
        <v>903505.64758500003</v>
      </c>
      <c r="G57">
        <f t="shared" si="0"/>
        <v>90.350564758499999</v>
      </c>
    </row>
    <row r="58" spans="1:7" x14ac:dyDescent="0.2">
      <c r="A58">
        <v>4</v>
      </c>
      <c r="B58" t="s">
        <v>20</v>
      </c>
      <c r="C58" t="str">
        <f>VLOOKUP(A58,belize_adm1!$A$2:$F$8,3,FALSE)</f>
        <v>BZ-CZL</v>
      </c>
      <c r="D58">
        <v>100</v>
      </c>
      <c r="E58" t="s">
        <v>7</v>
      </c>
      <c r="F58">
        <v>56468194.954443</v>
      </c>
      <c r="G58">
        <f t="shared" si="0"/>
        <v>5646.8194954442997</v>
      </c>
    </row>
    <row r="59" spans="1:7" x14ac:dyDescent="0.2">
      <c r="A59">
        <v>4</v>
      </c>
      <c r="B59" t="s">
        <v>20</v>
      </c>
      <c r="C59" t="str">
        <f>VLOOKUP(A59,belize_adm1!$A$2:$F$8,3,FALSE)</f>
        <v>BZ-CZL</v>
      </c>
      <c r="D59">
        <v>110</v>
      </c>
      <c r="E59" t="s">
        <v>8</v>
      </c>
      <c r="F59">
        <v>7226737.3265270004</v>
      </c>
      <c r="G59">
        <f t="shared" si="0"/>
        <v>722.6737326527001</v>
      </c>
    </row>
    <row r="60" spans="1:7" x14ac:dyDescent="0.2">
      <c r="A60">
        <v>4</v>
      </c>
      <c r="B60" t="s">
        <v>20</v>
      </c>
      <c r="C60" t="str">
        <f>VLOOKUP(A60,belize_adm1!$A$2:$F$8,3,FALSE)</f>
        <v>BZ-CZL</v>
      </c>
      <c r="D60">
        <v>120</v>
      </c>
      <c r="E60" t="s">
        <v>9</v>
      </c>
      <c r="F60">
        <v>14364287.344784001</v>
      </c>
      <c r="G60">
        <f t="shared" si="0"/>
        <v>1436.4287344784002</v>
      </c>
    </row>
    <row r="61" spans="1:7" x14ac:dyDescent="0.2">
      <c r="A61">
        <v>4</v>
      </c>
      <c r="B61" t="s">
        <v>20</v>
      </c>
      <c r="C61" t="str">
        <f>VLOOKUP(A61,belize_adm1!$A$2:$F$8,3,FALSE)</f>
        <v>BZ-CZL</v>
      </c>
      <c r="D61">
        <v>130</v>
      </c>
      <c r="E61" t="s">
        <v>10</v>
      </c>
      <c r="F61">
        <v>25568196.868393999</v>
      </c>
      <c r="G61">
        <f t="shared" si="0"/>
        <v>2556.8196868393998</v>
      </c>
    </row>
    <row r="62" spans="1:7" x14ac:dyDescent="0.2">
      <c r="A62">
        <v>4</v>
      </c>
      <c r="B62" t="s">
        <v>20</v>
      </c>
      <c r="C62" t="str">
        <f>VLOOKUP(A62,belize_adm1!$A$2:$F$8,3,FALSE)</f>
        <v>BZ-CZL</v>
      </c>
      <c r="D62">
        <v>160</v>
      </c>
      <c r="E62" t="s">
        <v>11</v>
      </c>
      <c r="F62">
        <v>4330856.763235</v>
      </c>
      <c r="G62">
        <f t="shared" si="0"/>
        <v>433.08567632350002</v>
      </c>
    </row>
    <row r="63" spans="1:7" x14ac:dyDescent="0.2">
      <c r="A63">
        <v>4</v>
      </c>
      <c r="B63" t="s">
        <v>20</v>
      </c>
      <c r="C63" t="str">
        <f>VLOOKUP(A63,belize_adm1!$A$2:$F$8,3,FALSE)</f>
        <v>BZ-CZL</v>
      </c>
      <c r="D63">
        <v>170</v>
      </c>
      <c r="E63" t="s">
        <v>12</v>
      </c>
      <c r="F63">
        <v>46335256.192658</v>
      </c>
      <c r="G63">
        <f t="shared" si="0"/>
        <v>4633.5256192657998</v>
      </c>
    </row>
    <row r="64" spans="1:7" x14ac:dyDescent="0.2">
      <c r="A64">
        <v>4</v>
      </c>
      <c r="B64" t="s">
        <v>20</v>
      </c>
      <c r="C64" t="str">
        <f>VLOOKUP(A64,belize_adm1!$A$2:$F$8,3,FALSE)</f>
        <v>BZ-CZL</v>
      </c>
      <c r="D64">
        <v>180</v>
      </c>
      <c r="E64" t="s">
        <v>13</v>
      </c>
      <c r="F64">
        <v>45343745.896852002</v>
      </c>
      <c r="G64">
        <f t="shared" si="0"/>
        <v>4534.3745896852006</v>
      </c>
    </row>
    <row r="65" spans="1:7" x14ac:dyDescent="0.2">
      <c r="A65">
        <v>4</v>
      </c>
      <c r="B65" t="s">
        <v>20</v>
      </c>
      <c r="C65" t="str">
        <f>VLOOKUP(A65,belize_adm1!$A$2:$F$8,3,FALSE)</f>
        <v>BZ-CZL</v>
      </c>
      <c r="D65">
        <v>190</v>
      </c>
      <c r="E65" t="s">
        <v>14</v>
      </c>
      <c r="F65">
        <v>4964160.6077509997</v>
      </c>
      <c r="G65">
        <f t="shared" si="0"/>
        <v>496.41606077509999</v>
      </c>
    </row>
    <row r="66" spans="1:7" x14ac:dyDescent="0.2">
      <c r="A66">
        <v>4</v>
      </c>
      <c r="B66" t="s">
        <v>20</v>
      </c>
      <c r="C66" t="str">
        <f>VLOOKUP(A66,belize_adm1!$A$2:$F$8,3,FALSE)</f>
        <v>BZ-CZL</v>
      </c>
      <c r="D66">
        <v>200</v>
      </c>
      <c r="E66" t="s">
        <v>15</v>
      </c>
      <c r="F66">
        <v>180659.562263</v>
      </c>
      <c r="G66">
        <f t="shared" si="0"/>
        <v>18.065956226299999</v>
      </c>
    </row>
    <row r="67" spans="1:7" x14ac:dyDescent="0.2">
      <c r="A67">
        <v>4</v>
      </c>
      <c r="B67" t="s">
        <v>20</v>
      </c>
      <c r="C67" t="str">
        <f>VLOOKUP(A67,belize_adm1!$A$2:$F$8,3,FALSE)</f>
        <v>BZ-CZL</v>
      </c>
      <c r="D67">
        <v>210</v>
      </c>
      <c r="E67" t="s">
        <v>16</v>
      </c>
      <c r="F67">
        <v>112809610.327492</v>
      </c>
      <c r="G67">
        <f t="shared" ref="G67:G111" si="1">F67/10000</f>
        <v>11280.961032749199</v>
      </c>
    </row>
    <row r="68" spans="1:7" x14ac:dyDescent="0.2">
      <c r="A68">
        <v>4</v>
      </c>
      <c r="B68" t="s">
        <v>20</v>
      </c>
      <c r="C68" t="str">
        <f>VLOOKUP(A68,belize_adm1!$A$2:$F$8,3,FALSE)</f>
        <v>BZ-CZL</v>
      </c>
      <c r="D68">
        <v>9999</v>
      </c>
      <c r="E68" t="s">
        <v>17</v>
      </c>
      <c r="F68">
        <v>16434556.695738999</v>
      </c>
      <c r="G68">
        <f t="shared" si="1"/>
        <v>1643.4556695739</v>
      </c>
    </row>
    <row r="69" spans="1:7" x14ac:dyDescent="0.2">
      <c r="A69">
        <v>5</v>
      </c>
      <c r="B69" t="s">
        <v>23</v>
      </c>
      <c r="C69" t="str">
        <f>VLOOKUP(A69,belize_adm1!$A$2:$F$8,3,FALSE)</f>
        <v>BZ-CY</v>
      </c>
      <c r="D69">
        <v>10</v>
      </c>
      <c r="E69" t="s">
        <v>1</v>
      </c>
      <c r="F69">
        <v>187707338.80462801</v>
      </c>
      <c r="G69">
        <f t="shared" si="1"/>
        <v>18770.733880462802</v>
      </c>
    </row>
    <row r="70" spans="1:7" x14ac:dyDescent="0.2">
      <c r="A70">
        <v>5</v>
      </c>
      <c r="B70" t="s">
        <v>23</v>
      </c>
      <c r="C70" t="str">
        <f>VLOOKUP(A70,belize_adm1!$A$2:$F$8,3,FALSE)</f>
        <v>BZ-CY</v>
      </c>
      <c r="D70">
        <v>11</v>
      </c>
      <c r="E70" t="s">
        <v>2</v>
      </c>
      <c r="F70">
        <v>43315928.535966001</v>
      </c>
      <c r="G70">
        <f t="shared" si="1"/>
        <v>4331.5928535966004</v>
      </c>
    </row>
    <row r="71" spans="1:7" x14ac:dyDescent="0.2">
      <c r="A71">
        <v>5</v>
      </c>
      <c r="B71" t="s">
        <v>23</v>
      </c>
      <c r="C71" t="str">
        <f>VLOOKUP(A71,belize_adm1!$A$2:$F$8,3,FALSE)</f>
        <v>BZ-CY</v>
      </c>
      <c r="D71">
        <v>30</v>
      </c>
      <c r="E71" t="s">
        <v>3</v>
      </c>
      <c r="F71">
        <v>103352674.722284</v>
      </c>
      <c r="G71">
        <f t="shared" si="1"/>
        <v>10335.267472228401</v>
      </c>
    </row>
    <row r="72" spans="1:7" x14ac:dyDescent="0.2">
      <c r="A72">
        <v>5</v>
      </c>
      <c r="B72" t="s">
        <v>23</v>
      </c>
      <c r="C72" t="str">
        <f>VLOOKUP(A72,belize_adm1!$A$2:$F$8,3,FALSE)</f>
        <v>BZ-CY</v>
      </c>
      <c r="D72">
        <v>40</v>
      </c>
      <c r="E72" t="s">
        <v>4</v>
      </c>
      <c r="F72">
        <v>453552361.04991299</v>
      </c>
      <c r="G72">
        <f t="shared" si="1"/>
        <v>45355.236104991302</v>
      </c>
    </row>
    <row r="73" spans="1:7" x14ac:dyDescent="0.2">
      <c r="A73">
        <v>5</v>
      </c>
      <c r="B73" t="s">
        <v>23</v>
      </c>
      <c r="C73" t="str">
        <f>VLOOKUP(A73,belize_adm1!$A$2:$F$8,3,FALSE)</f>
        <v>BZ-CY</v>
      </c>
      <c r="D73">
        <v>50</v>
      </c>
      <c r="E73" t="s">
        <v>5</v>
      </c>
      <c r="F73">
        <v>4298733168.0697603</v>
      </c>
      <c r="G73">
        <f t="shared" si="1"/>
        <v>429873.31680697604</v>
      </c>
    </row>
    <row r="74" spans="1:7" x14ac:dyDescent="0.2">
      <c r="A74">
        <v>5</v>
      </c>
      <c r="B74" t="s">
        <v>23</v>
      </c>
      <c r="C74" t="str">
        <f>VLOOKUP(A74,belize_adm1!$A$2:$F$8,3,FALSE)</f>
        <v>BZ-CY</v>
      </c>
      <c r="D74">
        <v>60</v>
      </c>
      <c r="E74" t="s">
        <v>6</v>
      </c>
      <c r="F74">
        <v>816847.65771000006</v>
      </c>
      <c r="G74">
        <f t="shared" si="1"/>
        <v>81.684765771000002</v>
      </c>
    </row>
    <row r="75" spans="1:7" x14ac:dyDescent="0.2">
      <c r="A75">
        <v>5</v>
      </c>
      <c r="B75" t="s">
        <v>23</v>
      </c>
      <c r="C75" t="str">
        <f>VLOOKUP(A75,belize_adm1!$A$2:$F$8,3,FALSE)</f>
        <v>BZ-CY</v>
      </c>
      <c r="D75">
        <v>90</v>
      </c>
      <c r="E75" t="s">
        <v>24</v>
      </c>
      <c r="F75">
        <v>181810.09877400001</v>
      </c>
      <c r="G75">
        <f t="shared" si="1"/>
        <v>18.181009877400001</v>
      </c>
    </row>
    <row r="76" spans="1:7" x14ac:dyDescent="0.2">
      <c r="A76">
        <v>5</v>
      </c>
      <c r="B76" t="s">
        <v>23</v>
      </c>
      <c r="C76" t="str">
        <f>VLOOKUP(A76,belize_adm1!$A$2:$F$8,3,FALSE)</f>
        <v>BZ-CY</v>
      </c>
      <c r="D76">
        <v>100</v>
      </c>
      <c r="E76" t="s">
        <v>7</v>
      </c>
      <c r="F76">
        <v>143480890.24803701</v>
      </c>
      <c r="G76">
        <f t="shared" si="1"/>
        <v>14348.089024803701</v>
      </c>
    </row>
    <row r="77" spans="1:7" x14ac:dyDescent="0.2">
      <c r="A77">
        <v>5</v>
      </c>
      <c r="B77" t="s">
        <v>23</v>
      </c>
      <c r="C77" t="str">
        <f>VLOOKUP(A77,belize_adm1!$A$2:$F$8,3,FALSE)</f>
        <v>BZ-CY</v>
      </c>
      <c r="D77">
        <v>110</v>
      </c>
      <c r="E77" t="s">
        <v>8</v>
      </c>
      <c r="F77">
        <v>18000710.015696</v>
      </c>
      <c r="G77">
        <f t="shared" si="1"/>
        <v>1800.0710015696</v>
      </c>
    </row>
    <row r="78" spans="1:7" x14ac:dyDescent="0.2">
      <c r="A78">
        <v>5</v>
      </c>
      <c r="B78" t="s">
        <v>23</v>
      </c>
      <c r="C78" t="str">
        <f>VLOOKUP(A78,belize_adm1!$A$2:$F$8,3,FALSE)</f>
        <v>BZ-CY</v>
      </c>
      <c r="D78">
        <v>120</v>
      </c>
      <c r="E78" t="s">
        <v>9</v>
      </c>
      <c r="F78">
        <v>20637664.244003002</v>
      </c>
      <c r="G78">
        <f t="shared" si="1"/>
        <v>2063.7664244003004</v>
      </c>
    </row>
    <row r="79" spans="1:7" x14ac:dyDescent="0.2">
      <c r="A79">
        <v>5</v>
      </c>
      <c r="B79" t="s">
        <v>23</v>
      </c>
      <c r="C79" t="str">
        <f>VLOOKUP(A79,belize_adm1!$A$2:$F$8,3,FALSE)</f>
        <v>BZ-CY</v>
      </c>
      <c r="D79">
        <v>130</v>
      </c>
      <c r="E79" t="s">
        <v>10</v>
      </c>
      <c r="F79">
        <v>55444324.742790997</v>
      </c>
      <c r="G79">
        <f t="shared" si="1"/>
        <v>5544.4324742790996</v>
      </c>
    </row>
    <row r="80" spans="1:7" x14ac:dyDescent="0.2">
      <c r="A80">
        <v>5</v>
      </c>
      <c r="B80" t="s">
        <v>23</v>
      </c>
      <c r="C80" t="str">
        <f>VLOOKUP(A80,belize_adm1!$A$2:$F$8,3,FALSE)</f>
        <v>BZ-CY</v>
      </c>
      <c r="D80">
        <v>170</v>
      </c>
      <c r="E80" t="s">
        <v>12</v>
      </c>
      <c r="F80">
        <v>3002929.7366309999</v>
      </c>
      <c r="G80">
        <f t="shared" si="1"/>
        <v>300.29297366309999</v>
      </c>
    </row>
    <row r="81" spans="1:7" x14ac:dyDescent="0.2">
      <c r="A81">
        <v>5</v>
      </c>
      <c r="B81" t="s">
        <v>23</v>
      </c>
      <c r="C81" t="str">
        <f>VLOOKUP(A81,belize_adm1!$A$2:$F$8,3,FALSE)</f>
        <v>BZ-CY</v>
      </c>
      <c r="D81">
        <v>180</v>
      </c>
      <c r="E81" t="s">
        <v>13</v>
      </c>
      <c r="F81">
        <v>636011.28434699995</v>
      </c>
      <c r="G81">
        <f t="shared" si="1"/>
        <v>63.601128434699994</v>
      </c>
    </row>
    <row r="82" spans="1:7" x14ac:dyDescent="0.2">
      <c r="A82">
        <v>5</v>
      </c>
      <c r="B82" t="s">
        <v>23</v>
      </c>
      <c r="C82" t="str">
        <f>VLOOKUP(A82,belize_adm1!$A$2:$F$8,3,FALSE)</f>
        <v>BZ-CY</v>
      </c>
      <c r="D82">
        <v>190</v>
      </c>
      <c r="E82" t="s">
        <v>14</v>
      </c>
      <c r="F82">
        <v>6903860.8142360002</v>
      </c>
      <c r="G82">
        <f t="shared" si="1"/>
        <v>690.38608142359999</v>
      </c>
    </row>
    <row r="83" spans="1:7" x14ac:dyDescent="0.2">
      <c r="A83">
        <v>5</v>
      </c>
      <c r="B83" t="s">
        <v>23</v>
      </c>
      <c r="C83" t="str">
        <f>VLOOKUP(A83,belize_adm1!$A$2:$F$8,3,FALSE)</f>
        <v>BZ-CY</v>
      </c>
      <c r="D83">
        <v>210</v>
      </c>
      <c r="E83" t="s">
        <v>16</v>
      </c>
      <c r="F83">
        <v>181554.92082699999</v>
      </c>
      <c r="G83">
        <f t="shared" si="1"/>
        <v>18.1554920827</v>
      </c>
    </row>
    <row r="84" spans="1:7" x14ac:dyDescent="0.2">
      <c r="A84">
        <v>6</v>
      </c>
      <c r="B84" t="s">
        <v>25</v>
      </c>
      <c r="C84" t="str">
        <f>VLOOKUP(A84,belize_adm1!$A$2:$F$8,3,FALSE)</f>
        <v>BZ-TOL</v>
      </c>
      <c r="D84">
        <v>10</v>
      </c>
      <c r="E84" t="s">
        <v>1</v>
      </c>
      <c r="F84">
        <v>11767988.177947</v>
      </c>
      <c r="G84">
        <f t="shared" si="1"/>
        <v>1176.7988177947</v>
      </c>
    </row>
    <row r="85" spans="1:7" x14ac:dyDescent="0.2">
      <c r="A85">
        <v>6</v>
      </c>
      <c r="B85" t="s">
        <v>25</v>
      </c>
      <c r="C85" t="str">
        <f>VLOOKUP(A85,belize_adm1!$A$2:$F$8,3,FALSE)</f>
        <v>BZ-TOL</v>
      </c>
      <c r="D85">
        <v>11</v>
      </c>
      <c r="E85" t="s">
        <v>2</v>
      </c>
      <c r="F85">
        <v>2553944.0081219999</v>
      </c>
      <c r="G85">
        <f t="shared" si="1"/>
        <v>255.39440081219999</v>
      </c>
    </row>
    <row r="86" spans="1:7" x14ac:dyDescent="0.2">
      <c r="A86">
        <v>6</v>
      </c>
      <c r="B86" t="s">
        <v>25</v>
      </c>
      <c r="C86" t="str">
        <f>VLOOKUP(A86,belize_adm1!$A$2:$F$8,3,FALSE)</f>
        <v>BZ-TOL</v>
      </c>
      <c r="D86">
        <v>30</v>
      </c>
      <c r="E86" t="s">
        <v>3</v>
      </c>
      <c r="F86">
        <v>6022061.1952989995</v>
      </c>
      <c r="G86">
        <f t="shared" si="1"/>
        <v>602.20611952989998</v>
      </c>
    </row>
    <row r="87" spans="1:7" x14ac:dyDescent="0.2">
      <c r="A87">
        <v>6</v>
      </c>
      <c r="B87" t="s">
        <v>25</v>
      </c>
      <c r="C87" t="str">
        <f>VLOOKUP(A87,belize_adm1!$A$2:$F$8,3,FALSE)</f>
        <v>BZ-TOL</v>
      </c>
      <c r="D87">
        <v>40</v>
      </c>
      <c r="E87" t="s">
        <v>4</v>
      </c>
      <c r="F87">
        <v>143857292.696623</v>
      </c>
      <c r="G87">
        <f t="shared" si="1"/>
        <v>14385.729269662299</v>
      </c>
    </row>
    <row r="88" spans="1:7" x14ac:dyDescent="0.2">
      <c r="A88">
        <v>6</v>
      </c>
      <c r="B88" t="s">
        <v>25</v>
      </c>
      <c r="C88" t="str">
        <f>VLOOKUP(A88,belize_adm1!$A$2:$F$8,3,FALSE)</f>
        <v>BZ-TOL</v>
      </c>
      <c r="D88">
        <v>50</v>
      </c>
      <c r="E88" t="s">
        <v>5</v>
      </c>
      <c r="F88">
        <v>3789273943.8580699</v>
      </c>
      <c r="G88">
        <f t="shared" si="1"/>
        <v>378927.39438580698</v>
      </c>
    </row>
    <row r="89" spans="1:7" x14ac:dyDescent="0.2">
      <c r="A89">
        <v>6</v>
      </c>
      <c r="B89" t="s">
        <v>25</v>
      </c>
      <c r="C89" t="str">
        <f>VLOOKUP(A89,belize_adm1!$A$2:$F$8,3,FALSE)</f>
        <v>BZ-TOL</v>
      </c>
      <c r="D89">
        <v>60</v>
      </c>
      <c r="E89" t="s">
        <v>6</v>
      </c>
      <c r="F89">
        <v>6199752.5349749997</v>
      </c>
      <c r="G89">
        <f t="shared" si="1"/>
        <v>619.97525349749992</v>
      </c>
    </row>
    <row r="90" spans="1:7" x14ac:dyDescent="0.2">
      <c r="A90">
        <v>6</v>
      </c>
      <c r="B90" t="s">
        <v>25</v>
      </c>
      <c r="C90" t="str">
        <f>VLOOKUP(A90,belize_adm1!$A$2:$F$8,3,FALSE)</f>
        <v>BZ-TOL</v>
      </c>
      <c r="D90">
        <v>100</v>
      </c>
      <c r="E90" t="s">
        <v>7</v>
      </c>
      <c r="F90">
        <v>125123515.984598</v>
      </c>
      <c r="G90">
        <f t="shared" si="1"/>
        <v>12512.3515984598</v>
      </c>
    </row>
    <row r="91" spans="1:7" x14ac:dyDescent="0.2">
      <c r="A91">
        <v>6</v>
      </c>
      <c r="B91" t="s">
        <v>25</v>
      </c>
      <c r="C91" t="str">
        <f>VLOOKUP(A91,belize_adm1!$A$2:$F$8,3,FALSE)</f>
        <v>BZ-TOL</v>
      </c>
      <c r="D91">
        <v>110</v>
      </c>
      <c r="E91" t="s">
        <v>8</v>
      </c>
      <c r="F91">
        <v>17962086.108706001</v>
      </c>
      <c r="G91">
        <f t="shared" si="1"/>
        <v>1796.2086108706001</v>
      </c>
    </row>
    <row r="92" spans="1:7" x14ac:dyDescent="0.2">
      <c r="A92">
        <v>6</v>
      </c>
      <c r="B92" t="s">
        <v>25</v>
      </c>
      <c r="C92" t="str">
        <f>VLOOKUP(A92,belize_adm1!$A$2:$F$8,3,FALSE)</f>
        <v>BZ-TOL</v>
      </c>
      <c r="D92">
        <v>120</v>
      </c>
      <c r="E92" t="s">
        <v>9</v>
      </c>
      <c r="F92">
        <v>33919470.119842999</v>
      </c>
      <c r="G92">
        <f t="shared" si="1"/>
        <v>3391.9470119842999</v>
      </c>
    </row>
    <row r="93" spans="1:7" x14ac:dyDescent="0.2">
      <c r="A93">
        <v>6</v>
      </c>
      <c r="B93" t="s">
        <v>25</v>
      </c>
      <c r="C93" t="str">
        <f>VLOOKUP(A93,belize_adm1!$A$2:$F$8,3,FALSE)</f>
        <v>BZ-TOL</v>
      </c>
      <c r="D93">
        <v>130</v>
      </c>
      <c r="E93" t="s">
        <v>10</v>
      </c>
      <c r="F93">
        <v>20153938.873158999</v>
      </c>
      <c r="G93">
        <f t="shared" si="1"/>
        <v>2015.3938873159</v>
      </c>
    </row>
    <row r="94" spans="1:7" x14ac:dyDescent="0.2">
      <c r="A94">
        <v>6</v>
      </c>
      <c r="B94" t="s">
        <v>25</v>
      </c>
      <c r="C94" t="str">
        <f>VLOOKUP(A94,belize_adm1!$A$2:$F$8,3,FALSE)</f>
        <v>BZ-TOL</v>
      </c>
      <c r="D94">
        <v>160</v>
      </c>
      <c r="E94" t="s">
        <v>11</v>
      </c>
      <c r="F94">
        <v>729780.22057799995</v>
      </c>
      <c r="G94">
        <f t="shared" si="1"/>
        <v>72.97802205779999</v>
      </c>
    </row>
    <row r="95" spans="1:7" x14ac:dyDescent="0.2">
      <c r="A95">
        <v>6</v>
      </c>
      <c r="B95" t="s">
        <v>25</v>
      </c>
      <c r="C95" t="str">
        <f>VLOOKUP(A95,belize_adm1!$A$2:$F$8,3,FALSE)</f>
        <v>BZ-TOL</v>
      </c>
      <c r="D95">
        <v>170</v>
      </c>
      <c r="E95" t="s">
        <v>12</v>
      </c>
      <c r="F95">
        <v>66444684.083892003</v>
      </c>
      <c r="G95">
        <f t="shared" si="1"/>
        <v>6644.4684083892007</v>
      </c>
    </row>
    <row r="96" spans="1:7" x14ac:dyDescent="0.2">
      <c r="A96">
        <v>6</v>
      </c>
      <c r="B96" t="s">
        <v>25</v>
      </c>
      <c r="C96" t="str">
        <f>VLOOKUP(A96,belize_adm1!$A$2:$F$8,3,FALSE)</f>
        <v>BZ-TOL</v>
      </c>
      <c r="D96">
        <v>180</v>
      </c>
      <c r="E96" t="s">
        <v>13</v>
      </c>
      <c r="F96">
        <v>7202951.9749140004</v>
      </c>
      <c r="G96">
        <f t="shared" si="1"/>
        <v>720.29519749140002</v>
      </c>
    </row>
    <row r="97" spans="1:7" x14ac:dyDescent="0.2">
      <c r="A97">
        <v>6</v>
      </c>
      <c r="B97" t="s">
        <v>25</v>
      </c>
      <c r="C97" t="str">
        <f>VLOOKUP(A97,belize_adm1!$A$2:$F$8,3,FALSE)</f>
        <v>BZ-TOL</v>
      </c>
      <c r="D97">
        <v>190</v>
      </c>
      <c r="E97" t="s">
        <v>14</v>
      </c>
      <c r="F97">
        <v>1825390.1884580001</v>
      </c>
      <c r="G97">
        <f t="shared" si="1"/>
        <v>182.5390188458</v>
      </c>
    </row>
    <row r="98" spans="1:7" x14ac:dyDescent="0.2">
      <c r="A98">
        <v>6</v>
      </c>
      <c r="B98" t="s">
        <v>25</v>
      </c>
      <c r="C98" t="str">
        <f>VLOOKUP(A98,belize_adm1!$A$2:$F$8,3,FALSE)</f>
        <v>BZ-TOL</v>
      </c>
      <c r="D98">
        <v>200</v>
      </c>
      <c r="E98" t="s">
        <v>15</v>
      </c>
      <c r="F98">
        <v>821275.95550599997</v>
      </c>
      <c r="G98">
        <f t="shared" si="1"/>
        <v>82.127595550599992</v>
      </c>
    </row>
    <row r="99" spans="1:7" x14ac:dyDescent="0.2">
      <c r="A99">
        <v>6</v>
      </c>
      <c r="B99" t="s">
        <v>25</v>
      </c>
      <c r="C99" t="str">
        <f>VLOOKUP(A99,belize_adm1!$A$2:$F$8,3,FALSE)</f>
        <v>BZ-TOL</v>
      </c>
      <c r="D99">
        <v>210</v>
      </c>
      <c r="E99" t="s">
        <v>16</v>
      </c>
      <c r="F99">
        <v>44438127.757197</v>
      </c>
      <c r="G99">
        <f t="shared" si="1"/>
        <v>4443.8127757196999</v>
      </c>
    </row>
    <row r="100" spans="1:7" x14ac:dyDescent="0.2">
      <c r="A100">
        <v>6</v>
      </c>
      <c r="B100" t="s">
        <v>25</v>
      </c>
      <c r="C100" t="str">
        <f>VLOOKUP(A100,belize_adm1!$A$2:$F$8,3,FALSE)</f>
        <v>BZ-TOL</v>
      </c>
      <c r="D100">
        <v>9999</v>
      </c>
      <c r="E100" t="s">
        <v>17</v>
      </c>
      <c r="F100">
        <v>10954934.159599001</v>
      </c>
      <c r="G100">
        <f t="shared" si="1"/>
        <v>1095.4934159598999</v>
      </c>
    </row>
    <row r="101" spans="1:7" x14ac:dyDescent="0.2">
      <c r="A101">
        <v>9999</v>
      </c>
      <c r="B101" t="s">
        <v>17</v>
      </c>
      <c r="C101" t="str">
        <f>VLOOKUP(A101,belize_adm1!$A$2:$F$8,3,FALSE)</f>
        <v>Undefined</v>
      </c>
      <c r="D101">
        <v>10</v>
      </c>
      <c r="E101" t="s">
        <v>1</v>
      </c>
      <c r="F101">
        <v>728696.912732</v>
      </c>
      <c r="G101">
        <f t="shared" si="1"/>
        <v>72.869691273200004</v>
      </c>
    </row>
    <row r="102" spans="1:7" x14ac:dyDescent="0.2">
      <c r="A102">
        <v>9999</v>
      </c>
      <c r="B102" t="s">
        <v>17</v>
      </c>
      <c r="C102" t="str">
        <f>VLOOKUP(A102,belize_adm1!$A$2:$F$8,3,FALSE)</f>
        <v>Undefined</v>
      </c>
      <c r="D102">
        <v>30</v>
      </c>
      <c r="E102" t="s">
        <v>3</v>
      </c>
      <c r="F102">
        <v>546238.01236499997</v>
      </c>
      <c r="G102">
        <f t="shared" si="1"/>
        <v>54.6238012365</v>
      </c>
    </row>
    <row r="103" spans="1:7" x14ac:dyDescent="0.2">
      <c r="A103">
        <v>9999</v>
      </c>
      <c r="B103" t="s">
        <v>17</v>
      </c>
      <c r="C103" t="str">
        <f>VLOOKUP(A103,belize_adm1!$A$2:$F$8,3,FALSE)</f>
        <v>Undefined</v>
      </c>
      <c r="D103">
        <v>40</v>
      </c>
      <c r="E103" t="s">
        <v>4</v>
      </c>
      <c r="F103">
        <v>2461663.6293230001</v>
      </c>
      <c r="G103">
        <f t="shared" si="1"/>
        <v>246.16636293230002</v>
      </c>
    </row>
    <row r="104" spans="1:7" x14ac:dyDescent="0.2">
      <c r="A104">
        <v>9999</v>
      </c>
      <c r="B104" t="s">
        <v>17</v>
      </c>
      <c r="C104" t="str">
        <f>VLOOKUP(A104,belize_adm1!$A$2:$F$8,3,FALSE)</f>
        <v>Undefined</v>
      </c>
      <c r="D104">
        <v>50</v>
      </c>
      <c r="E104" t="s">
        <v>5</v>
      </c>
      <c r="F104">
        <v>36717479.960047998</v>
      </c>
      <c r="G104">
        <f t="shared" si="1"/>
        <v>3671.7479960047999</v>
      </c>
    </row>
    <row r="105" spans="1:7" x14ac:dyDescent="0.2">
      <c r="A105">
        <v>9999</v>
      </c>
      <c r="B105" t="s">
        <v>17</v>
      </c>
      <c r="C105" t="str">
        <f>VLOOKUP(A105,belize_adm1!$A$2:$F$8,3,FALSE)</f>
        <v>Undefined</v>
      </c>
      <c r="D105">
        <v>100</v>
      </c>
      <c r="E105" t="s">
        <v>7</v>
      </c>
      <c r="F105">
        <v>181915.28134399999</v>
      </c>
      <c r="G105">
        <f t="shared" si="1"/>
        <v>18.191528134399999</v>
      </c>
    </row>
    <row r="106" spans="1:7" x14ac:dyDescent="0.2">
      <c r="A106">
        <v>9999</v>
      </c>
      <c r="B106" t="s">
        <v>17</v>
      </c>
      <c r="C106" t="str">
        <f>VLOOKUP(A106,belize_adm1!$A$2:$F$8,3,FALSE)</f>
        <v>Undefined</v>
      </c>
      <c r="D106">
        <v>120</v>
      </c>
      <c r="E106" t="s">
        <v>9</v>
      </c>
      <c r="F106">
        <v>364121.79196100001</v>
      </c>
      <c r="G106">
        <f t="shared" si="1"/>
        <v>36.412179196099999</v>
      </c>
    </row>
    <row r="107" spans="1:7" x14ac:dyDescent="0.2">
      <c r="A107">
        <v>9999</v>
      </c>
      <c r="B107" t="s">
        <v>17</v>
      </c>
      <c r="C107" t="str">
        <f>VLOOKUP(A107,belize_adm1!$A$2:$F$8,3,FALSE)</f>
        <v>Undefined</v>
      </c>
      <c r="D107">
        <v>170</v>
      </c>
      <c r="E107" t="s">
        <v>12</v>
      </c>
      <c r="F107">
        <v>22236951.798824001</v>
      </c>
      <c r="G107">
        <f t="shared" si="1"/>
        <v>2223.6951798824002</v>
      </c>
    </row>
    <row r="108" spans="1:7" x14ac:dyDescent="0.2">
      <c r="A108">
        <v>9999</v>
      </c>
      <c r="B108" t="s">
        <v>17</v>
      </c>
      <c r="C108" t="str">
        <f>VLOOKUP(A108,belize_adm1!$A$2:$F$8,3,FALSE)</f>
        <v>Undefined</v>
      </c>
      <c r="D108">
        <v>180</v>
      </c>
      <c r="E108" t="s">
        <v>13</v>
      </c>
      <c r="F108">
        <v>2083866.180737</v>
      </c>
      <c r="G108">
        <f t="shared" si="1"/>
        <v>208.38661807369999</v>
      </c>
    </row>
    <row r="109" spans="1:7" x14ac:dyDescent="0.2">
      <c r="A109">
        <v>9999</v>
      </c>
      <c r="B109" t="s">
        <v>17</v>
      </c>
      <c r="C109" t="str">
        <f>VLOOKUP(A109,belize_adm1!$A$2:$F$8,3,FALSE)</f>
        <v>Undefined</v>
      </c>
      <c r="D109">
        <v>190</v>
      </c>
      <c r="E109" t="s">
        <v>14</v>
      </c>
      <c r="F109">
        <v>362337.90977600001</v>
      </c>
      <c r="G109">
        <f t="shared" si="1"/>
        <v>36.233790977600002</v>
      </c>
    </row>
    <row r="110" spans="1:7" x14ac:dyDescent="0.2">
      <c r="A110">
        <v>9999</v>
      </c>
      <c r="B110" t="s">
        <v>17</v>
      </c>
      <c r="C110" t="str">
        <f>VLOOKUP(A110,belize_adm1!$A$2:$F$8,3,FALSE)</f>
        <v>Undefined</v>
      </c>
      <c r="D110">
        <v>200</v>
      </c>
      <c r="E110" t="s">
        <v>15</v>
      </c>
      <c r="F110">
        <v>451952.53123600001</v>
      </c>
      <c r="G110">
        <f t="shared" si="1"/>
        <v>45.195253123600004</v>
      </c>
    </row>
    <row r="111" spans="1:7" x14ac:dyDescent="0.2">
      <c r="A111">
        <v>9999</v>
      </c>
      <c r="B111" t="s">
        <v>17</v>
      </c>
      <c r="C111" t="str">
        <f>VLOOKUP(A111,belize_adm1!$A$2:$F$8,3,FALSE)</f>
        <v>Undefined</v>
      </c>
      <c r="D111">
        <v>210</v>
      </c>
      <c r="E111" t="s">
        <v>16</v>
      </c>
      <c r="F111">
        <v>24127843.920860998</v>
      </c>
      <c r="G111">
        <f t="shared" si="1"/>
        <v>2412.7843920860996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9A8F-3B19-404F-97E6-9D5B46154737}">
  <dimension ref="A1:F8"/>
  <sheetViews>
    <sheetView workbookViewId="0">
      <selection activeCell="D1" sqref="D1"/>
    </sheetView>
  </sheetViews>
  <sheetFormatPr defaultRowHeight="12.75" x14ac:dyDescent="0.2"/>
  <sheetData>
    <row r="1" spans="1:6" x14ac:dyDescent="0.2">
      <c r="A1" t="s">
        <v>45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>
        <v>1</v>
      </c>
      <c r="B2" t="s">
        <v>0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2">
      <c r="A3">
        <v>2</v>
      </c>
      <c r="B3" t="s">
        <v>18</v>
      </c>
      <c r="C3" t="s">
        <v>50</v>
      </c>
      <c r="D3" t="s">
        <v>51</v>
      </c>
      <c r="E3" t="s">
        <v>48</v>
      </c>
      <c r="F3" t="s">
        <v>49</v>
      </c>
    </row>
    <row r="4" spans="1:6" x14ac:dyDescent="0.2">
      <c r="A4">
        <v>3</v>
      </c>
      <c r="B4" t="s">
        <v>19</v>
      </c>
      <c r="C4" t="s">
        <v>52</v>
      </c>
      <c r="D4" t="s">
        <v>53</v>
      </c>
      <c r="E4" t="s">
        <v>48</v>
      </c>
      <c r="F4" t="s">
        <v>49</v>
      </c>
    </row>
    <row r="5" spans="1:6" x14ac:dyDescent="0.2">
      <c r="A5">
        <v>4</v>
      </c>
      <c r="B5" t="s">
        <v>20</v>
      </c>
      <c r="C5" t="s">
        <v>54</v>
      </c>
      <c r="D5" t="s">
        <v>55</v>
      </c>
      <c r="E5" t="s">
        <v>48</v>
      </c>
      <c r="F5" t="s">
        <v>49</v>
      </c>
    </row>
    <row r="6" spans="1:6" x14ac:dyDescent="0.2">
      <c r="A6">
        <v>5</v>
      </c>
      <c r="B6" t="s">
        <v>23</v>
      </c>
      <c r="C6" t="s">
        <v>56</v>
      </c>
      <c r="D6" t="s">
        <v>57</v>
      </c>
      <c r="E6" t="s">
        <v>48</v>
      </c>
      <c r="F6" t="s">
        <v>49</v>
      </c>
    </row>
    <row r="7" spans="1:6" x14ac:dyDescent="0.2">
      <c r="A7">
        <v>6</v>
      </c>
      <c r="B7" t="s">
        <v>25</v>
      </c>
      <c r="C7" t="s">
        <v>58</v>
      </c>
      <c r="D7" t="s">
        <v>59</v>
      </c>
      <c r="E7" t="s">
        <v>48</v>
      </c>
      <c r="F7" t="s">
        <v>49</v>
      </c>
    </row>
    <row r="8" spans="1:6" x14ac:dyDescent="0.2">
      <c r="A8">
        <v>9999</v>
      </c>
      <c r="B8" t="s">
        <v>39</v>
      </c>
      <c r="C8" t="s">
        <v>39</v>
      </c>
      <c r="D8" t="s">
        <v>59</v>
      </c>
      <c r="E8" t="s">
        <v>48</v>
      </c>
      <c r="F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lulc_by_adm1</vt:lpstr>
      <vt:lpstr>pivot</vt:lpstr>
      <vt:lpstr>stats</vt:lpstr>
      <vt:lpstr>belize_adm1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0</cp:revision>
  <dcterms:modified xsi:type="dcterms:W3CDTF">2020-09-14T21:44:20Z</dcterms:modified>
  <dc:language>en-US</dc:language>
</cp:coreProperties>
</file>