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" sheetId="1" state="visible" r:id="rId3"/>
    <sheet name="CR(n)" sheetId="2" state="visible" r:id="rId4"/>
    <sheet name="HHI" sheetId="3" state="visible" r:id="rId5"/>
    <sheet name="Shannon" sheetId="4" state="visible" r:id="rId6"/>
    <sheet name="About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<sst xmlns="http://schemas.openxmlformats.org/spreadsheetml/2006/main" count="39" uniqueCount="26">
  <si>
    <t xml:space="preserve">Open Risk</t>
  </si>
  <si>
    <t xml:space="preserve">The Open Future of Risk Management</t>
  </si>
  <si>
    <t xml:space="preserve">Concentration Risk Calculator (Version 1.0)</t>
  </si>
  <si>
    <t xml:space="preserve">Step 1</t>
  </si>
  <si>
    <t xml:space="preserve">Step 2</t>
  </si>
  <si>
    <t xml:space="preserve">ID</t>
  </si>
  <si>
    <r>
      <rPr>
        <b val="true"/>
        <i val="true"/>
        <sz val="10"/>
        <rFont val="Arial"/>
        <family val="2"/>
      </rPr>
      <t xml:space="preserve">Sorted</t>
    </r>
    <r>
      <rPr>
        <b val="true"/>
        <sz val="10"/>
        <rFont val="Arial"/>
        <family val="2"/>
      </rPr>
      <t xml:space="preserve"> Exposures</t>
    </r>
  </si>
  <si>
    <t xml:space="preserve">Total Exposure (Sum)</t>
  </si>
  <si>
    <t xml:space="preserve">Step 3</t>
  </si>
  <si>
    <t xml:space="preserve">Concentration Ratio CR(4)</t>
  </si>
  <si>
    <t xml:space="preserve">Concentration Ratio CR(8)</t>
  </si>
  <si>
    <t xml:space="preserve">Concentration Ratio CR(20)</t>
  </si>
  <si>
    <t xml:space="preserve">Step 4</t>
  </si>
  <si>
    <t xml:space="preserve">Exposures</t>
  </si>
  <si>
    <t xml:space="preserve">Fractions</t>
  </si>
  <si>
    <t xml:space="preserve">Squares</t>
  </si>
  <si>
    <t xml:space="preserve">Total Exposure</t>
  </si>
  <si>
    <t xml:space="preserve">Step 5</t>
  </si>
  <si>
    <t xml:space="preserve">HHI Index</t>
  </si>
  <si>
    <t xml:space="preserve">Logarithms</t>
  </si>
  <si>
    <t xml:space="preserve">Products</t>
  </si>
  <si>
    <t xml:space="preserve">Step 6</t>
  </si>
  <si>
    <t xml:space="preserve">Shannon Index</t>
  </si>
  <si>
    <t xml:space="preserve">This collection of workbooks (Concentration Risk Calculator) aims to assist students pursuing credit concentration risk courses with the Open Risk Academy</t>
  </si>
  <si>
    <t xml:space="preserve">This calculator is provided “as is” without any representations or warranties, express or implied. </t>
  </si>
  <si>
    <t xml:space="preserve">Copyright, Open Risk 2014 – 2024, All Rights Reserved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</si>
</sst>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%"/>
    <numFmt numFmtId="168" formatCode="@"/>
  </numFmts>
  <fonts count="1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993300"/>
      <name val="Arial"/>
      <family val="0"/>
    </font>
    <font>
      <sz val="10"/>
      <color rgb="FF993300"/>
      <name val="Arial"/>
      <family val="0"/>
    </font>
    <font>
      <i val="true"/>
      <sz val="20"/>
      <color rgb="FF333333"/>
      <name val="Arial"/>
      <family val="2"/>
    </font>
    <font>
      <sz val="10"/>
      <color rgb="FF333333"/>
      <name val="Arial"/>
      <family val="2"/>
    </font>
    <font>
      <sz val="20"/>
      <name val="Arial"/>
      <family val="0"/>
    </font>
    <font>
      <sz val="10"/>
      <color rgb="FFFF000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398880</xdr:colOff>
      <xdr:row>7</xdr:row>
      <xdr:rowOff>37800</xdr:rowOff>
    </xdr:from>
    <xdr:to>
      <xdr:col>4</xdr:col>
      <xdr:colOff>559440</xdr:colOff>
      <xdr:row>12</xdr:row>
      <xdr:rowOff>69120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675080" y="1171440"/>
          <a:ext cx="1437120" cy="1380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penriskmanagement.com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9:O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9.0546875" defaultRowHeight="12.75" zeroHeight="false" outlineLevelRow="0" outlineLevelCol="0"/>
  <sheetData>
    <row r="9" customFormat="false" ht="42.5" hidden="false" customHeight="false" outlineLevel="0" collapsed="false">
      <c r="G9" s="1" t="s">
        <v>0</v>
      </c>
      <c r="H9" s="2"/>
      <c r="I9" s="2"/>
      <c r="J9" s="2"/>
      <c r="K9" s="2"/>
    </row>
    <row r="10" customFormat="false" ht="12.75" hidden="false" customHeight="false" outlineLevel="0" collapsed="false">
      <c r="G10" s="2"/>
      <c r="H10" s="2"/>
      <c r="I10" s="2"/>
      <c r="J10" s="2"/>
      <c r="K10" s="2"/>
    </row>
    <row r="11" customFormat="false" ht="25.5" hidden="false" customHeight="false" outlineLevel="0" collapsed="false">
      <c r="G11" s="3" t="s">
        <v>1</v>
      </c>
      <c r="H11" s="4"/>
      <c r="I11" s="4"/>
      <c r="J11" s="4"/>
      <c r="K11" s="4"/>
      <c r="L11" s="4"/>
      <c r="M11" s="4"/>
      <c r="N11" s="4"/>
      <c r="O11" s="4"/>
    </row>
    <row r="12" customFormat="false" ht="12.75" hidden="false" customHeight="false" outlineLevel="0" collapsed="false">
      <c r="G12" s="4"/>
      <c r="H12" s="4"/>
      <c r="I12" s="4"/>
      <c r="J12" s="4"/>
      <c r="K12" s="4"/>
      <c r="L12" s="4"/>
      <c r="M12" s="4"/>
      <c r="N12" s="4"/>
      <c r="O12" s="4"/>
    </row>
    <row r="13" customFormat="false" ht="14.65" hidden="false" customHeight="false" outlineLevel="0" collapsed="false"/>
    <row r="22" customFormat="false" ht="25.5" hidden="false" customHeight="false" outlineLevel="0" collapsed="false">
      <c r="D22" s="5" t="s">
        <v>2</v>
      </c>
    </row>
  </sheetData>
  <hyperlinks>
    <hyperlink ref="G9" r:id="rId1" display="Open Risk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9.0546875" defaultRowHeight="12.75" zeroHeight="false" outlineLevelRow="0" outlineLevelCol="0"/>
  <cols>
    <col collapsed="false" customWidth="true" hidden="false" outlineLevel="0" max="2" min="2" style="6" width="21.98"/>
    <col collapsed="false" customWidth="true" hidden="false" outlineLevel="0" max="3" min="3" style="0" width="5.4"/>
    <col collapsed="false" customWidth="true" hidden="false" outlineLevel="0" max="4" min="4" style="0" width="23.98"/>
    <col collapsed="false" customWidth="true" hidden="false" outlineLevel="0" max="5" min="5" style="0" width="14.55"/>
  </cols>
  <sheetData>
    <row r="1" customFormat="false" ht="12.75" hidden="false" customHeight="false" outlineLevel="0" collapsed="false">
      <c r="B1" s="7" t="s">
        <v>3</v>
      </c>
      <c r="D1" s="8" t="s">
        <v>4</v>
      </c>
    </row>
    <row r="2" customFormat="false" ht="12.75" hidden="false" customHeight="false" outlineLevel="0" collapsed="false">
      <c r="A2" s="9" t="s">
        <v>5</v>
      </c>
      <c r="B2" s="10" t="s">
        <v>6</v>
      </c>
      <c r="C2" s="11"/>
      <c r="D2" s="11" t="s">
        <v>7</v>
      </c>
      <c r="E2" s="12" t="n">
        <f aca="false">SUM(B3:B42)</f>
        <v>21.3861687937149</v>
      </c>
    </row>
    <row r="3" customFormat="false" ht="12.75" hidden="false" customHeight="false" outlineLevel="0" collapsed="false">
      <c r="A3" s="6" t="n">
        <v>1</v>
      </c>
      <c r="B3" s="13" t="n">
        <v>0.93951300403821</v>
      </c>
    </row>
    <row r="4" customFormat="false" ht="12.75" hidden="false" customHeight="false" outlineLevel="0" collapsed="false">
      <c r="A4" s="6" t="n">
        <v>2</v>
      </c>
      <c r="B4" s="13" t="n">
        <v>0.939133633323836</v>
      </c>
    </row>
    <row r="5" customFormat="false" ht="12.75" hidden="false" customHeight="false" outlineLevel="0" collapsed="false">
      <c r="A5" s="6" t="n">
        <v>3</v>
      </c>
      <c r="B5" s="13" t="n">
        <v>0.928079528810031</v>
      </c>
    </row>
    <row r="6" customFormat="false" ht="12.75" hidden="false" customHeight="false" outlineLevel="0" collapsed="false">
      <c r="A6" s="6" t="n">
        <v>4</v>
      </c>
      <c r="B6" s="13" t="n">
        <v>0.893794169398647</v>
      </c>
      <c r="D6" s="8" t="s">
        <v>8</v>
      </c>
    </row>
    <row r="7" customFormat="false" ht="12.75" hidden="false" customHeight="false" outlineLevel="0" collapsed="false">
      <c r="A7" s="6" t="n">
        <v>5</v>
      </c>
      <c r="B7" s="13" t="n">
        <v>0.876950194125285</v>
      </c>
      <c r="D7" s="14" t="s">
        <v>9</v>
      </c>
      <c r="E7" s="15" t="n">
        <f aca="false">SUM(B3:B6)/E2</f>
        <v>0.173033345582602</v>
      </c>
    </row>
    <row r="8" customFormat="false" ht="12.75" hidden="false" customHeight="false" outlineLevel="0" collapsed="false">
      <c r="A8" s="6" t="n">
        <v>6</v>
      </c>
      <c r="B8" s="13" t="n">
        <v>0.855930709611</v>
      </c>
      <c r="D8" s="14" t="s">
        <v>10</v>
      </c>
      <c r="E8" s="15" t="n">
        <f aca="false">SUM(B3:B10)/E2</f>
        <v>0.328842523383011</v>
      </c>
    </row>
    <row r="9" customFormat="false" ht="12.75" hidden="false" customHeight="false" outlineLevel="0" collapsed="false">
      <c r="A9" s="6" t="n">
        <v>7</v>
      </c>
      <c r="B9" s="13" t="n">
        <v>0.809841395838806</v>
      </c>
      <c r="D9" s="14" t="s">
        <v>11</v>
      </c>
      <c r="E9" s="15" t="n">
        <f aca="false">SUM(B3:B22)/E2</f>
        <v>0.716242015261152</v>
      </c>
    </row>
    <row r="10" customFormat="false" ht="12.75" hidden="false" customHeight="false" outlineLevel="0" collapsed="false">
      <c r="A10" s="6" t="n">
        <v>8</v>
      </c>
      <c r="B10" s="13" t="n">
        <v>0.789439076474396</v>
      </c>
    </row>
    <row r="11" customFormat="false" ht="12.75" hidden="false" customHeight="false" outlineLevel="0" collapsed="false">
      <c r="A11" s="6" t="n">
        <v>9</v>
      </c>
      <c r="B11" s="13" t="n">
        <v>0.788409148008264</v>
      </c>
    </row>
    <row r="12" customFormat="false" ht="12.75" hidden="false" customHeight="false" outlineLevel="0" collapsed="false">
      <c r="A12" s="6" t="n">
        <v>10</v>
      </c>
      <c r="B12" s="13" t="n">
        <v>0.774111346477882</v>
      </c>
    </row>
    <row r="13" customFormat="false" ht="12.75" hidden="false" customHeight="false" outlineLevel="0" collapsed="false">
      <c r="A13" s="6" t="n">
        <v>11</v>
      </c>
      <c r="B13" s="13" t="n">
        <v>0.773390786157484</v>
      </c>
    </row>
    <row r="14" customFormat="false" ht="12.75" hidden="false" customHeight="false" outlineLevel="0" collapsed="false">
      <c r="A14" s="6" t="n">
        <v>12</v>
      </c>
      <c r="B14" s="13" t="n">
        <v>0.772039378949302</v>
      </c>
    </row>
    <row r="15" customFormat="false" ht="12.75" hidden="false" customHeight="false" outlineLevel="0" collapsed="false">
      <c r="A15" s="6" t="n">
        <v>13</v>
      </c>
      <c r="B15" s="13" t="n">
        <v>0.718214292365166</v>
      </c>
    </row>
    <row r="16" customFormat="false" ht="12.75" hidden="false" customHeight="false" outlineLevel="0" collapsed="false">
      <c r="A16" s="6" t="n">
        <v>14</v>
      </c>
      <c r="B16" s="13" t="n">
        <v>0.717457408832793</v>
      </c>
    </row>
    <row r="17" customFormat="false" ht="12.75" hidden="false" customHeight="false" outlineLevel="0" collapsed="false">
      <c r="A17" s="6" t="n">
        <v>15</v>
      </c>
      <c r="B17" s="13" t="n">
        <v>0.712631479997266</v>
      </c>
    </row>
    <row r="18" customFormat="false" ht="12.75" hidden="false" customHeight="false" outlineLevel="0" collapsed="false">
      <c r="A18" s="6" t="n">
        <v>16</v>
      </c>
      <c r="B18" s="13" t="n">
        <v>0.622223073915597</v>
      </c>
    </row>
    <row r="19" customFormat="false" ht="12.75" hidden="false" customHeight="false" outlineLevel="0" collapsed="false">
      <c r="A19" s="6" t="n">
        <v>17</v>
      </c>
      <c r="B19" s="13" t="n">
        <v>0.617745341901602</v>
      </c>
    </row>
    <row r="20" customFormat="false" ht="12.75" hidden="false" customHeight="false" outlineLevel="0" collapsed="false">
      <c r="A20" s="6" t="n">
        <v>18</v>
      </c>
      <c r="B20" s="13" t="n">
        <v>0.617307231998849</v>
      </c>
    </row>
    <row r="21" customFormat="false" ht="12.75" hidden="false" customHeight="false" outlineLevel="0" collapsed="false">
      <c r="A21" s="6" t="n">
        <v>19</v>
      </c>
      <c r="B21" s="13" t="n">
        <v>0.602743330477319</v>
      </c>
    </row>
    <row r="22" customFormat="false" ht="12.75" hidden="false" customHeight="false" outlineLevel="0" collapsed="false">
      <c r="A22" s="6" t="n">
        <v>20</v>
      </c>
      <c r="B22" s="13" t="n">
        <v>0.568718104823771</v>
      </c>
    </row>
    <row r="23" customFormat="false" ht="12.75" hidden="false" customHeight="false" outlineLevel="0" collapsed="false">
      <c r="A23" s="6" t="n">
        <v>21</v>
      </c>
      <c r="B23" s="13" t="n">
        <v>0.563965074557209</v>
      </c>
    </row>
    <row r="24" customFormat="false" ht="12.75" hidden="false" customHeight="false" outlineLevel="0" collapsed="false">
      <c r="A24" s="6" t="n">
        <v>22</v>
      </c>
      <c r="B24" s="13" t="n">
        <v>0.5343184895836</v>
      </c>
    </row>
    <row r="25" customFormat="false" ht="12.75" hidden="false" customHeight="false" outlineLevel="0" collapsed="false">
      <c r="A25" s="6" t="n">
        <v>23</v>
      </c>
      <c r="B25" s="13" t="n">
        <v>0.511454017559575</v>
      </c>
    </row>
    <row r="26" customFormat="false" ht="12.75" hidden="false" customHeight="false" outlineLevel="0" collapsed="false">
      <c r="A26" s="6" t="n">
        <v>24</v>
      </c>
      <c r="B26" s="13" t="n">
        <v>0.488706935095467</v>
      </c>
    </row>
    <row r="27" customFormat="false" ht="12.75" hidden="false" customHeight="false" outlineLevel="0" collapsed="false">
      <c r="A27" s="6" t="n">
        <v>25</v>
      </c>
      <c r="B27" s="13" t="n">
        <v>0.462740568402907</v>
      </c>
    </row>
    <row r="28" customFormat="false" ht="12.75" hidden="false" customHeight="false" outlineLevel="0" collapsed="false">
      <c r="A28" s="6" t="n">
        <v>26</v>
      </c>
      <c r="B28" s="13" t="n">
        <v>0.384789515854388</v>
      </c>
    </row>
    <row r="29" customFormat="false" ht="12.75" hidden="false" customHeight="false" outlineLevel="0" collapsed="false">
      <c r="A29" s="6" t="n">
        <v>27</v>
      </c>
      <c r="B29" s="13" t="n">
        <v>0.379560660426744</v>
      </c>
    </row>
    <row r="30" customFormat="false" ht="12.75" hidden="false" customHeight="false" outlineLevel="0" collapsed="false">
      <c r="A30" s="6" t="n">
        <v>28</v>
      </c>
      <c r="B30" s="13" t="n">
        <v>0.376255416714399</v>
      </c>
    </row>
    <row r="31" customFormat="false" ht="12.75" hidden="false" customHeight="false" outlineLevel="0" collapsed="false">
      <c r="A31" s="6" t="n">
        <v>29</v>
      </c>
      <c r="B31" s="13" t="n">
        <v>0.372825723295766</v>
      </c>
    </row>
    <row r="32" customFormat="false" ht="12.75" hidden="false" customHeight="false" outlineLevel="0" collapsed="false">
      <c r="A32" s="6" t="n">
        <v>30</v>
      </c>
      <c r="B32" s="13" t="n">
        <v>0.355349217666259</v>
      </c>
    </row>
    <row r="33" customFormat="false" ht="12.75" hidden="false" customHeight="false" outlineLevel="0" collapsed="false">
      <c r="A33" s="6" t="n">
        <v>31</v>
      </c>
      <c r="B33" s="13" t="n">
        <v>0.323560803625203</v>
      </c>
    </row>
    <row r="34" customFormat="false" ht="12.75" hidden="false" customHeight="false" outlineLevel="0" collapsed="false">
      <c r="A34" s="6" t="n">
        <v>32</v>
      </c>
      <c r="B34" s="13" t="n">
        <v>0.278161379084475</v>
      </c>
    </row>
    <row r="35" customFormat="false" ht="12.75" hidden="false" customHeight="false" outlineLevel="0" collapsed="false">
      <c r="A35" s="6" t="n">
        <v>33</v>
      </c>
      <c r="B35" s="13" t="n">
        <v>0.251769044473497</v>
      </c>
    </row>
    <row r="36" customFormat="false" ht="12.75" hidden="false" customHeight="false" outlineLevel="0" collapsed="false">
      <c r="A36" s="6" t="n">
        <v>34</v>
      </c>
      <c r="B36" s="13" t="n">
        <v>0.244866734305024</v>
      </c>
    </row>
    <row r="37" customFormat="false" ht="12.75" hidden="false" customHeight="false" outlineLevel="0" collapsed="false">
      <c r="A37" s="6" t="n">
        <v>35</v>
      </c>
      <c r="B37" s="13" t="n">
        <v>0.169153294781171</v>
      </c>
    </row>
    <row r="38" customFormat="false" ht="12.75" hidden="false" customHeight="false" outlineLevel="0" collapsed="false">
      <c r="A38" s="6" t="n">
        <v>36</v>
      </c>
      <c r="B38" s="13" t="n">
        <v>0.124703308021296</v>
      </c>
    </row>
    <row r="39" customFormat="false" ht="12.75" hidden="false" customHeight="false" outlineLevel="0" collapsed="false">
      <c r="A39" s="6" t="n">
        <v>37</v>
      </c>
      <c r="B39" s="13" t="n">
        <v>0.115446722953534</v>
      </c>
    </row>
    <row r="40" customFormat="false" ht="12.75" hidden="false" customHeight="false" outlineLevel="0" collapsed="false">
      <c r="A40" s="6" t="n">
        <v>38</v>
      </c>
      <c r="B40" s="13" t="n">
        <v>0.0888876378809878</v>
      </c>
    </row>
    <row r="41" customFormat="false" ht="12.75" hidden="false" customHeight="false" outlineLevel="0" collapsed="false">
      <c r="A41" s="6" t="n">
        <v>39</v>
      </c>
      <c r="B41" s="13" t="n">
        <v>0.0229777431169769</v>
      </c>
    </row>
    <row r="42" customFormat="false" ht="12.75" hidden="false" customHeight="false" outlineLevel="0" collapsed="false">
      <c r="A42" s="6" t="n">
        <v>40</v>
      </c>
      <c r="B42" s="13" t="n">
        <v>0.0190038707908986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9.0546875" defaultRowHeight="12.75" zeroHeight="false" outlineLevelRow="0" outlineLevelCol="0"/>
  <cols>
    <col collapsed="false" customWidth="true" hidden="false" outlineLevel="0" max="4" min="2" style="6" width="21.98"/>
    <col collapsed="false" customWidth="true" hidden="false" outlineLevel="0" max="5" min="5" style="0" width="5.4"/>
    <col collapsed="false" customWidth="true" hidden="false" outlineLevel="0" max="6" min="6" style="0" width="23.98"/>
    <col collapsed="false" customWidth="true" hidden="false" outlineLevel="0" max="7" min="7" style="0" width="14.55"/>
  </cols>
  <sheetData>
    <row r="1" customFormat="false" ht="12.75" hidden="false" customHeight="false" outlineLevel="0" collapsed="false">
      <c r="B1" s="7" t="s">
        <v>3</v>
      </c>
      <c r="C1" s="7" t="s">
        <v>8</v>
      </c>
      <c r="D1" s="7" t="s">
        <v>12</v>
      </c>
      <c r="F1" s="7" t="s">
        <v>4</v>
      </c>
    </row>
    <row r="2" customFormat="false" ht="12.75" hidden="false" customHeight="false" outlineLevel="0" collapsed="false">
      <c r="A2" s="9" t="s">
        <v>5</v>
      </c>
      <c r="B2" s="9" t="s">
        <v>13</v>
      </c>
      <c r="C2" s="9" t="s">
        <v>14</v>
      </c>
      <c r="D2" s="9" t="s">
        <v>15</v>
      </c>
      <c r="E2" s="11"/>
      <c r="F2" s="11" t="s">
        <v>16</v>
      </c>
      <c r="G2" s="12" t="n">
        <f aca="false">SUM(B3:B42)</f>
        <v>21.3861687937149</v>
      </c>
    </row>
    <row r="3" customFormat="false" ht="12.75" hidden="false" customHeight="false" outlineLevel="0" collapsed="false">
      <c r="A3" s="6" t="n">
        <v>1</v>
      </c>
      <c r="B3" s="13" t="n">
        <v>0.93951300403821</v>
      </c>
      <c r="C3" s="13" t="n">
        <f aca="false">B3/$G$2</f>
        <v>0.0439308701385692</v>
      </c>
      <c r="D3" s="13" t="n">
        <f aca="false">C3^2</f>
        <v>0.00192992135113183</v>
      </c>
    </row>
    <row r="4" customFormat="false" ht="12.75" hidden="false" customHeight="false" outlineLevel="0" collapsed="false">
      <c r="A4" s="6" t="n">
        <v>2</v>
      </c>
      <c r="B4" s="13" t="n">
        <v>0.939133633323836</v>
      </c>
      <c r="C4" s="13" t="n">
        <f aca="false">B4/$G$2</f>
        <v>0.0439131310700136</v>
      </c>
      <c r="D4" s="13" t="n">
        <f aca="false">C4^2</f>
        <v>0.00192836308037219</v>
      </c>
    </row>
    <row r="5" customFormat="false" ht="12.75" hidden="false" customHeight="false" outlineLevel="0" collapsed="false">
      <c r="A5" s="6" t="n">
        <v>3</v>
      </c>
      <c r="B5" s="13" t="n">
        <v>0.928079528810031</v>
      </c>
      <c r="C5" s="13" t="n">
        <f aca="false">B5/$G$2</f>
        <v>0.0433962500605897</v>
      </c>
      <c r="D5" s="13" t="n">
        <f aca="false">C5^2</f>
        <v>0.00188323451932123</v>
      </c>
      <c r="F5" s="16" t="s">
        <v>17</v>
      </c>
      <c r="G5" s="17"/>
    </row>
    <row r="6" customFormat="false" ht="12.75" hidden="false" customHeight="false" outlineLevel="0" collapsed="false">
      <c r="A6" s="6" t="n">
        <v>4</v>
      </c>
      <c r="B6" s="13" t="n">
        <v>0.893794169398647</v>
      </c>
      <c r="C6" s="13" t="n">
        <f aca="false">B6/$G$2</f>
        <v>0.0417930943134294</v>
      </c>
      <c r="D6" s="13" t="n">
        <f aca="false">C6^2</f>
        <v>0.00174666273229121</v>
      </c>
      <c r="F6" s="14" t="s">
        <v>18</v>
      </c>
      <c r="G6" s="15" t="n">
        <f aca="false">SUM(D3:D42)</f>
        <v>0.0314502675576544</v>
      </c>
    </row>
    <row r="7" customFormat="false" ht="12.75" hidden="false" customHeight="false" outlineLevel="0" collapsed="false">
      <c r="A7" s="6" t="n">
        <v>5</v>
      </c>
      <c r="B7" s="13" t="n">
        <v>0.876950194125285</v>
      </c>
      <c r="C7" s="13" t="n">
        <f aca="false">B7/$G$2</f>
        <v>0.0410054836181321</v>
      </c>
      <c r="D7" s="13" t="n">
        <f aca="false">C7^2</f>
        <v>0.0016814496867569</v>
      </c>
      <c r="F7" s="18"/>
      <c r="G7" s="18"/>
    </row>
    <row r="8" customFormat="false" ht="12.75" hidden="false" customHeight="false" outlineLevel="0" collapsed="false">
      <c r="A8" s="6" t="n">
        <v>6</v>
      </c>
      <c r="B8" s="13" t="n">
        <v>0.855930709611</v>
      </c>
      <c r="C8" s="13" t="n">
        <f aca="false">B8/$G$2</f>
        <v>0.0400226294792243</v>
      </c>
      <c r="D8" s="13" t="n">
        <f aca="false">C8^2</f>
        <v>0.00160181087043127</v>
      </c>
    </row>
    <row r="9" customFormat="false" ht="12.75" hidden="false" customHeight="false" outlineLevel="0" collapsed="false">
      <c r="A9" s="6" t="n">
        <v>7</v>
      </c>
      <c r="B9" s="13" t="n">
        <v>0.809841395838806</v>
      </c>
      <c r="C9" s="13" t="n">
        <f aca="false">B9/$G$2</f>
        <v>0.0378675303487181</v>
      </c>
      <c r="D9" s="13" t="n">
        <f aca="false">C9^2</f>
        <v>0.00143394985471109</v>
      </c>
    </row>
    <row r="10" customFormat="false" ht="12.75" hidden="false" customHeight="false" outlineLevel="0" collapsed="false">
      <c r="A10" s="6" t="n">
        <v>8</v>
      </c>
      <c r="B10" s="13" t="n">
        <v>0.789439076474396</v>
      </c>
      <c r="C10" s="13" t="n">
        <f aca="false">B10/$G$2</f>
        <v>0.0369135343543347</v>
      </c>
      <c r="D10" s="13" t="n">
        <f aca="false">C10^2</f>
        <v>0.00136260901852865</v>
      </c>
    </row>
    <row r="11" customFormat="false" ht="12.75" hidden="false" customHeight="false" outlineLevel="0" collapsed="false">
      <c r="A11" s="6" t="n">
        <v>9</v>
      </c>
      <c r="B11" s="13" t="n">
        <v>0.788409148008264</v>
      </c>
      <c r="C11" s="13" t="n">
        <f aca="false">B11/$G$2</f>
        <v>0.0368653757301292</v>
      </c>
      <c r="D11" s="13" t="n">
        <f aca="false">C11^2</f>
        <v>0.0013590559277236</v>
      </c>
    </row>
    <row r="12" customFormat="false" ht="12.75" hidden="false" customHeight="false" outlineLevel="0" collapsed="false">
      <c r="A12" s="6" t="n">
        <v>10</v>
      </c>
      <c r="B12" s="13" t="n">
        <v>0.774111346477882</v>
      </c>
      <c r="C12" s="13" t="n">
        <f aca="false">B12/$G$2</f>
        <v>0.0361968220649873</v>
      </c>
      <c r="D12" s="13" t="n">
        <f aca="false">C12^2</f>
        <v>0.00131020992760435</v>
      </c>
    </row>
    <row r="13" customFormat="false" ht="12.75" hidden="false" customHeight="false" outlineLevel="0" collapsed="false">
      <c r="A13" s="6" t="n">
        <v>11</v>
      </c>
      <c r="B13" s="13" t="n">
        <v>0.773390786157484</v>
      </c>
      <c r="C13" s="13" t="n">
        <f aca="false">B13/$G$2</f>
        <v>0.0361631292457008</v>
      </c>
      <c r="D13" s="13" t="n">
        <f aca="false">C13^2</f>
        <v>0.00130777191684126</v>
      </c>
    </row>
    <row r="14" customFormat="false" ht="12.75" hidden="false" customHeight="false" outlineLevel="0" collapsed="false">
      <c r="A14" s="6" t="n">
        <v>12</v>
      </c>
      <c r="B14" s="13" t="n">
        <v>0.772039378949302</v>
      </c>
      <c r="C14" s="13" t="n">
        <f aca="false">B14/$G$2</f>
        <v>0.0360999385348625</v>
      </c>
      <c r="D14" s="13" t="n">
        <f aca="false">C14^2</f>
        <v>0.00130320556222085</v>
      </c>
    </row>
    <row r="15" customFormat="false" ht="12.75" hidden="false" customHeight="false" outlineLevel="0" collapsed="false">
      <c r="A15" s="6" t="n">
        <v>13</v>
      </c>
      <c r="B15" s="13" t="n">
        <v>0.718214292365166</v>
      </c>
      <c r="C15" s="13" t="n">
        <f aca="false">B15/$G$2</f>
        <v>0.0335831209083246</v>
      </c>
      <c r="D15" s="13" t="n">
        <f aca="false">C15^2</f>
        <v>0.00112782600994315</v>
      </c>
    </row>
    <row r="16" customFormat="false" ht="12.75" hidden="false" customHeight="false" outlineLevel="0" collapsed="false">
      <c r="A16" s="6" t="n">
        <v>14</v>
      </c>
      <c r="B16" s="13" t="n">
        <v>0.717457408832793</v>
      </c>
      <c r="C16" s="13" t="n">
        <f aca="false">B16/$G$2</f>
        <v>0.0335477296449491</v>
      </c>
      <c r="D16" s="13" t="n">
        <f aca="false">C16^2</f>
        <v>0.00112545016433059</v>
      </c>
    </row>
    <row r="17" customFormat="false" ht="12.75" hidden="false" customHeight="false" outlineLevel="0" collapsed="false">
      <c r="A17" s="6" t="n">
        <v>15</v>
      </c>
      <c r="B17" s="13" t="n">
        <v>0.712631479997266</v>
      </c>
      <c r="C17" s="13" t="n">
        <f aca="false">B17/$G$2</f>
        <v>0.0333220731058056</v>
      </c>
      <c r="D17" s="13" t="n">
        <f aca="false">C17^2</f>
        <v>0.00111036055606865</v>
      </c>
    </row>
    <row r="18" customFormat="false" ht="12.75" hidden="false" customHeight="false" outlineLevel="0" collapsed="false">
      <c r="A18" s="6" t="n">
        <v>16</v>
      </c>
      <c r="B18" s="13" t="n">
        <v>0.622223073915597</v>
      </c>
      <c r="C18" s="13" t="n">
        <f aca="false">B18/$G$2</f>
        <v>0.0290946489723049</v>
      </c>
      <c r="D18" s="13" t="n">
        <f aca="false">C18^2</f>
        <v>0.000846498598821644</v>
      </c>
    </row>
    <row r="19" customFormat="false" ht="12.75" hidden="false" customHeight="false" outlineLevel="0" collapsed="false">
      <c r="A19" s="6" t="n">
        <v>17</v>
      </c>
      <c r="B19" s="13" t="n">
        <v>0.617745341901602</v>
      </c>
      <c r="C19" s="13" t="n">
        <f aca="false">B19/$G$2</f>
        <v>0.0288852738356367</v>
      </c>
      <c r="D19" s="13" t="n">
        <f aca="false">C19^2</f>
        <v>0.000834359044559717</v>
      </c>
    </row>
    <row r="20" customFormat="false" ht="12.75" hidden="false" customHeight="false" outlineLevel="0" collapsed="false">
      <c r="A20" s="6" t="n">
        <v>18</v>
      </c>
      <c r="B20" s="13" t="n">
        <v>0.617307231998849</v>
      </c>
      <c r="C20" s="13" t="n">
        <f aca="false">B20/$G$2</f>
        <v>0.0288647881700189</v>
      </c>
      <c r="D20" s="13" t="n">
        <f aca="false">C20^2</f>
        <v>0.000833175996100064</v>
      </c>
    </row>
    <row r="21" customFormat="false" ht="12.75" hidden="false" customHeight="false" outlineLevel="0" collapsed="false">
      <c r="A21" s="6" t="n">
        <v>19</v>
      </c>
      <c r="B21" s="13" t="n">
        <v>0.602743330477319</v>
      </c>
      <c r="C21" s="13" t="n">
        <f aca="false">B21/$G$2</f>
        <v>0.0281837918839609</v>
      </c>
      <c r="D21" s="13" t="n">
        <f aca="false">C21^2</f>
        <v>0.000794326124958418</v>
      </c>
    </row>
    <row r="22" customFormat="false" ht="12.75" hidden="false" customHeight="false" outlineLevel="0" collapsed="false">
      <c r="A22" s="6" t="n">
        <v>20</v>
      </c>
      <c r="B22" s="13" t="n">
        <v>0.568718104823771</v>
      </c>
      <c r="C22" s="13" t="n">
        <f aca="false">B22/$G$2</f>
        <v>0.0265927997814601</v>
      </c>
      <c r="D22" s="13" t="n">
        <f aca="false">C22^2</f>
        <v>0.000707177000216827</v>
      </c>
    </row>
    <row r="23" customFormat="false" ht="12.75" hidden="false" customHeight="false" outlineLevel="0" collapsed="false">
      <c r="A23" s="6" t="n">
        <v>21</v>
      </c>
      <c r="B23" s="13" t="n">
        <v>0.563965074557209</v>
      </c>
      <c r="C23" s="13" t="n">
        <f aca="false">B23/$G$2</f>
        <v>0.0263705519205923</v>
      </c>
      <c r="D23" s="13" t="n">
        <f aca="false">C23^2</f>
        <v>0.000695406008596654</v>
      </c>
    </row>
    <row r="24" customFormat="false" ht="12.75" hidden="false" customHeight="false" outlineLevel="0" collapsed="false">
      <c r="A24" s="6" t="n">
        <v>22</v>
      </c>
      <c r="B24" s="13" t="n">
        <v>0.5343184895836</v>
      </c>
      <c r="C24" s="13" t="n">
        <f aca="false">B24/$G$2</f>
        <v>0.024984301523919</v>
      </c>
      <c r="D24" s="13" t="n">
        <f aca="false">C24^2</f>
        <v>0.000624215322638102</v>
      </c>
    </row>
    <row r="25" customFormat="false" ht="12.75" hidden="false" customHeight="false" outlineLevel="0" collapsed="false">
      <c r="A25" s="6" t="n">
        <v>23</v>
      </c>
      <c r="B25" s="13" t="n">
        <v>0.511454017559575</v>
      </c>
      <c r="C25" s="13" t="n">
        <f aca="false">B25/$G$2</f>
        <v>0.0239151772574564</v>
      </c>
      <c r="D25" s="13" t="n">
        <f aca="false">C25^2</f>
        <v>0.000571935703255562</v>
      </c>
    </row>
    <row r="26" customFormat="false" ht="12.75" hidden="false" customHeight="false" outlineLevel="0" collapsed="false">
      <c r="A26" s="6" t="n">
        <v>24</v>
      </c>
      <c r="B26" s="13" t="n">
        <v>0.488706935095467</v>
      </c>
      <c r="C26" s="13" t="n">
        <f aca="false">B26/$G$2</f>
        <v>0.0228515420321143</v>
      </c>
      <c r="D26" s="13" t="n">
        <f aca="false">C26^2</f>
        <v>0.000522192973245488</v>
      </c>
    </row>
    <row r="27" customFormat="false" ht="12.75" hidden="false" customHeight="false" outlineLevel="0" collapsed="false">
      <c r="A27" s="6" t="n">
        <v>25</v>
      </c>
      <c r="B27" s="13" t="n">
        <v>0.462740568402907</v>
      </c>
      <c r="C27" s="13" t="n">
        <f aca="false">B27/$G$2</f>
        <v>0.0216373756733324</v>
      </c>
      <c r="D27" s="13" t="n">
        <f aca="false">C27^2</f>
        <v>0.000468176026028917</v>
      </c>
    </row>
    <row r="28" customFormat="false" ht="12.75" hidden="false" customHeight="false" outlineLevel="0" collapsed="false">
      <c r="A28" s="6" t="n">
        <v>26</v>
      </c>
      <c r="B28" s="13" t="n">
        <v>0.384789515854388</v>
      </c>
      <c r="C28" s="13" t="n">
        <f aca="false">B28/$G$2</f>
        <v>0.0179924473413617</v>
      </c>
      <c r="D28" s="13" t="n">
        <f aca="false">C28^2</f>
        <v>0.000323728161331673</v>
      </c>
    </row>
    <row r="29" customFormat="false" ht="12.75" hidden="false" customHeight="false" outlineLevel="0" collapsed="false">
      <c r="A29" s="6" t="n">
        <v>27</v>
      </c>
      <c r="B29" s="13" t="n">
        <v>0.379560660426744</v>
      </c>
      <c r="C29" s="13" t="n">
        <f aca="false">B29/$G$2</f>
        <v>0.0177479502798225</v>
      </c>
      <c r="D29" s="13" t="n">
        <f aca="false">C29^2</f>
        <v>0.000314989739135052</v>
      </c>
    </row>
    <row r="30" customFormat="false" ht="12.75" hidden="false" customHeight="false" outlineLevel="0" collapsed="false">
      <c r="A30" s="6" t="n">
        <v>28</v>
      </c>
      <c r="B30" s="13" t="n">
        <v>0.376255416714399</v>
      </c>
      <c r="C30" s="13" t="n">
        <f aca="false">B30/$G$2</f>
        <v>0.0175933997502617</v>
      </c>
      <c r="D30" s="13" t="n">
        <f aca="false">C30^2</f>
        <v>0.00030952771477251</v>
      </c>
    </row>
    <row r="31" customFormat="false" ht="12.75" hidden="false" customHeight="false" outlineLevel="0" collapsed="false">
      <c r="A31" s="6" t="n">
        <v>29</v>
      </c>
      <c r="B31" s="13" t="n">
        <v>0.372825723295766</v>
      </c>
      <c r="C31" s="13" t="n">
        <f aca="false">B31/$G$2</f>
        <v>0.0174330300528318</v>
      </c>
      <c r="D31" s="13" t="n">
        <f aca="false">C31^2</f>
        <v>0.000303910536822938</v>
      </c>
    </row>
    <row r="32" customFormat="false" ht="12.75" hidden="false" customHeight="false" outlineLevel="0" collapsed="false">
      <c r="A32" s="6" t="n">
        <v>30</v>
      </c>
      <c r="B32" s="13" t="n">
        <v>0.355349217666259</v>
      </c>
      <c r="C32" s="13" t="n">
        <f aca="false">B32/$G$2</f>
        <v>0.0166158427483604</v>
      </c>
      <c r="D32" s="13" t="n">
        <f aca="false">C32^2</f>
        <v>0.000276086230238241</v>
      </c>
    </row>
    <row r="33" customFormat="false" ht="12.75" hidden="false" customHeight="false" outlineLevel="0" collapsed="false">
      <c r="A33" s="6" t="n">
        <v>31</v>
      </c>
      <c r="B33" s="13" t="n">
        <v>0.323560803625203</v>
      </c>
      <c r="C33" s="13" t="n">
        <f aca="false">B33/$G$2</f>
        <v>0.0151294421523641</v>
      </c>
      <c r="D33" s="13" t="n">
        <f aca="false">C33^2</f>
        <v>0.000228900019841731</v>
      </c>
    </row>
    <row r="34" customFormat="false" ht="12.75" hidden="false" customHeight="false" outlineLevel="0" collapsed="false">
      <c r="A34" s="6" t="n">
        <v>32</v>
      </c>
      <c r="B34" s="13" t="n">
        <v>0.278161379084475</v>
      </c>
      <c r="C34" s="13" t="n">
        <f aca="false">B34/$G$2</f>
        <v>0.0130066016857691</v>
      </c>
      <c r="D34" s="13" t="n">
        <f aca="false">C34^2</f>
        <v>0.000169171687412252</v>
      </c>
    </row>
    <row r="35" customFormat="false" ht="12.75" hidden="false" customHeight="false" outlineLevel="0" collapsed="false">
      <c r="A35" s="6" t="n">
        <v>33</v>
      </c>
      <c r="B35" s="13" t="n">
        <v>0.251769044473497</v>
      </c>
      <c r="C35" s="13" t="n">
        <f aca="false">B35/$G$2</f>
        <v>0.0117725174107617</v>
      </c>
      <c r="D35" s="13" t="n">
        <f aca="false">C35^2</f>
        <v>0.000138592166186688</v>
      </c>
    </row>
    <row r="36" customFormat="false" ht="12.75" hidden="false" customHeight="false" outlineLevel="0" collapsed="false">
      <c r="A36" s="6" t="n">
        <v>34</v>
      </c>
      <c r="B36" s="13" t="n">
        <v>0.244866734305024</v>
      </c>
      <c r="C36" s="13" t="n">
        <f aca="false">B36/$G$2</f>
        <v>0.011449770955562</v>
      </c>
      <c r="D36" s="13" t="n">
        <f aca="false">C36^2</f>
        <v>0.000131097254934832</v>
      </c>
    </row>
    <row r="37" customFormat="false" ht="12.75" hidden="false" customHeight="false" outlineLevel="0" collapsed="false">
      <c r="A37" s="6" t="n">
        <v>35</v>
      </c>
      <c r="B37" s="13" t="n">
        <v>0.169153294781171</v>
      </c>
      <c r="C37" s="13" t="n">
        <f aca="false">B37/$G$2</f>
        <v>0.00790947160348247</v>
      </c>
      <c r="D37" s="13" t="n">
        <f aca="false">C37^2</f>
        <v>6.25597410462956E-005</v>
      </c>
    </row>
    <row r="38" customFormat="false" ht="12.75" hidden="false" customHeight="false" outlineLevel="0" collapsed="false">
      <c r="A38" s="6" t="n">
        <v>36</v>
      </c>
      <c r="B38" s="13" t="n">
        <v>0.124703308021296</v>
      </c>
      <c r="C38" s="13" t="n">
        <f aca="false">B38/$G$2</f>
        <v>0.00583102608158337</v>
      </c>
      <c r="D38" s="13" t="n">
        <f aca="false">C38^2</f>
        <v>3.40008651641055E-005</v>
      </c>
    </row>
    <row r="39" customFormat="false" ht="12.75" hidden="false" customHeight="false" outlineLevel="0" collapsed="false">
      <c r="A39" s="6" t="n">
        <v>37</v>
      </c>
      <c r="B39" s="13" t="n">
        <v>0.115446722953534</v>
      </c>
      <c r="C39" s="13" t="n">
        <f aca="false">B39/$G$2</f>
        <v>0.00539819563134946</v>
      </c>
      <c r="D39" s="13" t="n">
        <f aca="false">C39^2</f>
        <v>2.91405160743204E-005</v>
      </c>
    </row>
    <row r="40" customFormat="false" ht="12.75" hidden="false" customHeight="false" outlineLevel="0" collapsed="false">
      <c r="A40" s="6" t="n">
        <v>38</v>
      </c>
      <c r="B40" s="13" t="n">
        <v>0.0888876378809878</v>
      </c>
      <c r="C40" s="13" t="n">
        <f aca="false">B40/$G$2</f>
        <v>0.00415631423928117</v>
      </c>
      <c r="D40" s="13" t="n">
        <f aca="false">C40^2</f>
        <v>1.72749480556514E-005</v>
      </c>
    </row>
    <row r="41" customFormat="false" ht="12.75" hidden="false" customHeight="false" outlineLevel="0" collapsed="false">
      <c r="A41" s="6" t="n">
        <v>39</v>
      </c>
      <c r="B41" s="13" t="n">
        <v>0.0229777431169769</v>
      </c>
      <c r="C41" s="13" t="n">
        <f aca="false">B41/$G$2</f>
        <v>0.00107442073139017</v>
      </c>
      <c r="D41" s="13" t="n">
        <f aca="false">C41^2</f>
        <v>1.154379908041E-006</v>
      </c>
    </row>
    <row r="42" customFormat="false" ht="12.75" hidden="false" customHeight="false" outlineLevel="0" collapsed="false">
      <c r="A42" s="6" t="n">
        <v>40</v>
      </c>
      <c r="B42" s="13" t="n">
        <v>0.0190038707908986</v>
      </c>
      <c r="C42" s="13" t="n">
        <f aca="false">B42/$G$2</f>
        <v>0.000888605667251798</v>
      </c>
      <c r="D42" s="13" t="n">
        <f aca="false">C42^2</f>
        <v>7.89620031872014E-007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9.0546875" defaultRowHeight="12.75" zeroHeight="false" outlineLevelRow="0" outlineLevelCol="0"/>
  <cols>
    <col collapsed="false" customWidth="true" hidden="false" outlineLevel="0" max="5" min="2" style="6" width="21.98"/>
    <col collapsed="false" customWidth="true" hidden="false" outlineLevel="0" max="6" min="6" style="0" width="5.4"/>
    <col collapsed="false" customWidth="true" hidden="false" outlineLevel="0" max="7" min="7" style="0" width="23.98"/>
    <col collapsed="false" customWidth="true" hidden="false" outlineLevel="0" max="8" min="8" style="0" width="14.55"/>
  </cols>
  <sheetData>
    <row r="1" customFormat="false" ht="12.75" hidden="false" customHeight="false" outlineLevel="0" collapsed="false">
      <c r="B1" s="7" t="s">
        <v>3</v>
      </c>
      <c r="C1" s="7" t="s">
        <v>8</v>
      </c>
      <c r="D1" s="7" t="s">
        <v>12</v>
      </c>
      <c r="E1" s="7" t="s">
        <v>17</v>
      </c>
      <c r="G1" s="7" t="s">
        <v>4</v>
      </c>
    </row>
    <row r="2" customFormat="false" ht="12.75" hidden="false" customHeight="false" outlineLevel="0" collapsed="false">
      <c r="A2" s="9" t="s">
        <v>5</v>
      </c>
      <c r="B2" s="9" t="s">
        <v>13</v>
      </c>
      <c r="C2" s="9" t="s">
        <v>14</v>
      </c>
      <c r="D2" s="9" t="s">
        <v>19</v>
      </c>
      <c r="E2" s="9" t="s">
        <v>20</v>
      </c>
      <c r="F2" s="11"/>
      <c r="G2" s="11" t="s">
        <v>16</v>
      </c>
      <c r="H2" s="12" t="n">
        <f aca="false">SUM(B3:B42)</f>
        <v>21.3861687937149</v>
      </c>
    </row>
    <row r="3" customFormat="false" ht="12.75" hidden="false" customHeight="false" outlineLevel="0" collapsed="false">
      <c r="A3" s="6" t="n">
        <v>1</v>
      </c>
      <c r="B3" s="13" t="n">
        <v>0.93951300403821</v>
      </c>
      <c r="C3" s="13" t="n">
        <f aca="false">B3/$H$2</f>
        <v>0.0439308701385692</v>
      </c>
      <c r="D3" s="13" t="n">
        <f aca="false">LOG(C3)</f>
        <v>-1.35723019458042</v>
      </c>
      <c r="E3" s="13" t="n">
        <f aca="false">D3*C3</f>
        <v>-0.0596243034262575</v>
      </c>
    </row>
    <row r="4" customFormat="false" ht="12.75" hidden="false" customHeight="false" outlineLevel="0" collapsed="false">
      <c r="A4" s="6" t="n">
        <v>2</v>
      </c>
      <c r="B4" s="13" t="n">
        <v>0.939133633323836</v>
      </c>
      <c r="C4" s="13" t="n">
        <f aca="false">B4/$H$2</f>
        <v>0.0439131310700136</v>
      </c>
      <c r="D4" s="13" t="n">
        <f aca="false">LOG(C4)</f>
        <v>-1.35740559596439</v>
      </c>
      <c r="E4" s="13" t="n">
        <f aca="false">D4*C4</f>
        <v>-0.059607929850754</v>
      </c>
    </row>
    <row r="5" customFormat="false" ht="12.75" hidden="false" customHeight="false" outlineLevel="0" collapsed="false">
      <c r="A5" s="6" t="n">
        <v>3</v>
      </c>
      <c r="B5" s="13" t="n">
        <v>0.928079528810031</v>
      </c>
      <c r="C5" s="13" t="n">
        <f aca="false">B5/$H$2</f>
        <v>0.0433962500605897</v>
      </c>
      <c r="D5" s="13" t="n">
        <f aca="false">LOG(C5)</f>
        <v>-1.36254779694729</v>
      </c>
      <c r="E5" s="13" t="n">
        <f aca="false">D5*C5</f>
        <v>-0.0591294649158302</v>
      </c>
      <c r="G5" s="16" t="s">
        <v>21</v>
      </c>
      <c r="H5" s="17"/>
    </row>
    <row r="6" customFormat="false" ht="12.75" hidden="false" customHeight="false" outlineLevel="0" collapsed="false">
      <c r="A6" s="6" t="n">
        <v>4</v>
      </c>
      <c r="B6" s="13" t="n">
        <v>0.893794169398647</v>
      </c>
      <c r="C6" s="13" t="n">
        <f aca="false">B6/$H$2</f>
        <v>0.0417930943134294</v>
      </c>
      <c r="D6" s="13" t="n">
        <f aca="false">LOG(C6)</f>
        <v>-1.37889547299377</v>
      </c>
      <c r="E6" s="13" t="n">
        <f aca="false">D6*C6</f>
        <v>-0.0576283085511896</v>
      </c>
      <c r="G6" s="14" t="s">
        <v>22</v>
      </c>
      <c r="H6" s="15" t="n">
        <f aca="false">-SUM(E3:E42)</f>
        <v>1.53435006238437</v>
      </c>
    </row>
    <row r="7" customFormat="false" ht="12.75" hidden="false" customHeight="false" outlineLevel="0" collapsed="false">
      <c r="A7" s="6" t="n">
        <v>5</v>
      </c>
      <c r="B7" s="13" t="n">
        <v>0.876950194125285</v>
      </c>
      <c r="C7" s="13" t="n">
        <f aca="false">B7/$H$2</f>
        <v>0.0410054836181321</v>
      </c>
      <c r="D7" s="13" t="n">
        <f aca="false">LOG(C7)</f>
        <v>-1.38715806167415</v>
      </c>
      <c r="E7" s="13" t="n">
        <f aca="false">D7*C7</f>
        <v>-0.0568810871737395</v>
      </c>
      <c r="G7" s="18"/>
      <c r="H7" s="18"/>
    </row>
    <row r="8" customFormat="false" ht="12.75" hidden="false" customHeight="false" outlineLevel="0" collapsed="false">
      <c r="A8" s="6" t="n">
        <v>6</v>
      </c>
      <c r="B8" s="13" t="n">
        <v>0.855930709611</v>
      </c>
      <c r="C8" s="13" t="n">
        <f aca="false">B8/$H$2</f>
        <v>0.0400226294792243</v>
      </c>
      <c r="D8" s="13" t="n">
        <f aca="false">LOG(C8)</f>
        <v>-1.39769438169673</v>
      </c>
      <c r="E8" s="13" t="n">
        <f aca="false">D8*C8</f>
        <v>-0.0559394043638419</v>
      </c>
    </row>
    <row r="9" customFormat="false" ht="12.75" hidden="false" customHeight="false" outlineLevel="0" collapsed="false">
      <c r="A9" s="6" t="n">
        <v>7</v>
      </c>
      <c r="B9" s="13" t="n">
        <v>0.809841395838806</v>
      </c>
      <c r="C9" s="13" t="n">
        <f aca="false">B9/$H$2</f>
        <v>0.0378675303487181</v>
      </c>
      <c r="D9" s="13" t="n">
        <f aca="false">LOG(C9)</f>
        <v>-1.42173301784982</v>
      </c>
      <c r="E9" s="13" t="n">
        <f aca="false">D9*C9</f>
        <v>-0.0538375182012025</v>
      </c>
    </row>
    <row r="10" customFormat="false" ht="12.75" hidden="false" customHeight="false" outlineLevel="0" collapsed="false">
      <c r="A10" s="6" t="n">
        <v>8</v>
      </c>
      <c r="B10" s="13" t="n">
        <v>0.789439076474396</v>
      </c>
      <c r="C10" s="13" t="n">
        <f aca="false">B10/$H$2</f>
        <v>0.0369135343543347</v>
      </c>
      <c r="D10" s="13" t="n">
        <f aca="false">LOG(C10)</f>
        <v>-1.43281437048847</v>
      </c>
      <c r="E10" s="13" t="n">
        <f aca="false">D10*C10</f>
        <v>-0.0528902424884105</v>
      </c>
    </row>
    <row r="11" customFormat="false" ht="12.75" hidden="false" customHeight="false" outlineLevel="0" collapsed="false">
      <c r="A11" s="6" t="n">
        <v>9</v>
      </c>
      <c r="B11" s="13" t="n">
        <v>0.788409148008264</v>
      </c>
      <c r="C11" s="13" t="n">
        <f aca="false">B11/$H$2</f>
        <v>0.0368653757301292</v>
      </c>
      <c r="D11" s="13" t="n">
        <f aca="false">LOG(C11)</f>
        <v>-1.43338133542994</v>
      </c>
      <c r="E11" s="13" t="n">
        <f aca="false">D11*C11</f>
        <v>-0.0528421414951791</v>
      </c>
    </row>
    <row r="12" customFormat="false" ht="12.75" hidden="false" customHeight="false" outlineLevel="0" collapsed="false">
      <c r="A12" s="6" t="n">
        <v>10</v>
      </c>
      <c r="B12" s="13" t="n">
        <v>0.774111346477882</v>
      </c>
      <c r="C12" s="13" t="n">
        <f aca="false">B12/$H$2</f>
        <v>0.0361968220649873</v>
      </c>
      <c r="D12" s="13" t="n">
        <f aca="false">LOG(C12)</f>
        <v>-1.44132955709734</v>
      </c>
      <c r="E12" s="13" t="n">
        <f aca="false">D12*C12</f>
        <v>-0.0521715495152594</v>
      </c>
    </row>
    <row r="13" customFormat="false" ht="12.75" hidden="false" customHeight="false" outlineLevel="0" collapsed="false">
      <c r="A13" s="6" t="n">
        <v>11</v>
      </c>
      <c r="B13" s="13" t="n">
        <v>0.773390786157484</v>
      </c>
      <c r="C13" s="13" t="n">
        <f aca="false">B13/$H$2</f>
        <v>0.0361631292457008</v>
      </c>
      <c r="D13" s="13" t="n">
        <f aca="false">LOG(C13)</f>
        <v>-1.44173399646714</v>
      </c>
      <c r="E13" s="13" t="n">
        <f aca="false">D13*C13</f>
        <v>-0.0521376128521619</v>
      </c>
    </row>
    <row r="14" customFormat="false" ht="12.75" hidden="false" customHeight="false" outlineLevel="0" collapsed="false">
      <c r="A14" s="6" t="n">
        <v>12</v>
      </c>
      <c r="B14" s="13" t="n">
        <v>0.772039378949302</v>
      </c>
      <c r="C14" s="13" t="n">
        <f aca="false">B14/$H$2</f>
        <v>0.0360999385348625</v>
      </c>
      <c r="D14" s="13" t="n">
        <f aca="false">LOG(C14)</f>
        <v>-1.44249353754012</v>
      </c>
      <c r="E14" s="13" t="n">
        <f aca="false">D14*C14</f>
        <v>-0.0520739280421349</v>
      </c>
    </row>
    <row r="15" customFormat="false" ht="12.75" hidden="false" customHeight="false" outlineLevel="0" collapsed="false">
      <c r="A15" s="6" t="n">
        <v>13</v>
      </c>
      <c r="B15" s="13" t="n">
        <v>0.718214292365166</v>
      </c>
      <c r="C15" s="13" t="n">
        <f aca="false">B15/$H$2</f>
        <v>0.0335831209083246</v>
      </c>
      <c r="D15" s="13" t="n">
        <f aca="false">LOG(C15)</f>
        <v>-1.47387894696262</v>
      </c>
      <c r="E15" s="13" t="n">
        <f aca="false">D15*C15</f>
        <v>-0.0494974548800799</v>
      </c>
    </row>
    <row r="16" customFormat="false" ht="12.75" hidden="false" customHeight="false" outlineLevel="0" collapsed="false">
      <c r="A16" s="6" t="n">
        <v>14</v>
      </c>
      <c r="B16" s="13" t="n">
        <v>0.717457408832793</v>
      </c>
      <c r="C16" s="13" t="n">
        <f aca="false">B16/$H$2</f>
        <v>0.0335477296449491</v>
      </c>
      <c r="D16" s="13" t="n">
        <f aca="false">LOG(C16)</f>
        <v>-1.47433686554071</v>
      </c>
      <c r="E16" s="13" t="n">
        <f aca="false">D16*C16</f>
        <v>-0.0494606545707413</v>
      </c>
    </row>
    <row r="17" customFormat="false" ht="12.75" hidden="false" customHeight="false" outlineLevel="0" collapsed="false">
      <c r="A17" s="6" t="n">
        <v>15</v>
      </c>
      <c r="B17" s="13" t="n">
        <v>0.712631479997266</v>
      </c>
      <c r="C17" s="13" t="n">
        <f aca="false">B17/$H$2</f>
        <v>0.0333220731058056</v>
      </c>
      <c r="D17" s="13" t="n">
        <f aca="false">LOG(C17)</f>
        <v>-1.47726798714507</v>
      </c>
      <c r="E17" s="13" t="n">
        <f aca="false">D17*C17</f>
        <v>-0.0492256318645145</v>
      </c>
    </row>
    <row r="18" customFormat="false" ht="12.75" hidden="false" customHeight="false" outlineLevel="0" collapsed="false">
      <c r="A18" s="6" t="n">
        <v>16</v>
      </c>
      <c r="B18" s="13" t="n">
        <v>0.622223073915597</v>
      </c>
      <c r="C18" s="13" t="n">
        <f aca="false">B18/$H$2</f>
        <v>0.0290946489723049</v>
      </c>
      <c r="D18" s="13" t="n">
        <f aca="false">LOG(C18)</f>
        <v>-1.53618687821316</v>
      </c>
      <c r="E18" s="13" t="n">
        <f aca="false">D18*C18</f>
        <v>-0.0446948179774728</v>
      </c>
    </row>
    <row r="19" customFormat="false" ht="12.75" hidden="false" customHeight="false" outlineLevel="0" collapsed="false">
      <c r="A19" s="6" t="n">
        <v>17</v>
      </c>
      <c r="B19" s="13" t="n">
        <v>0.617745341901602</v>
      </c>
      <c r="C19" s="13" t="n">
        <f aca="false">B19/$H$2</f>
        <v>0.0288852738356367</v>
      </c>
      <c r="D19" s="13" t="n">
        <f aca="false">LOG(C19)</f>
        <v>-1.53932351094264</v>
      </c>
      <c r="E19" s="13" t="n">
        <f aca="false">D19*C19</f>
        <v>-0.0444637811352118</v>
      </c>
    </row>
    <row r="20" customFormat="false" ht="12.75" hidden="false" customHeight="false" outlineLevel="0" collapsed="false">
      <c r="A20" s="6" t="n">
        <v>18</v>
      </c>
      <c r="B20" s="13" t="n">
        <v>0.617307231998849</v>
      </c>
      <c r="C20" s="13" t="n">
        <f aca="false">B20/$H$2</f>
        <v>0.0288647881700189</v>
      </c>
      <c r="D20" s="13" t="n">
        <f aca="false">LOG(C20)</f>
        <v>-1.53963162530997</v>
      </c>
      <c r="E20" s="13" t="n">
        <f aca="false">D20*C20</f>
        <v>-0.0444411407244342</v>
      </c>
    </row>
    <row r="21" customFormat="false" ht="12.75" hidden="false" customHeight="false" outlineLevel="0" collapsed="false">
      <c r="A21" s="6" t="n">
        <v>19</v>
      </c>
      <c r="B21" s="13" t="n">
        <v>0.602743330477319</v>
      </c>
      <c r="C21" s="13" t="n">
        <f aca="false">B21/$H$2</f>
        <v>0.0281837918839609</v>
      </c>
      <c r="D21" s="13" t="n">
        <f aca="false">LOG(C21)</f>
        <v>-1.55000057675206</v>
      </c>
      <c r="E21" s="13" t="n">
        <f aca="false">D21*C21</f>
        <v>-0.0436848936751993</v>
      </c>
    </row>
    <row r="22" customFormat="false" ht="12.75" hidden="false" customHeight="false" outlineLevel="0" collapsed="false">
      <c r="A22" s="6" t="n">
        <v>20</v>
      </c>
      <c r="B22" s="13" t="n">
        <v>0.568718104823771</v>
      </c>
      <c r="C22" s="13" t="n">
        <f aca="false">B22/$H$2</f>
        <v>0.0265927997814601</v>
      </c>
      <c r="D22" s="13" t="n">
        <f aca="false">LOG(C22)</f>
        <v>-1.57523593624392</v>
      </c>
      <c r="E22" s="13" t="n">
        <f aca="false">D22*C22</f>
        <v>-0.0418899338610955</v>
      </c>
    </row>
    <row r="23" customFormat="false" ht="12.75" hidden="false" customHeight="false" outlineLevel="0" collapsed="false">
      <c r="A23" s="6" t="n">
        <v>21</v>
      </c>
      <c r="B23" s="13" t="n">
        <v>0.563965074557209</v>
      </c>
      <c r="C23" s="13" t="n">
        <f aca="false">B23/$H$2</f>
        <v>0.0263705519205923</v>
      </c>
      <c r="D23" s="13" t="n">
        <f aca="false">LOG(C23)</f>
        <v>-1.57888078057595</v>
      </c>
      <c r="E23" s="13" t="n">
        <f aca="false">D23*C23</f>
        <v>-0.0416359576006034</v>
      </c>
    </row>
    <row r="24" customFormat="false" ht="12.75" hidden="false" customHeight="false" outlineLevel="0" collapsed="false">
      <c r="A24" s="6" t="n">
        <v>22</v>
      </c>
      <c r="B24" s="13" t="n">
        <v>0.5343184895836</v>
      </c>
      <c r="C24" s="13" t="n">
        <f aca="false">B24/$H$2</f>
        <v>0.024984301523919</v>
      </c>
      <c r="D24" s="13" t="n">
        <f aca="false">LOG(C24)</f>
        <v>-1.60233278744805</v>
      </c>
      <c r="E24" s="13" t="n">
        <f aca="false">D24*C24</f>
        <v>-0.0400331655032636</v>
      </c>
    </row>
    <row r="25" customFormat="false" ht="12.75" hidden="false" customHeight="false" outlineLevel="0" collapsed="false">
      <c r="A25" s="6" t="n">
        <v>23</v>
      </c>
      <c r="B25" s="13" t="n">
        <v>0.511454017559575</v>
      </c>
      <c r="C25" s="13" t="n">
        <f aca="false">B25/$H$2</f>
        <v>0.0239151772574564</v>
      </c>
      <c r="D25" s="13" t="n">
        <f aca="false">LOG(C25)</f>
        <v>-1.62132639582275</v>
      </c>
      <c r="E25" s="13" t="n">
        <f aca="false">D25*C25</f>
        <v>-0.0387743081482942</v>
      </c>
    </row>
    <row r="26" customFormat="false" ht="12.75" hidden="false" customHeight="false" outlineLevel="0" collapsed="false">
      <c r="A26" s="6" t="n">
        <v>24</v>
      </c>
      <c r="B26" s="13" t="n">
        <v>0.488706935095467</v>
      </c>
      <c r="C26" s="13" t="n">
        <f aca="false">B26/$H$2</f>
        <v>0.0228515420321143</v>
      </c>
      <c r="D26" s="13" t="n">
        <f aca="false">LOG(C26)</f>
        <v>-1.64108448822249</v>
      </c>
      <c r="E26" s="13" t="n">
        <f aca="false">D26*C26</f>
        <v>-0.0375013111608671</v>
      </c>
    </row>
    <row r="27" customFormat="false" ht="12.75" hidden="false" customHeight="false" outlineLevel="0" collapsed="false">
      <c r="A27" s="6" t="n">
        <v>25</v>
      </c>
      <c r="B27" s="13" t="n">
        <v>0.462740568402907</v>
      </c>
      <c r="C27" s="13" t="n">
        <f aca="false">B27/$H$2</f>
        <v>0.0216373756733324</v>
      </c>
      <c r="D27" s="13" t="n">
        <f aca="false">LOG(C27)</f>
        <v>-1.66479541453149</v>
      </c>
      <c r="E27" s="13" t="n">
        <f aca="false">D27*C27</f>
        <v>-0.036021803803459</v>
      </c>
    </row>
    <row r="28" customFormat="false" ht="12.75" hidden="false" customHeight="false" outlineLevel="0" collapsed="false">
      <c r="A28" s="6" t="n">
        <v>26</v>
      </c>
      <c r="B28" s="13" t="n">
        <v>0.384789515854388</v>
      </c>
      <c r="C28" s="13" t="n">
        <f aca="false">B28/$H$2</f>
        <v>0.0179924473413617</v>
      </c>
      <c r="D28" s="13" t="n">
        <f aca="false">LOG(C28)</f>
        <v>-1.74490975969171</v>
      </c>
      <c r="E28" s="13" t="n">
        <f aca="false">D28*C28</f>
        <v>-0.0313951969666812</v>
      </c>
    </row>
    <row r="29" customFormat="false" ht="12.75" hidden="false" customHeight="false" outlineLevel="0" collapsed="false">
      <c r="A29" s="6" t="n">
        <v>27</v>
      </c>
      <c r="B29" s="13" t="n">
        <v>0.379560660426744</v>
      </c>
      <c r="C29" s="13" t="n">
        <f aca="false">B29/$H$2</f>
        <v>0.0177479502798225</v>
      </c>
      <c r="D29" s="13" t="n">
        <f aca="false">LOG(C29)</f>
        <v>-1.75085179661251</v>
      </c>
      <c r="E29" s="13" t="n">
        <f aca="false">D29*C29</f>
        <v>-0.0310740306336168</v>
      </c>
    </row>
    <row r="30" customFormat="false" ht="12.75" hidden="false" customHeight="false" outlineLevel="0" collapsed="false">
      <c r="A30" s="6" t="n">
        <v>28</v>
      </c>
      <c r="B30" s="13" t="n">
        <v>0.376255416714399</v>
      </c>
      <c r="C30" s="13" t="n">
        <f aca="false">B30/$H$2</f>
        <v>0.0175933997502617</v>
      </c>
      <c r="D30" s="13" t="n">
        <f aca="false">LOG(C30)</f>
        <v>-1.75465022932534</v>
      </c>
      <c r="E30" s="13" t="n">
        <f aca="false">D30*C30</f>
        <v>-0.0308702629064091</v>
      </c>
    </row>
    <row r="31" customFormat="false" ht="12.75" hidden="false" customHeight="false" outlineLevel="0" collapsed="false">
      <c r="A31" s="6" t="n">
        <v>29</v>
      </c>
      <c r="B31" s="13" t="n">
        <v>0.372825723295766</v>
      </c>
      <c r="C31" s="13" t="n">
        <f aca="false">B31/$H$2</f>
        <v>0.0174330300528318</v>
      </c>
      <c r="D31" s="13" t="n">
        <f aca="false">LOG(C31)</f>
        <v>-1.75862712115988</v>
      </c>
      <c r="E31" s="13" t="n">
        <f aca="false">D31*C31</f>
        <v>-0.0306581994549054</v>
      </c>
    </row>
    <row r="32" customFormat="false" ht="12.75" hidden="false" customHeight="false" outlineLevel="0" collapsed="false">
      <c r="A32" s="6" t="n">
        <v>30</v>
      </c>
      <c r="B32" s="13" t="n">
        <v>0.355349217666259</v>
      </c>
      <c r="C32" s="13" t="n">
        <f aca="false">B32/$H$2</f>
        <v>0.0166158427483604</v>
      </c>
      <c r="D32" s="13" t="n">
        <f aca="false">LOG(C32)</f>
        <v>-1.77947762659829</v>
      </c>
      <c r="E32" s="13" t="n">
        <f aca="false">D32*C32</f>
        <v>-0.0295675204177828</v>
      </c>
    </row>
    <row r="33" customFormat="false" ht="12.75" hidden="false" customHeight="false" outlineLevel="0" collapsed="false">
      <c r="A33" s="6" t="n">
        <v>31</v>
      </c>
      <c r="B33" s="13" t="n">
        <v>0.323560803625203</v>
      </c>
      <c r="C33" s="13" t="n">
        <f aca="false">B33/$H$2</f>
        <v>0.0151294421523641</v>
      </c>
      <c r="D33" s="13" t="n">
        <f aca="false">LOG(C33)</f>
        <v>-1.82017708483976</v>
      </c>
      <c r="E33" s="13" t="n">
        <f aca="false">D33*C33</f>
        <v>-0.0275382639121419</v>
      </c>
    </row>
    <row r="34" customFormat="false" ht="12.75" hidden="false" customHeight="false" outlineLevel="0" collapsed="false">
      <c r="A34" s="6" t="n">
        <v>32</v>
      </c>
      <c r="B34" s="13" t="n">
        <v>0.278161379084475</v>
      </c>
      <c r="C34" s="13" t="n">
        <f aca="false">B34/$H$2</f>
        <v>0.0130066016857691</v>
      </c>
      <c r="D34" s="13" t="n">
        <f aca="false">LOG(C34)</f>
        <v>-1.88583615938815</v>
      </c>
      <c r="E34" s="13" t="n">
        <f aca="false">D34*C34</f>
        <v>-0.0245283197697823</v>
      </c>
    </row>
    <row r="35" customFormat="false" ht="12.75" hidden="false" customHeight="false" outlineLevel="0" collapsed="false">
      <c r="A35" s="6" t="n">
        <v>33</v>
      </c>
      <c r="B35" s="13" t="n">
        <v>0.251769044473497</v>
      </c>
      <c r="C35" s="13" t="n">
        <f aca="false">B35/$H$2</f>
        <v>0.0117725174107617</v>
      </c>
      <c r="D35" s="13" t="n">
        <f aca="false">LOG(C35)</f>
        <v>-1.92913065859243</v>
      </c>
      <c r="E35" s="13" t="n">
        <f aca="false">D35*C35</f>
        <v>-0.0227107242659135</v>
      </c>
    </row>
    <row r="36" customFormat="false" ht="12.75" hidden="false" customHeight="false" outlineLevel="0" collapsed="false">
      <c r="A36" s="6" t="n">
        <v>34</v>
      </c>
      <c r="B36" s="13" t="n">
        <v>0.244866734305024</v>
      </c>
      <c r="C36" s="13" t="n">
        <f aca="false">B36/$H$2</f>
        <v>0.011449770955562</v>
      </c>
      <c r="D36" s="13" t="n">
        <f aca="false">LOG(C36)</f>
        <v>-1.94120320098614</v>
      </c>
      <c r="E36" s="13" t="n">
        <f aca="false">D36*C36</f>
        <v>-0.0222263320294952</v>
      </c>
    </row>
    <row r="37" customFormat="false" ht="12.75" hidden="false" customHeight="false" outlineLevel="0" collapsed="false">
      <c r="A37" s="6" t="n">
        <v>35</v>
      </c>
      <c r="B37" s="13" t="n">
        <v>0.169153294781171</v>
      </c>
      <c r="C37" s="13" t="n">
        <f aca="false">B37/$H$2</f>
        <v>0.00790947160348247</v>
      </c>
      <c r="D37" s="13" t="n">
        <f aca="false">LOG(C37)</f>
        <v>-2.1018525288104</v>
      </c>
      <c r="E37" s="13" t="n">
        <f aca="false">D37*C37</f>
        <v>-0.0166245428913337</v>
      </c>
    </row>
    <row r="38" customFormat="false" ht="12.75" hidden="false" customHeight="false" outlineLevel="0" collapsed="false">
      <c r="A38" s="6" t="n">
        <v>36</v>
      </c>
      <c r="B38" s="13" t="n">
        <v>0.124703308021296</v>
      </c>
      <c r="C38" s="13" t="n">
        <f aca="false">B38/$H$2</f>
        <v>0.00583102608158337</v>
      </c>
      <c r="D38" s="13" t="n">
        <f aca="false">LOG(C38)</f>
        <v>-2.23425501601981</v>
      </c>
      <c r="E38" s="13" t="n">
        <f aca="false">D38*C38</f>
        <v>-0.01302799927132</v>
      </c>
    </row>
    <row r="39" customFormat="false" ht="12.75" hidden="false" customHeight="false" outlineLevel="0" collapsed="false">
      <c r="A39" s="6" t="n">
        <v>37</v>
      </c>
      <c r="B39" s="13" t="n">
        <v>0.115446722953534</v>
      </c>
      <c r="C39" s="13" t="n">
        <f aca="false">B39/$H$2</f>
        <v>0.00539819563134946</v>
      </c>
      <c r="D39" s="13" t="n">
        <f aca="false">LOG(C39)</f>
        <v>-2.26775138060276</v>
      </c>
      <c r="E39" s="13" t="n">
        <f aca="false">D39*C39</f>
        <v>-0.0122417655957566</v>
      </c>
    </row>
    <row r="40" customFormat="false" ht="12.75" hidden="false" customHeight="false" outlineLevel="0" collapsed="false">
      <c r="A40" s="6" t="n">
        <v>38</v>
      </c>
      <c r="B40" s="13" t="n">
        <v>0.0888876378809878</v>
      </c>
      <c r="C40" s="13" t="n">
        <f aca="false">B40/$H$2</f>
        <v>0.00415631423928117</v>
      </c>
      <c r="D40" s="13" t="n">
        <f aca="false">LOG(C40)</f>
        <v>-2.3812916249198</v>
      </c>
      <c r="E40" s="13" t="n">
        <f aca="false">D40*C40</f>
        <v>-0.00989739628853516</v>
      </c>
    </row>
    <row r="41" customFormat="false" ht="12.75" hidden="false" customHeight="false" outlineLevel="0" collapsed="false">
      <c r="A41" s="6" t="n">
        <v>39</v>
      </c>
      <c r="B41" s="13" t="n">
        <v>0.0229777431169769</v>
      </c>
      <c r="C41" s="13" t="n">
        <f aca="false">B41/$H$2</f>
        <v>0.00107442073139017</v>
      </c>
      <c r="D41" s="13" t="n">
        <f aca="false">LOG(C41)</f>
        <v>-2.96882562036774</v>
      </c>
      <c r="E41" s="13" t="n">
        <f aca="false">D41*C41</f>
        <v>-0.00318976779440539</v>
      </c>
    </row>
    <row r="42" customFormat="false" ht="12.75" hidden="false" customHeight="false" outlineLevel="0" collapsed="false">
      <c r="A42" s="6" t="n">
        <v>40</v>
      </c>
      <c r="B42" s="13" t="n">
        <v>0.0190038707908986</v>
      </c>
      <c r="C42" s="13" t="n">
        <f aca="false">B42/$H$2</f>
        <v>0.000888605667251798</v>
      </c>
      <c r="D42" s="13" t="n">
        <f aca="false">LOG(C42)</f>
        <v>-3.05129092129058</v>
      </c>
      <c r="E42" s="13" t="n">
        <f aca="false">D42*C42</f>
        <v>-0.00271139440509277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9:B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0546875" defaultRowHeight="12.75" zeroHeight="false" outlineLevelRow="0" outlineLevelCol="0"/>
  <cols>
    <col collapsed="false" customWidth="true" hidden="false" outlineLevel="0" max="2" min="2" style="19" width="153.69"/>
  </cols>
  <sheetData>
    <row r="9" s="20" customFormat="true" ht="43.25" hidden="false" customHeight="false" outlineLevel="0" collapsed="false">
      <c r="B9" s="21" t="s">
        <v>23</v>
      </c>
    </row>
    <row r="10" s="20" customFormat="true" ht="23.25" hidden="false" customHeight="false" outlineLevel="0" collapsed="false">
      <c r="B10" s="21"/>
    </row>
    <row r="11" s="20" customFormat="true" ht="23.25" hidden="false" customHeight="false" outlineLevel="0" collapsed="false">
      <c r="B11" s="21" t="s">
        <v>24</v>
      </c>
    </row>
    <row r="12" s="20" customFormat="true" ht="23.25" hidden="false" customHeight="false" outlineLevel="0" collapsed="false">
      <c r="B12" s="21"/>
    </row>
    <row r="14" customFormat="false" ht="24.05" hidden="false" customHeight="false" outlineLevel="0" collapsed="false">
      <c r="B14" s="21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2014-12-14T23:14:49Z</dcterms:created>
  <dc:creator>OpenRisk</dc:creator>
  <dc:description>All Rights Reserved</dc:description>
  <dc:language>en-US</dc:language>
  <cp:lastModifiedBy/>
  <dcterms:modified xsi:type="dcterms:W3CDTF">2024-10-16T22:18:23Z</dcterms:modified>
  <cp:revision>4</cp:revision>
  <dc:subject>To Support OpenRisk Academy Courses</dc:subject>
  <dc:title>Basic Concentration Metrics</dc:title>
</cp:coreProperties>
</file>