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elmir.hamidov\Desktop\EM Transient Drillstring Model - Released Version 2023\BAK\drillsim-main\Input\"/>
    </mc:Choice>
  </mc:AlternateContent>
  <xr:revisionPtr revIDLastSave="0" documentId="13_ncr:1_{AF76F4A0-B7E1-4727-BD66-ADC5B47E2354}" xr6:coauthVersionLast="47" xr6:coauthVersionMax="47" xr10:uidLastSave="{00000000-0000-0000-0000-000000000000}"/>
  <bookViews>
    <workbookView xWindow="-108" yWindow="-108" windowWidth="23256" windowHeight="12576" firstSheet="1" activeTab="8" xr2:uid="{00000000-000D-0000-FFFF-FFFF00000000}"/>
  </bookViews>
  <sheets>
    <sheet name="Instructions" sheetId="10" r:id="rId1"/>
    <sheet name="well_survey" sheetId="1" r:id="rId2"/>
    <sheet name="Drill_pipe_specs" sheetId="4" r:id="rId3"/>
    <sheet name="BHA_specs" sheetId="2" r:id="rId4"/>
    <sheet name="Borehole_Properties" sheetId="5" r:id="rId5"/>
    <sheet name="back_up" sheetId="7" state="hidden" r:id="rId6"/>
    <sheet name="Advanced" sheetId="9" r:id="rId7"/>
    <sheet name="Heave_inputs" sheetId="14" r:id="rId8"/>
    <sheet name="Top_drive_inputs" sheetId="13" r:id="rId9"/>
    <sheet name="Agitator_inputs" sheetId="16" r:id="rId10"/>
    <sheet name="Mud_motor_inputs" sheetId="17" r:id="rId11"/>
    <sheet name="steady_state_inputs" sheetId="18" state="hidden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9" l="1"/>
  <c r="B7" i="9"/>
  <c r="A40" i="1"/>
  <c r="A41" i="1" s="1"/>
  <c r="A42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2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G3" i="7"/>
  <c r="G4" i="7"/>
  <c r="G5" i="7"/>
  <c r="G6" i="7"/>
  <c r="G7" i="7"/>
  <c r="G8" i="7"/>
  <c r="G9" i="7"/>
  <c r="G10" i="7"/>
  <c r="G11" i="7"/>
  <c r="G2" i="7"/>
  <c r="F3" i="7"/>
  <c r="F4" i="7"/>
  <c r="F5" i="7"/>
  <c r="F6" i="7"/>
  <c r="F7" i="7"/>
  <c r="F8" i="7"/>
  <c r="F9" i="7"/>
  <c r="F10" i="7"/>
  <c r="F11" i="7"/>
  <c r="F2" i="7"/>
  <c r="B5" i="5"/>
</calcChain>
</file>

<file path=xl/sharedStrings.xml><?xml version="1.0" encoding="utf-8"?>
<sst xmlns="http://schemas.openxmlformats.org/spreadsheetml/2006/main" count="151" uniqueCount="127">
  <si>
    <t>Inputs</t>
  </si>
  <si>
    <t xml:space="preserve">Fill in the sheets below </t>
  </si>
  <si>
    <t>S.No</t>
  </si>
  <si>
    <t>Sheet Name</t>
  </si>
  <si>
    <t>Paramters</t>
  </si>
  <si>
    <t>well_survey</t>
  </si>
  <si>
    <t>MD, TVD, DLS, Vertical section, inclination, Azimuth (Feed this data into well_survey sheet)</t>
  </si>
  <si>
    <t>Drill_pipe_specs</t>
  </si>
  <si>
    <t>OD, ID , Total length, total weight, total drill pipe length</t>
  </si>
  <si>
    <t>BHA_specs</t>
  </si>
  <si>
    <t>BHA element type, element specs, number of joints , OD, ID, length, weight, presence of mud motor</t>
  </si>
  <si>
    <t>Borehole_properties</t>
  </si>
  <si>
    <t xml:space="preserve">mud weight, friction coefficients, drag coefficients, buoyancy factor, </t>
  </si>
  <si>
    <t>Advanced</t>
  </si>
  <si>
    <t>element length , simulation run time, rock strength, trip length, hole diameter</t>
  </si>
  <si>
    <t>Top drive inputs</t>
  </si>
  <si>
    <t>adjustable rop and rpm curves</t>
  </si>
  <si>
    <t>Agitator_inputs</t>
  </si>
  <si>
    <t>work in progress</t>
  </si>
  <si>
    <t>Heave_inputs</t>
  </si>
  <si>
    <t>Mud_motor_inputs</t>
  </si>
  <si>
    <t>Outputs</t>
  </si>
  <si>
    <t>Name</t>
  </si>
  <si>
    <t>Description</t>
  </si>
  <si>
    <t>Outputs.pickle</t>
  </si>
  <si>
    <t>A dictionary of all raw data during the analysis</t>
  </si>
  <si>
    <t>Outputs.html</t>
  </si>
  <si>
    <t>An interactive plots of important parameters</t>
  </si>
  <si>
    <t>Pre-requisites</t>
  </si>
  <si>
    <t>Requires python to be installed in your system</t>
  </si>
  <si>
    <t>Requires drillsim library to be installed</t>
  </si>
  <si>
    <t>Important contacts</t>
  </si>
  <si>
    <t>Anirban Manna</t>
  </si>
  <si>
    <t>Rajat Dixit</t>
  </si>
  <si>
    <t>Paul Pastusek</t>
  </si>
  <si>
    <t>Greg Payette</t>
  </si>
  <si>
    <t>MD [m]</t>
  </si>
  <si>
    <t>Inclination [°]</t>
  </si>
  <si>
    <t>Azimuth [°]</t>
  </si>
  <si>
    <t>TVD [m]</t>
  </si>
  <si>
    <t>Vert Sect [m]</t>
  </si>
  <si>
    <t>DLS [°/30m]</t>
  </si>
  <si>
    <t>Parameters</t>
  </si>
  <si>
    <t>Value</t>
  </si>
  <si>
    <t>Drill Pipe Specs</t>
  </si>
  <si>
    <t>5.875in DPS to surface</t>
  </si>
  <si>
    <t>OD (in)</t>
  </si>
  <si>
    <t>ID (in)</t>
  </si>
  <si>
    <t>TJ OD (in)</t>
  </si>
  <si>
    <t>Total length (m)</t>
  </si>
  <si>
    <t>Total DP Weight (lbf)</t>
  </si>
  <si>
    <t>BHA Element Type</t>
  </si>
  <si>
    <t>Element Specification</t>
  </si>
  <si>
    <t>No. of Joints</t>
  </si>
  <si>
    <t>OD (in.)</t>
  </si>
  <si>
    <t>ID (in.)</t>
  </si>
  <si>
    <t>Length (m)</t>
  </si>
  <si>
    <t xml:space="preserve"> Weight (lbf)</t>
  </si>
  <si>
    <t>Mud Motor</t>
  </si>
  <si>
    <t>HWDP</t>
  </si>
  <si>
    <t>N</t>
  </si>
  <si>
    <t>Collar and BHA</t>
  </si>
  <si>
    <t xml:space="preserve">12 1/4" Bit </t>
  </si>
  <si>
    <t>Mud weight (ppg)</t>
  </si>
  <si>
    <t>Static friction coefficient</t>
  </si>
  <si>
    <t>Dynamic friction coefficient</t>
  </si>
  <si>
    <t>Buoyancy factor</t>
  </si>
  <si>
    <t>Stribeck Critical Velocity (m/sec)</t>
  </si>
  <si>
    <t>Torsional Drag Coefficient (N sec/m)</t>
  </si>
  <si>
    <t>length (m)</t>
  </si>
  <si>
    <t>weight (</t>
  </si>
  <si>
    <t xml:space="preserve">OD (mm) </t>
  </si>
  <si>
    <t>ID (mm)</t>
  </si>
  <si>
    <t>Transition Collar (7 5/8 Reg Pin x XT57 Box)</t>
  </si>
  <si>
    <t>MudGard Filter Sub</t>
  </si>
  <si>
    <t>Steel Float Sub w/ported float</t>
  </si>
  <si>
    <t>12 1/8" NM String Stabilizer</t>
  </si>
  <si>
    <t>9.5" NM Pony Collar</t>
  </si>
  <si>
    <t>Telescope 950 (700-1400gpm Kit)</t>
  </si>
  <si>
    <t>12 1/8" ILS</t>
  </si>
  <si>
    <t>ARC-9 w/ APWD</t>
  </si>
  <si>
    <t>Xcel 900 12 1/8" Stabilizers w/ Dummy float</t>
  </si>
  <si>
    <t>12 1/4" PDC Bit (D607X)</t>
  </si>
  <si>
    <t>Run Time (sec)</t>
  </si>
  <si>
    <t>Trip Length (m)</t>
  </si>
  <si>
    <t>CCS (ksi)</t>
  </si>
  <si>
    <t>Analysis at depth (m)</t>
  </si>
  <si>
    <t>Hole Diameter (in)</t>
  </si>
  <si>
    <t>Young's Modulus (Pa)</t>
  </si>
  <si>
    <t>Bulk Modulus (Pa)</t>
  </si>
  <si>
    <t>Element length (m)</t>
  </si>
  <si>
    <t>Heave (Y/N)</t>
  </si>
  <si>
    <t>Heave Amplitude (m)</t>
  </si>
  <si>
    <t>Heave Time Period (sec)</t>
  </si>
  <si>
    <t>Heave delay (sec)</t>
  </si>
  <si>
    <t>Top Drive Axial Velocity Magnitude 1 (m/hr)</t>
  </si>
  <si>
    <t>Top Drive Axial Velocity Magnitude 2 (m/hr)</t>
  </si>
  <si>
    <t>a1</t>
  </si>
  <si>
    <t>a2</t>
  </si>
  <si>
    <t>a3</t>
  </si>
  <si>
    <t>a4</t>
  </si>
  <si>
    <t>a5</t>
  </si>
  <si>
    <t>a6</t>
  </si>
  <si>
    <t>Top Drive RPM Magnitude 1 (RPM)</t>
  </si>
  <si>
    <t>Top Drive RPM Magnitude 2 (RPM)</t>
  </si>
  <si>
    <t>b1</t>
  </si>
  <si>
    <t>b2</t>
  </si>
  <si>
    <t>b3</t>
  </si>
  <si>
    <t>b4</t>
  </si>
  <si>
    <t>b5</t>
  </si>
  <si>
    <t>b6</t>
  </si>
  <si>
    <t>Agitator (Y/N)</t>
  </si>
  <si>
    <t>Agitator Amplitude (m)</t>
  </si>
  <si>
    <t>Agitator Time Period (sec)</t>
  </si>
  <si>
    <t>Agitator start time (sec)</t>
  </si>
  <si>
    <t>Agitator end time (sec)</t>
  </si>
  <si>
    <t>Motor (Y/N)</t>
  </si>
  <si>
    <t>RPG</t>
  </si>
  <si>
    <t>Flow rate (gpm)</t>
  </si>
  <si>
    <t>Always on (Y/N)</t>
  </si>
  <si>
    <t>Y</t>
  </si>
  <si>
    <t>Operating Torque Limit (lbf-ft)</t>
  </si>
  <si>
    <t>Operating Diff Pressure Limit (psi)</t>
  </si>
  <si>
    <t>WOB initial (lbs)</t>
  </si>
  <si>
    <t>ROP steady state (m/hr)</t>
  </si>
  <si>
    <t>RPM Steady state</t>
  </si>
  <si>
    <t xml:space="preserve">Collar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</si>
</sst>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EMprint"/>
      <family val="2"/>
    </font>
    <font>
      <sz val="11"/>
      <color theme="1"/>
      <name val="EMprint"/>
      <family val="2"/>
    </font>
    <font>
      <b/>
      <sz val="20"/>
      <color theme="1"/>
      <name val="EMprint"/>
      <family val="2"/>
    </font>
    <font>
      <u/>
      <sz val="11"/>
      <color theme="10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 wrapText="1"/>
    </xf>
    <xf numFmtId="165" fontId="0" fillId="0" borderId="0" xfId="0" applyNumberFormat="1"/>
    <xf numFmtId="0" fontId="0" fillId="0" borderId="1" xfId="0" applyBorder="1"/>
    <xf numFmtId="165" fontId="3" fillId="0" borderId="0" xfId="0" applyNumberFormat="1" applyFont="1" applyAlignment="1">
      <alignment wrapText="1"/>
    </xf>
    <xf numFmtId="0" fontId="0" fillId="2" borderId="0" xfId="0" applyFill="1"/>
    <xf numFmtId="165" fontId="3" fillId="0" borderId="2" xfId="0" applyNumberFormat="1" applyFont="1" applyBorder="1" applyAlignment="1">
      <alignment horizontal="left" wrapText="1"/>
    </xf>
    <xf numFmtId="165" fontId="3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horizontal="left" wrapText="1"/>
    </xf>
    <xf numFmtId="0" fontId="4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165" fontId="5" fillId="0" borderId="3" xfId="0" applyNumberFormat="1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/>
    <xf numFmtId="0" fontId="10" fillId="0" borderId="0" xfId="3"/>
    <xf numFmtId="2" fontId="1" fillId="0" borderId="0" xfId="0" applyNumberFormat="1" applyFont="1" applyAlignment="1">
      <alignment horizontal="center" wrapText="1"/>
    </xf>
    <xf numFmtId="0" fontId="11" fillId="0" borderId="3" xfId="0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1" xr:uid="{20BA4630-ED59-4886-A25D-EB7F260D7AA0}"/>
    <cellStyle name="Normal 78" xfId="2" xr:uid="{7135E86B-CAEB-4CBC-BB4F-EE976B8D6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well_survey!$E$1</c:f>
              <c:strCache>
                <c:ptCount val="1"/>
                <c:pt idx="0">
                  <c:v>Vert Sect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well_survey!$D$2:$D$231</c:f>
              <c:numCache>
                <c:formatCode>General</c:formatCode>
                <c:ptCount val="230"/>
              </c:numCache>
            </c:numRef>
          </c:xVal>
          <c:yVal>
            <c:numRef>
              <c:f>well_survey!$E$2:$E$231</c:f>
              <c:numCache>
                <c:formatCode>General</c:formatCode>
                <c:ptCount val="2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1-462B-A37D-5D01AC5BD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81840"/>
        <c:axId val="385081008"/>
      </c:scatterChart>
      <c:valAx>
        <c:axId val="3850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008"/>
        <c:crosses val="autoZero"/>
        <c:crossBetween val="midCat"/>
      </c:valAx>
      <c:valAx>
        <c:axId val="3850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175260</xdr:colOff>
      <xdr:row>8</xdr:row>
      <xdr:rowOff>144780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A89CBAB-FED3-4815-BE98-7F61C1834293}"/>
            </a:ext>
          </a:extLst>
        </xdr:cNvPr>
        <xdr:cNvSpPr/>
      </xdr:nvSpPr>
      <xdr:spPr>
        <a:xfrm>
          <a:off x="0" y="0"/>
          <a:ext cx="14196060" cy="160782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D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rill</a:t>
          </a:r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S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im</a:t>
          </a:r>
          <a:r>
            <a:rPr lang="en-US" sz="2400">
              <a:latin typeface="EMprint" panose="020B0503020204020204" pitchFamily="34" charset="0"/>
              <a:ea typeface="EMprint" panose="020B0503020204020204" pitchFamily="34" charset="0"/>
            </a:rPr>
            <a:t> 1.0.0</a:t>
          </a:r>
        </a:p>
        <a:p>
          <a:pPr algn="ctr"/>
          <a:r>
            <a:rPr lang="en-US" sz="1600">
              <a:latin typeface="EMprint" panose="020B0503020204020204" pitchFamily="34" charset="0"/>
              <a:ea typeface="EMprint" panose="020B0503020204020204" pitchFamily="34" charset="0"/>
            </a:rPr>
            <a:t>Introducing ExxonMobil's transient drill string dynamics modeling tool </a:t>
          </a:r>
        </a:p>
      </xdr:txBody>
    </xdr:sp>
    <xdr:clientData/>
  </xdr:twoCellAnchor>
  <xdr:twoCellAnchor editAs="oneCell">
    <xdr:from>
      <xdr:col>3</xdr:col>
      <xdr:colOff>491419</xdr:colOff>
      <xdr:row>9</xdr:row>
      <xdr:rowOff>238124</xdr:rowOff>
    </xdr:from>
    <xdr:to>
      <xdr:col>17</xdr:col>
      <xdr:colOff>109103</xdr:colOff>
      <xdr:row>30</xdr:row>
      <xdr:rowOff>1875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749E7-4531-48FB-922B-FB1035E4CE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49" t="8150" r="208"/>
        <a:stretch/>
      </xdr:blipFill>
      <xdr:spPr>
        <a:xfrm>
          <a:off x="8863894" y="1952624"/>
          <a:ext cx="8152084" cy="42214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207</xdr:row>
      <xdr:rowOff>233362</xdr:rowOff>
    </xdr:from>
    <xdr:to>
      <xdr:col>17</xdr:col>
      <xdr:colOff>581025</xdr:colOff>
      <xdr:row>219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F4C68-1F34-407F-9E6A-024CB3E85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ul.pastusek@exxonmobil.com?subject=[drillsim%201.0.0]" TargetMode="External"/><Relationship Id="rId2" Type="http://schemas.openxmlformats.org/officeDocument/2006/relationships/hyperlink" Target="mailto:rajat.dixit@exxonmobil.com?subject=[drillsim%201.0.0]" TargetMode="External"/><Relationship Id="rId1" Type="http://schemas.openxmlformats.org/officeDocument/2006/relationships/hyperlink" Target="mailto:anirban.manna@exxonmobil.com?subject=[drillsim%201.0.0]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regory.s.payette@exxonmobil.com?subject=[drillsim%201.0.0]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52E2-BFC8-420B-8015-86A5405AC5D5}">
  <dimension ref="A10:C36"/>
  <sheetViews>
    <sheetView showGridLines="0" topLeftCell="A10" zoomScaleNormal="100" workbookViewId="0">
      <selection activeCell="C26" sqref="C26"/>
    </sheetView>
  </sheetViews>
  <sheetFormatPr defaultRowHeight="14.4"/>
  <cols>
    <col min="2" max="2" width="20.6640625" bestFit="1" customWidth="1"/>
    <col min="3" max="3" width="95.6640625" bestFit="1" customWidth="1"/>
  </cols>
  <sheetData>
    <row r="10" spans="1:3" ht="24.6">
      <c r="A10" s="21" t="s">
        <v>0</v>
      </c>
    </row>
    <row r="11" spans="1:3">
      <c r="A11" s="20" t="s">
        <v>1</v>
      </c>
    </row>
    <row r="12" spans="1:3">
      <c r="A12" s="18" t="s">
        <v>2</v>
      </c>
      <c r="B12" s="18" t="s">
        <v>3</v>
      </c>
      <c r="C12" s="18" t="s">
        <v>4</v>
      </c>
    </row>
    <row r="13" spans="1:3">
      <c r="A13" s="19">
        <v>1</v>
      </c>
      <c r="B13" s="19" t="s">
        <v>5</v>
      </c>
      <c r="C13" s="19" t="s">
        <v>6</v>
      </c>
    </row>
    <row r="14" spans="1:3">
      <c r="A14" s="19">
        <v>2</v>
      </c>
      <c r="B14" s="19" t="s">
        <v>7</v>
      </c>
      <c r="C14" s="19" t="s">
        <v>8</v>
      </c>
    </row>
    <row r="15" spans="1:3">
      <c r="A15" s="19">
        <v>3</v>
      </c>
      <c r="B15" s="19" t="s">
        <v>9</v>
      </c>
      <c r="C15" s="19" t="s">
        <v>10</v>
      </c>
    </row>
    <row r="16" spans="1:3">
      <c r="A16" s="19">
        <v>4</v>
      </c>
      <c r="B16" s="19" t="s">
        <v>11</v>
      </c>
      <c r="C16" s="19" t="s">
        <v>12</v>
      </c>
    </row>
    <row r="17" spans="1:3">
      <c r="A17" s="19">
        <v>5</v>
      </c>
      <c r="B17" s="19" t="s">
        <v>13</v>
      </c>
      <c r="C17" s="19" t="s">
        <v>14</v>
      </c>
    </row>
    <row r="18" spans="1:3">
      <c r="A18" s="19">
        <v>6</v>
      </c>
      <c r="B18" s="19" t="s">
        <v>15</v>
      </c>
      <c r="C18" s="19" t="s">
        <v>16</v>
      </c>
    </row>
    <row r="19" spans="1:3">
      <c r="A19" s="19">
        <v>7</v>
      </c>
      <c r="B19" s="19" t="s">
        <v>17</v>
      </c>
      <c r="C19" s="19" t="s">
        <v>18</v>
      </c>
    </row>
    <row r="20" spans="1:3">
      <c r="A20" s="19">
        <v>8</v>
      </c>
      <c r="B20" s="19" t="s">
        <v>19</v>
      </c>
      <c r="C20" s="19"/>
    </row>
    <row r="21" spans="1:3">
      <c r="A21" s="19">
        <v>9</v>
      </c>
      <c r="B21" s="19" t="s">
        <v>20</v>
      </c>
      <c r="C21" s="19"/>
    </row>
    <row r="23" spans="1:3" ht="24.6">
      <c r="A23" s="21" t="s">
        <v>21</v>
      </c>
    </row>
    <row r="24" spans="1:3">
      <c r="A24" s="24" t="s">
        <v>2</v>
      </c>
      <c r="B24" s="24" t="s">
        <v>22</v>
      </c>
      <c r="C24" s="24" t="s">
        <v>23</v>
      </c>
    </row>
    <row r="25" spans="1:3">
      <c r="A25" s="23">
        <v>1</v>
      </c>
      <c r="B25" s="22" t="s">
        <v>24</v>
      </c>
      <c r="C25" s="22" t="s">
        <v>25</v>
      </c>
    </row>
    <row r="26" spans="1:3">
      <c r="A26" s="23">
        <v>2</v>
      </c>
      <c r="B26" s="22" t="s">
        <v>26</v>
      </c>
      <c r="C26" s="22" t="s">
        <v>27</v>
      </c>
    </row>
    <row r="28" spans="1:3">
      <c r="A28" s="25" t="s">
        <v>28</v>
      </c>
    </row>
    <row r="29" spans="1:3">
      <c r="A29" s="20" t="s">
        <v>29</v>
      </c>
    </row>
    <row r="30" spans="1:3">
      <c r="A30" s="20" t="s">
        <v>30</v>
      </c>
    </row>
    <row r="32" spans="1:3">
      <c r="A32" s="25" t="s">
        <v>31</v>
      </c>
      <c r="B32" s="20"/>
    </row>
    <row r="33" spans="1:2">
      <c r="A33" s="26" t="s">
        <v>32</v>
      </c>
      <c r="B33" s="20"/>
    </row>
    <row r="34" spans="1:2">
      <c r="A34" s="26" t="s">
        <v>33</v>
      </c>
      <c r="B34" s="20"/>
    </row>
    <row r="35" spans="1:2">
      <c r="A35" s="26" t="s">
        <v>34</v>
      </c>
      <c r="B35" s="20"/>
    </row>
    <row r="36" spans="1:2">
      <c r="A36" s="26" t="s">
        <v>35</v>
      </c>
      <c r="B36" s="20"/>
    </row>
  </sheetData>
  <hyperlinks>
    <hyperlink ref="A33" r:id="rId1" xr:uid="{21C43E60-37A4-4610-924B-454AD774A5B7}"/>
    <hyperlink ref="A34" r:id="rId2" xr:uid="{CB33C174-9C01-4733-8E9A-292F4958D9DE}"/>
    <hyperlink ref="A35" r:id="rId3" xr:uid="{7294A2C2-23FC-4E01-A9B9-C99DBC50451B}"/>
    <hyperlink ref="A36" r:id="rId4" xr:uid="{D58545F4-2FB5-4FC6-A3E2-EC293E5E3008}"/>
  </hyperlinks>
  <pageMargins left="0.7" right="0.7" top="0.75" bottom="0.75" header="0.3" footer="0.3"/>
  <pageSetup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8C22-2540-4C6E-AC9A-1B57FBCD7B48}">
  <dimension ref="A1:B6"/>
  <sheetViews>
    <sheetView workbookViewId="0">
      <selection activeCell="B6" sqref="B6"/>
    </sheetView>
  </sheetViews>
  <sheetFormatPr defaultRowHeight="14.4"/>
  <cols>
    <col min="1" max="1" width="28.109375" bestFit="1" customWidth="1"/>
    <col min="2" max="2" width="8.33203125" bestFit="1" customWidth="1"/>
  </cols>
  <sheetData>
    <row r="1" spans="1:2" ht="18">
      <c r="A1" s="10" t="s">
        <v>42</v>
      </c>
      <c r="B1" s="10" t="s">
        <v>43</v>
      </c>
    </row>
    <row r="2" spans="1:2" ht="18">
      <c r="A2" s="11" t="s">
        <v>111</v>
      </c>
      <c r="B2" s="12" t="s">
        <v>60</v>
      </c>
    </row>
    <row r="3" spans="1:2" ht="18">
      <c r="A3" s="11" t="s">
        <v>112</v>
      </c>
      <c r="B3" s="16">
        <v>0.05</v>
      </c>
    </row>
    <row r="4" spans="1:2" ht="18">
      <c r="A4" s="11" t="s">
        <v>113</v>
      </c>
      <c r="B4" s="16">
        <v>5</v>
      </c>
    </row>
    <row r="5" spans="1:2" ht="18">
      <c r="A5" s="11" t="s">
        <v>114</v>
      </c>
      <c r="B5" s="16">
        <v>20</v>
      </c>
    </row>
    <row r="6" spans="1:2" ht="18">
      <c r="A6" s="11" t="s">
        <v>115</v>
      </c>
      <c r="B6" s="16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6B1E-62B3-4FA9-96C6-DB9F00FBE228}">
  <dimension ref="A1:B7"/>
  <sheetViews>
    <sheetView workbookViewId="0">
      <selection activeCell="A19" sqref="A19"/>
    </sheetView>
  </sheetViews>
  <sheetFormatPr defaultRowHeight="14.4"/>
  <cols>
    <col min="1" max="1" width="47.109375" bestFit="1" customWidth="1"/>
    <col min="2" max="2" width="8.88671875" bestFit="1" customWidth="1"/>
  </cols>
  <sheetData>
    <row r="1" spans="1:2" ht="18">
      <c r="A1" s="10" t="s">
        <v>42</v>
      </c>
      <c r="B1" s="10" t="s">
        <v>43</v>
      </c>
    </row>
    <row r="2" spans="1:2" ht="18">
      <c r="A2" s="12" t="s">
        <v>116</v>
      </c>
      <c r="B2" s="12" t="s">
        <v>60</v>
      </c>
    </row>
    <row r="3" spans="1:2" ht="18">
      <c r="A3" s="11" t="s">
        <v>117</v>
      </c>
      <c r="B3" s="12">
        <v>0.26</v>
      </c>
    </row>
    <row r="4" spans="1:2" ht="18">
      <c r="A4" s="11" t="s">
        <v>118</v>
      </c>
      <c r="B4" s="12">
        <v>600</v>
      </c>
    </row>
    <row r="5" spans="1:2" ht="18">
      <c r="A5" s="11" t="s">
        <v>119</v>
      </c>
      <c r="B5" s="12" t="s">
        <v>120</v>
      </c>
    </row>
    <row r="6" spans="1:2" ht="18">
      <c r="A6" s="11" t="s">
        <v>121</v>
      </c>
      <c r="B6" s="11">
        <v>10460</v>
      </c>
    </row>
    <row r="7" spans="1:2" ht="18">
      <c r="A7" s="11" t="s">
        <v>122</v>
      </c>
      <c r="B7" s="11">
        <v>1130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4C43-6F98-4AD5-9553-1EA6C995A37A}">
  <dimension ref="A1:B4"/>
  <sheetViews>
    <sheetView showGridLines="0" workbookViewId="0">
      <selection activeCell="I32" sqref="I32"/>
    </sheetView>
  </sheetViews>
  <sheetFormatPr defaultRowHeight="14.4"/>
  <cols>
    <col min="1" max="1" width="28.33203125" bestFit="1" customWidth="1"/>
    <col min="2" max="2" width="10.5546875" bestFit="1" customWidth="1"/>
  </cols>
  <sheetData>
    <row r="1" spans="1:2" ht="18">
      <c r="A1" s="10" t="s">
        <v>42</v>
      </c>
      <c r="B1" s="10" t="s">
        <v>43</v>
      </c>
    </row>
    <row r="2" spans="1:2" ht="18">
      <c r="A2" s="12" t="s">
        <v>123</v>
      </c>
      <c r="B2" s="12">
        <v>1500</v>
      </c>
    </row>
    <row r="3" spans="1:2" ht="18">
      <c r="A3" s="11" t="s">
        <v>124</v>
      </c>
      <c r="B3" s="12">
        <v>27</v>
      </c>
    </row>
    <row r="4" spans="1:2" ht="18">
      <c r="A4" s="11" t="s">
        <v>125</v>
      </c>
      <c r="B4" s="12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1"/>
  <sheetViews>
    <sheetView showGridLines="0" zoomScale="80" zoomScaleNormal="80" workbookViewId="0">
      <selection activeCell="D50" sqref="D50"/>
    </sheetView>
  </sheetViews>
  <sheetFormatPr defaultRowHeight="14.4"/>
  <cols>
    <col min="1" max="1" width="10.33203125" bestFit="1" customWidth="1"/>
    <col min="2" max="2" width="15.33203125" bestFit="1" customWidth="1"/>
    <col min="3" max="3" width="12.88671875" bestFit="1" customWidth="1"/>
    <col min="4" max="4" width="10.33203125" bestFit="1" customWidth="1"/>
    <col min="5" max="5" width="15.109375" bestFit="1" customWidth="1"/>
    <col min="6" max="6" width="14" bestFit="1" customWidth="1"/>
  </cols>
  <sheetData>
    <row r="1" spans="1:6" ht="18">
      <c r="A1" s="10" t="s">
        <v>36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</row>
    <row r="2" spans="1:6" ht="18">
      <c r="A2" s="11">
        <v>0</v>
      </c>
      <c r="B2" s="28">
        <v>0</v>
      </c>
      <c r="C2" s="11"/>
      <c r="D2" s="11"/>
      <c r="E2" s="11"/>
      <c r="F2" s="11"/>
    </row>
    <row r="3" spans="1:6" ht="18">
      <c r="A3" s="11">
        <f>A2+50</f>
        <v>50</v>
      </c>
      <c r="B3" s="28">
        <v>0</v>
      </c>
      <c r="C3" s="11"/>
      <c r="D3" s="11"/>
      <c r="E3" s="11"/>
      <c r="F3" s="11"/>
    </row>
    <row r="4" spans="1:6" ht="18">
      <c r="A4" s="11">
        <f t="shared" ref="A4:A21" si="0">A3+50</f>
        <v>100</v>
      </c>
      <c r="B4" s="28">
        <v>0.22</v>
      </c>
      <c r="C4" s="11"/>
      <c r="D4" s="11"/>
      <c r="E4" s="11"/>
      <c r="F4" s="11"/>
    </row>
    <row r="5" spans="1:6" ht="18">
      <c r="A5" s="11">
        <f t="shared" si="0"/>
        <v>150</v>
      </c>
      <c r="B5" s="28">
        <v>0.25</v>
      </c>
      <c r="C5" s="11"/>
      <c r="D5" s="11"/>
      <c r="E5" s="11"/>
      <c r="F5" s="11"/>
    </row>
    <row r="6" spans="1:6" ht="18">
      <c r="A6" s="11">
        <f t="shared" si="0"/>
        <v>200</v>
      </c>
      <c r="B6" s="28">
        <v>0.28000000000000003</v>
      </c>
      <c r="C6" s="11"/>
      <c r="D6" s="11"/>
      <c r="E6" s="11"/>
      <c r="F6" s="11"/>
    </row>
    <row r="7" spans="1:6" ht="18">
      <c r="A7" s="11">
        <f t="shared" si="0"/>
        <v>250</v>
      </c>
      <c r="B7" s="28">
        <v>0.2</v>
      </c>
      <c r="C7" s="11"/>
      <c r="D7" s="11"/>
      <c r="E7" s="11"/>
      <c r="F7" s="11"/>
    </row>
    <row r="8" spans="1:6" ht="18">
      <c r="A8" s="11">
        <f t="shared" si="0"/>
        <v>300</v>
      </c>
      <c r="B8" s="28">
        <v>0.14000000000000001</v>
      </c>
      <c r="C8" s="11"/>
      <c r="D8" s="11"/>
      <c r="E8" s="11"/>
      <c r="F8" s="11"/>
    </row>
    <row r="9" spans="1:6" ht="18">
      <c r="A9" s="11">
        <f t="shared" si="0"/>
        <v>350</v>
      </c>
      <c r="B9" s="28">
        <v>0.25</v>
      </c>
      <c r="C9" s="11"/>
      <c r="D9" s="11"/>
      <c r="E9" s="11"/>
      <c r="F9" s="11"/>
    </row>
    <row r="10" spans="1:6" ht="18">
      <c r="A10" s="11">
        <f t="shared" si="0"/>
        <v>400</v>
      </c>
      <c r="B10" s="28">
        <v>0.39</v>
      </c>
      <c r="C10" s="11"/>
      <c r="D10" s="11"/>
      <c r="E10" s="11"/>
      <c r="F10" s="11"/>
    </row>
    <row r="11" spans="1:6" ht="18">
      <c r="A11" s="11">
        <f t="shared" si="0"/>
        <v>450</v>
      </c>
      <c r="B11" s="28">
        <v>0.35</v>
      </c>
      <c r="C11" s="11"/>
      <c r="D11" s="11"/>
      <c r="E11" s="11"/>
      <c r="F11" s="11"/>
    </row>
    <row r="12" spans="1:6" ht="18">
      <c r="A12" s="11">
        <f t="shared" si="0"/>
        <v>500</v>
      </c>
      <c r="B12" s="28">
        <v>0.21</v>
      </c>
      <c r="C12" s="11"/>
      <c r="D12" s="11"/>
      <c r="E12" s="11"/>
      <c r="F12" s="11"/>
    </row>
    <row r="13" spans="1:6" ht="18">
      <c r="A13" s="11">
        <f t="shared" si="0"/>
        <v>550</v>
      </c>
      <c r="B13" s="28">
        <v>0.14000000000000001</v>
      </c>
      <c r="C13" s="11"/>
      <c r="D13" s="11"/>
      <c r="E13" s="11"/>
      <c r="F13" s="11"/>
    </row>
    <row r="14" spans="1:6" ht="18">
      <c r="A14" s="11">
        <f t="shared" si="0"/>
        <v>600</v>
      </c>
      <c r="B14" s="28">
        <v>0.24</v>
      </c>
      <c r="C14" s="11"/>
      <c r="D14" s="11"/>
      <c r="E14" s="11"/>
      <c r="F14" s="11"/>
    </row>
    <row r="15" spans="1:6" ht="18">
      <c r="A15" s="11">
        <f t="shared" si="0"/>
        <v>650</v>
      </c>
      <c r="B15" s="28">
        <v>0.4</v>
      </c>
      <c r="C15" s="11"/>
      <c r="D15" s="11"/>
      <c r="E15" s="11"/>
      <c r="F15" s="11"/>
    </row>
    <row r="16" spans="1:6" ht="18">
      <c r="A16" s="11">
        <f t="shared" si="0"/>
        <v>700</v>
      </c>
      <c r="B16" s="28">
        <v>0.37</v>
      </c>
      <c r="C16" s="11"/>
      <c r="D16" s="11"/>
      <c r="E16" s="11"/>
      <c r="F16" s="11"/>
    </row>
    <row r="17" spans="1:6" ht="18">
      <c r="A17" s="11">
        <f t="shared" si="0"/>
        <v>750</v>
      </c>
      <c r="B17" s="28">
        <v>0.18</v>
      </c>
      <c r="C17" s="11"/>
      <c r="D17" s="11"/>
      <c r="E17" s="11"/>
      <c r="F17" s="11"/>
    </row>
    <row r="18" spans="1:6" ht="18">
      <c r="A18" s="11">
        <f t="shared" si="0"/>
        <v>800</v>
      </c>
      <c r="B18" s="28">
        <v>0.13</v>
      </c>
      <c r="C18" s="11"/>
      <c r="D18" s="11"/>
      <c r="E18" s="11"/>
      <c r="F18" s="11"/>
    </row>
    <row r="19" spans="1:6" ht="18">
      <c r="A19" s="11">
        <f t="shared" si="0"/>
        <v>850</v>
      </c>
      <c r="B19" s="28">
        <v>0.13</v>
      </c>
      <c r="C19" s="11"/>
      <c r="D19" s="11"/>
      <c r="E19" s="11"/>
      <c r="F19" s="11"/>
    </row>
    <row r="20" spans="1:6" ht="18">
      <c r="A20" s="11">
        <f t="shared" si="0"/>
        <v>900</v>
      </c>
      <c r="B20" s="28">
        <v>0.1</v>
      </c>
      <c r="C20" s="11"/>
      <c r="D20" s="11"/>
      <c r="E20" s="11"/>
      <c r="F20" s="11"/>
    </row>
    <row r="21" spans="1:6" ht="18">
      <c r="A21" s="11">
        <f t="shared" si="0"/>
        <v>950</v>
      </c>
      <c r="B21" s="28">
        <v>0.04</v>
      </c>
      <c r="C21" s="11"/>
      <c r="D21" s="11"/>
      <c r="E21" s="11"/>
      <c r="F21" s="11"/>
    </row>
    <row r="22" spans="1:6" ht="18">
      <c r="A22" s="11">
        <f>A21+50</f>
        <v>1000</v>
      </c>
      <c r="B22" s="28">
        <v>0.08</v>
      </c>
      <c r="C22" s="11"/>
      <c r="D22" s="11"/>
      <c r="E22" s="11"/>
      <c r="F22" s="11"/>
    </row>
    <row r="23" spans="1:6" ht="18">
      <c r="A23" s="11">
        <f t="shared" ref="A23:A42" si="1">A22+50</f>
        <v>1050</v>
      </c>
      <c r="B23" s="28">
        <v>0.14000000000000001</v>
      </c>
      <c r="C23" s="11"/>
      <c r="D23" s="11"/>
      <c r="E23" s="11"/>
      <c r="F23" s="11"/>
    </row>
    <row r="24" spans="1:6" ht="18">
      <c r="A24" s="11">
        <f t="shared" si="1"/>
        <v>1100</v>
      </c>
      <c r="B24" s="28">
        <v>0.14000000000000001</v>
      </c>
      <c r="C24" s="11"/>
      <c r="D24" s="11"/>
      <c r="E24" s="11"/>
      <c r="F24" s="11"/>
    </row>
    <row r="25" spans="1:6" ht="18">
      <c r="A25" s="11">
        <f t="shared" si="1"/>
        <v>1150</v>
      </c>
      <c r="B25" s="28">
        <v>0.18</v>
      </c>
      <c r="C25" s="11"/>
      <c r="D25" s="11"/>
      <c r="E25" s="11"/>
      <c r="F25" s="11"/>
    </row>
    <row r="26" spans="1:6" ht="18">
      <c r="A26" s="11">
        <f t="shared" si="1"/>
        <v>1200</v>
      </c>
      <c r="B26" s="28">
        <v>0.35</v>
      </c>
      <c r="C26" s="11"/>
      <c r="D26" s="11"/>
      <c r="E26" s="11"/>
      <c r="F26" s="11"/>
    </row>
    <row r="27" spans="1:6" ht="18">
      <c r="A27" s="11">
        <f t="shared" si="1"/>
        <v>1250</v>
      </c>
      <c r="B27" s="28">
        <v>0.35</v>
      </c>
      <c r="C27" s="11"/>
      <c r="D27" s="11"/>
      <c r="E27" s="11"/>
      <c r="F27" s="11"/>
    </row>
    <row r="28" spans="1:6" ht="18">
      <c r="A28" s="11">
        <f t="shared" si="1"/>
        <v>1300</v>
      </c>
      <c r="B28" s="28">
        <v>0.79</v>
      </c>
      <c r="C28" s="11"/>
      <c r="D28" s="11"/>
      <c r="E28" s="11"/>
      <c r="F28" s="11"/>
    </row>
    <row r="29" spans="1:6" ht="18">
      <c r="A29" s="11">
        <f t="shared" si="1"/>
        <v>1350</v>
      </c>
      <c r="B29" s="28">
        <v>1.23</v>
      </c>
      <c r="C29" s="11"/>
      <c r="D29" s="11"/>
      <c r="E29" s="11"/>
      <c r="F29" s="11"/>
    </row>
    <row r="30" spans="1:6" ht="18">
      <c r="A30" s="11">
        <f t="shared" si="1"/>
        <v>1400</v>
      </c>
      <c r="B30" s="28">
        <v>1.5</v>
      </c>
      <c r="C30" s="11"/>
      <c r="D30" s="11"/>
      <c r="E30" s="11"/>
      <c r="F30" s="11"/>
    </row>
    <row r="31" spans="1:6" ht="18">
      <c r="A31" s="11">
        <f t="shared" si="1"/>
        <v>1450</v>
      </c>
      <c r="B31" s="28">
        <v>1.85</v>
      </c>
      <c r="C31" s="11"/>
      <c r="D31" s="11"/>
      <c r="E31" s="11"/>
      <c r="F31" s="11"/>
    </row>
    <row r="32" spans="1:6" ht="18">
      <c r="A32" s="11">
        <f t="shared" si="1"/>
        <v>1500</v>
      </c>
      <c r="B32" s="28">
        <v>2.29</v>
      </c>
      <c r="C32" s="11"/>
      <c r="D32" s="11"/>
      <c r="E32" s="11"/>
      <c r="F32" s="11"/>
    </row>
    <row r="33" spans="1:6" ht="18">
      <c r="A33" s="11">
        <f t="shared" si="1"/>
        <v>1550</v>
      </c>
      <c r="B33" s="28">
        <v>3.17</v>
      </c>
      <c r="C33" s="11"/>
      <c r="D33" s="11"/>
      <c r="E33" s="11"/>
      <c r="F33" s="11"/>
    </row>
    <row r="34" spans="1:6" ht="18">
      <c r="A34" s="11">
        <f t="shared" si="1"/>
        <v>1600</v>
      </c>
      <c r="B34" s="28">
        <v>3.7</v>
      </c>
      <c r="C34" s="11"/>
      <c r="D34" s="11"/>
      <c r="E34" s="11"/>
      <c r="F34" s="11"/>
    </row>
    <row r="35" spans="1:6" ht="18">
      <c r="A35" s="11">
        <f t="shared" si="1"/>
        <v>1650</v>
      </c>
      <c r="B35" s="28">
        <v>4.49</v>
      </c>
      <c r="C35" s="11"/>
      <c r="D35" s="11"/>
      <c r="E35" s="11"/>
      <c r="F35" s="11"/>
    </row>
    <row r="36" spans="1:6" ht="18">
      <c r="A36" s="11">
        <f t="shared" si="1"/>
        <v>1700</v>
      </c>
      <c r="B36" s="28">
        <v>5.2</v>
      </c>
      <c r="C36" s="11"/>
      <c r="D36" s="11"/>
      <c r="E36" s="11"/>
      <c r="F36" s="11"/>
    </row>
    <row r="37" spans="1:6" ht="18">
      <c r="A37" s="11">
        <f t="shared" si="1"/>
        <v>1750</v>
      </c>
      <c r="B37" s="28">
        <v>5.96</v>
      </c>
      <c r="C37" s="11"/>
      <c r="D37" s="11"/>
      <c r="E37" s="11"/>
      <c r="F37" s="11"/>
    </row>
    <row r="38" spans="1:6" ht="18">
      <c r="A38" s="11">
        <f t="shared" si="1"/>
        <v>1800</v>
      </c>
      <c r="B38" s="28">
        <v>6.98</v>
      </c>
      <c r="C38" s="11"/>
      <c r="D38" s="11"/>
      <c r="E38" s="11"/>
      <c r="F38" s="11"/>
    </row>
    <row r="39" spans="1:6" ht="18">
      <c r="A39" s="11">
        <f t="shared" si="1"/>
        <v>1850</v>
      </c>
      <c r="B39" s="28">
        <v>8.0299999999999994</v>
      </c>
      <c r="C39" s="11"/>
      <c r="D39" s="11"/>
      <c r="E39" s="11"/>
      <c r="F39" s="11"/>
    </row>
    <row r="40" spans="1:6" ht="18">
      <c r="A40" s="11">
        <f>A39+50</f>
        <v>1900</v>
      </c>
      <c r="B40" s="28">
        <v>9.0299999999999994</v>
      </c>
      <c r="C40" s="11"/>
      <c r="D40" s="11"/>
      <c r="E40" s="11"/>
      <c r="F40" s="11"/>
    </row>
    <row r="41" spans="1:6" ht="18">
      <c r="A41" s="11">
        <f t="shared" si="1"/>
        <v>1950</v>
      </c>
      <c r="B41" s="28">
        <v>9.32</v>
      </c>
      <c r="C41" s="11"/>
      <c r="D41" s="11"/>
      <c r="E41" s="11"/>
      <c r="F41" s="11"/>
    </row>
    <row r="42" spans="1:6" ht="18">
      <c r="A42" s="11">
        <f t="shared" si="1"/>
        <v>2000</v>
      </c>
      <c r="B42" s="28">
        <v>9.73</v>
      </c>
      <c r="C42" s="11"/>
      <c r="D42" s="11"/>
      <c r="E42" s="11"/>
      <c r="F42" s="11"/>
    </row>
    <row r="43" spans="1:6" ht="18">
      <c r="A43" s="11"/>
      <c r="B43" s="11"/>
      <c r="C43" s="11"/>
      <c r="D43" s="11"/>
      <c r="E43" s="11"/>
      <c r="F43" s="11"/>
    </row>
    <row r="44" spans="1:6" ht="18">
      <c r="A44" s="11"/>
      <c r="B44" s="11"/>
      <c r="C44" s="11"/>
      <c r="D44" s="11"/>
      <c r="E44" s="11"/>
      <c r="F44" s="11"/>
    </row>
    <row r="45" spans="1:6" ht="18">
      <c r="A45" s="11"/>
      <c r="B45" s="11"/>
      <c r="C45" s="11"/>
      <c r="D45" s="11"/>
      <c r="E45" s="11"/>
      <c r="F45" s="11"/>
    </row>
    <row r="46" spans="1:6" ht="18">
      <c r="A46" s="11"/>
      <c r="B46" s="11"/>
      <c r="C46" s="11"/>
      <c r="D46" s="11"/>
      <c r="E46" s="11"/>
      <c r="F46" s="11"/>
    </row>
    <row r="47" spans="1:6" ht="18">
      <c r="A47" s="11"/>
      <c r="B47" s="11"/>
      <c r="C47" s="11"/>
      <c r="D47" s="11"/>
      <c r="E47" s="11"/>
      <c r="F47" s="11"/>
    </row>
    <row r="48" spans="1:6" ht="18">
      <c r="A48" s="11"/>
      <c r="B48" s="11"/>
      <c r="C48" s="11"/>
      <c r="D48" s="11"/>
      <c r="E48" s="11"/>
      <c r="F48" s="11"/>
    </row>
    <row r="49" spans="1:6" ht="18">
      <c r="A49" s="11"/>
      <c r="B49" s="11"/>
      <c r="C49" s="11"/>
      <c r="D49" s="11"/>
      <c r="E49" s="11"/>
      <c r="F49" s="11"/>
    </row>
    <row r="50" spans="1:6" ht="18">
      <c r="A50" s="11"/>
      <c r="B50" s="11"/>
      <c r="C50" s="11"/>
      <c r="D50" s="11"/>
      <c r="E50" s="11"/>
      <c r="F50" s="11"/>
    </row>
    <row r="51" spans="1:6" ht="18">
      <c r="A51" s="11"/>
      <c r="B51" s="11"/>
      <c r="C51" s="11"/>
      <c r="D51" s="11"/>
      <c r="E51" s="11"/>
      <c r="F51" s="11"/>
    </row>
    <row r="52" spans="1:6" ht="18">
      <c r="A52" s="11"/>
      <c r="B52" s="11"/>
      <c r="C52" s="11"/>
      <c r="D52" s="11"/>
      <c r="E52" s="11"/>
      <c r="F52" s="11"/>
    </row>
    <row r="53" spans="1:6" ht="18">
      <c r="A53" s="11"/>
      <c r="B53" s="11"/>
      <c r="C53" s="11"/>
      <c r="D53" s="11"/>
      <c r="E53" s="11"/>
      <c r="F53" s="11"/>
    </row>
    <row r="54" spans="1:6" ht="18">
      <c r="A54" s="11"/>
      <c r="B54" s="11"/>
      <c r="C54" s="11"/>
      <c r="D54" s="11"/>
      <c r="E54" s="11"/>
      <c r="F54" s="11"/>
    </row>
    <row r="55" spans="1:6" ht="18">
      <c r="A55" s="11"/>
      <c r="B55" s="11"/>
      <c r="C55" s="11"/>
      <c r="D55" s="11"/>
      <c r="E55" s="11"/>
      <c r="F55" s="11"/>
    </row>
    <row r="56" spans="1:6" ht="18">
      <c r="A56" s="11"/>
      <c r="B56" s="11"/>
      <c r="C56" s="11"/>
      <c r="D56" s="11"/>
      <c r="E56" s="11"/>
      <c r="F56" s="11"/>
    </row>
    <row r="57" spans="1:6" ht="18">
      <c r="A57" s="11"/>
      <c r="B57" s="11"/>
      <c r="C57" s="11"/>
      <c r="D57" s="11"/>
      <c r="E57" s="11"/>
      <c r="F57" s="11"/>
    </row>
    <row r="58" spans="1:6" ht="18">
      <c r="A58" s="11"/>
      <c r="B58" s="11"/>
      <c r="C58" s="11"/>
      <c r="D58" s="11"/>
      <c r="E58" s="11"/>
      <c r="F58" s="11"/>
    </row>
    <row r="59" spans="1:6" ht="18">
      <c r="A59" s="11"/>
      <c r="B59" s="11"/>
      <c r="C59" s="11"/>
      <c r="D59" s="11"/>
      <c r="E59" s="11"/>
      <c r="F59" s="11"/>
    </row>
    <row r="60" spans="1:6" ht="18">
      <c r="A60" s="11"/>
      <c r="B60" s="11"/>
      <c r="C60" s="11"/>
      <c r="D60" s="11"/>
      <c r="E60" s="11"/>
      <c r="F60" s="11"/>
    </row>
    <row r="61" spans="1:6" ht="18">
      <c r="A61" s="11"/>
      <c r="B61" s="11"/>
      <c r="C61" s="11"/>
      <c r="D61" s="11"/>
      <c r="E61" s="11"/>
      <c r="F61" s="11"/>
    </row>
    <row r="62" spans="1:6" ht="18">
      <c r="A62" s="11"/>
      <c r="B62" s="11"/>
      <c r="C62" s="11"/>
      <c r="D62" s="11"/>
      <c r="E62" s="11"/>
      <c r="F62" s="11"/>
    </row>
    <row r="63" spans="1:6" ht="18">
      <c r="A63" s="11"/>
      <c r="B63" s="11"/>
      <c r="C63" s="11"/>
      <c r="D63" s="11"/>
      <c r="E63" s="11"/>
      <c r="F63" s="11"/>
    </row>
    <row r="64" spans="1:6" ht="18">
      <c r="A64" s="11"/>
      <c r="B64" s="11"/>
      <c r="C64" s="11"/>
      <c r="D64" s="11"/>
      <c r="E64" s="11"/>
      <c r="F64" s="11"/>
    </row>
    <row r="65" spans="1:6" ht="18">
      <c r="A65" s="11"/>
      <c r="B65" s="11"/>
      <c r="C65" s="11"/>
      <c r="D65" s="11"/>
      <c r="E65" s="11"/>
      <c r="F65" s="11"/>
    </row>
    <row r="66" spans="1:6" ht="18">
      <c r="A66" s="11"/>
      <c r="B66" s="11"/>
      <c r="C66" s="11"/>
      <c r="D66" s="11"/>
      <c r="E66" s="11"/>
      <c r="F66" s="11"/>
    </row>
    <row r="67" spans="1:6" ht="18">
      <c r="A67" s="11"/>
      <c r="B67" s="11"/>
      <c r="C67" s="11"/>
      <c r="D67" s="11"/>
      <c r="E67" s="11"/>
      <c r="F67" s="11"/>
    </row>
    <row r="68" spans="1:6" ht="18">
      <c r="A68" s="11"/>
      <c r="B68" s="11"/>
      <c r="C68" s="11"/>
      <c r="D68" s="11"/>
      <c r="E68" s="11"/>
      <c r="F68" s="11"/>
    </row>
    <row r="69" spans="1:6" ht="18">
      <c r="A69" s="11"/>
      <c r="B69" s="11"/>
      <c r="C69" s="11"/>
      <c r="D69" s="11"/>
      <c r="E69" s="11"/>
      <c r="F69" s="11"/>
    </row>
    <row r="70" spans="1:6" ht="18">
      <c r="A70" s="11"/>
      <c r="B70" s="11"/>
      <c r="C70" s="11"/>
      <c r="D70" s="11"/>
      <c r="E70" s="11"/>
      <c r="F70" s="11"/>
    </row>
    <row r="71" spans="1:6" ht="18">
      <c r="A71" s="11"/>
      <c r="B71" s="11"/>
      <c r="C71" s="11"/>
      <c r="D71" s="11"/>
      <c r="E71" s="11"/>
      <c r="F71" s="11"/>
    </row>
    <row r="72" spans="1:6" ht="18">
      <c r="A72" s="11"/>
      <c r="B72" s="11"/>
      <c r="C72" s="11"/>
      <c r="D72" s="11"/>
      <c r="E72" s="11"/>
      <c r="F72" s="11"/>
    </row>
    <row r="73" spans="1:6" ht="18">
      <c r="A73" s="11"/>
      <c r="B73" s="11"/>
      <c r="C73" s="11"/>
      <c r="D73" s="11"/>
      <c r="E73" s="11"/>
      <c r="F73" s="11"/>
    </row>
    <row r="74" spans="1:6" ht="18">
      <c r="A74" s="11"/>
      <c r="B74" s="11"/>
      <c r="C74" s="11"/>
      <c r="D74" s="11"/>
      <c r="E74" s="11"/>
      <c r="F74" s="11"/>
    </row>
    <row r="75" spans="1:6" ht="18">
      <c r="A75" s="11"/>
      <c r="B75" s="11"/>
      <c r="C75" s="11"/>
      <c r="D75" s="11"/>
      <c r="E75" s="11"/>
      <c r="F75" s="11"/>
    </row>
    <row r="76" spans="1:6" ht="18">
      <c r="A76" s="11"/>
      <c r="B76" s="11"/>
      <c r="C76" s="11"/>
      <c r="D76" s="11"/>
      <c r="E76" s="11"/>
      <c r="F76" s="11"/>
    </row>
    <row r="77" spans="1:6" ht="18">
      <c r="A77" s="11"/>
      <c r="B77" s="11"/>
      <c r="C77" s="11"/>
      <c r="D77" s="11"/>
      <c r="E77" s="11"/>
      <c r="F77" s="11"/>
    </row>
    <row r="78" spans="1:6" ht="18">
      <c r="A78" s="11"/>
      <c r="B78" s="11"/>
      <c r="C78" s="11"/>
      <c r="D78" s="11"/>
      <c r="E78" s="11"/>
      <c r="F78" s="11"/>
    </row>
    <row r="79" spans="1:6" ht="18">
      <c r="A79" s="11"/>
      <c r="B79" s="11"/>
      <c r="C79" s="11"/>
      <c r="D79" s="11"/>
      <c r="E79" s="11"/>
      <c r="F79" s="11"/>
    </row>
    <row r="80" spans="1:6" ht="18">
      <c r="A80" s="11"/>
      <c r="B80" s="11"/>
      <c r="C80" s="11"/>
      <c r="D80" s="11"/>
      <c r="E80" s="11"/>
      <c r="F80" s="11"/>
    </row>
    <row r="81" spans="1:6" ht="18">
      <c r="A81" s="11"/>
      <c r="B81" s="11"/>
      <c r="C81" s="11"/>
      <c r="D81" s="11"/>
      <c r="E81" s="11"/>
      <c r="F81" s="11"/>
    </row>
    <row r="82" spans="1:6" ht="18">
      <c r="A82" s="11"/>
      <c r="B82" s="11"/>
      <c r="C82" s="11"/>
      <c r="D82" s="11"/>
      <c r="E82" s="11"/>
      <c r="F82" s="11"/>
    </row>
    <row r="83" spans="1:6" ht="18">
      <c r="A83" s="11"/>
      <c r="B83" s="11"/>
      <c r="C83" s="11"/>
      <c r="D83" s="11"/>
      <c r="E83" s="11"/>
      <c r="F83" s="11"/>
    </row>
    <row r="84" spans="1:6" ht="18">
      <c r="A84" s="11"/>
      <c r="B84" s="11"/>
      <c r="C84" s="11"/>
      <c r="D84" s="11"/>
      <c r="E84" s="11"/>
      <c r="F84" s="11"/>
    </row>
    <row r="85" spans="1:6" ht="18">
      <c r="A85" s="11"/>
      <c r="B85" s="11"/>
      <c r="C85" s="11"/>
      <c r="D85" s="11"/>
      <c r="E85" s="11"/>
      <c r="F85" s="11"/>
    </row>
    <row r="86" spans="1:6" ht="18">
      <c r="A86" s="11"/>
      <c r="B86" s="11"/>
      <c r="C86" s="11"/>
      <c r="D86" s="11"/>
      <c r="E86" s="11"/>
      <c r="F86" s="11"/>
    </row>
    <row r="87" spans="1:6" ht="18">
      <c r="A87" s="11"/>
      <c r="B87" s="11"/>
      <c r="C87" s="11"/>
      <c r="D87" s="11"/>
      <c r="E87" s="11"/>
      <c r="F87" s="11"/>
    </row>
    <row r="88" spans="1:6" ht="18">
      <c r="A88" s="11"/>
      <c r="B88" s="11"/>
      <c r="C88" s="11"/>
      <c r="D88" s="11"/>
      <c r="E88" s="11"/>
      <c r="F88" s="11"/>
    </row>
    <row r="89" spans="1:6" ht="18">
      <c r="A89" s="11"/>
      <c r="B89" s="11"/>
      <c r="C89" s="11"/>
      <c r="D89" s="11"/>
      <c r="E89" s="11"/>
      <c r="F89" s="11"/>
    </row>
    <row r="90" spans="1:6" ht="18">
      <c r="A90" s="11"/>
      <c r="B90" s="11"/>
      <c r="C90" s="11"/>
      <c r="D90" s="11"/>
      <c r="E90" s="11"/>
      <c r="F90" s="11"/>
    </row>
    <row r="91" spans="1:6" ht="18">
      <c r="A91" s="11"/>
      <c r="B91" s="11"/>
      <c r="C91" s="11"/>
      <c r="D91" s="11"/>
      <c r="E91" s="11"/>
      <c r="F91" s="11"/>
    </row>
    <row r="92" spans="1:6" ht="18">
      <c r="A92" s="11"/>
      <c r="B92" s="11"/>
      <c r="C92" s="11"/>
      <c r="D92" s="11"/>
      <c r="E92" s="11"/>
      <c r="F92" s="11"/>
    </row>
    <row r="93" spans="1:6" ht="18">
      <c r="A93" s="11"/>
      <c r="B93" s="11"/>
      <c r="C93" s="11"/>
      <c r="D93" s="11"/>
      <c r="E93" s="11"/>
      <c r="F93" s="11"/>
    </row>
    <row r="94" spans="1:6" ht="18">
      <c r="A94" s="11"/>
      <c r="B94" s="11"/>
      <c r="C94" s="11"/>
      <c r="D94" s="11"/>
      <c r="E94" s="11"/>
      <c r="F94" s="11"/>
    </row>
    <row r="95" spans="1:6" ht="18">
      <c r="A95" s="11"/>
      <c r="B95" s="11"/>
      <c r="C95" s="11"/>
      <c r="D95" s="11"/>
      <c r="E95" s="11"/>
      <c r="F95" s="11"/>
    </row>
    <row r="96" spans="1:6" ht="18">
      <c r="A96" s="11"/>
      <c r="B96" s="11"/>
      <c r="C96" s="11"/>
      <c r="D96" s="11"/>
      <c r="E96" s="11"/>
      <c r="F96" s="11"/>
    </row>
    <row r="97" spans="1:6" ht="18">
      <c r="A97" s="11"/>
      <c r="B97" s="11"/>
      <c r="C97" s="11"/>
      <c r="D97" s="11"/>
      <c r="E97" s="11"/>
      <c r="F97" s="11"/>
    </row>
    <row r="98" spans="1:6" ht="18">
      <c r="A98" s="11"/>
      <c r="B98" s="11"/>
      <c r="C98" s="11"/>
      <c r="D98" s="11"/>
      <c r="E98" s="11"/>
      <c r="F98" s="11"/>
    </row>
    <row r="99" spans="1:6" ht="18">
      <c r="A99" s="11"/>
      <c r="B99" s="11"/>
      <c r="C99" s="11"/>
      <c r="D99" s="11"/>
      <c r="E99" s="11"/>
      <c r="F99" s="11"/>
    </row>
    <row r="100" spans="1:6" ht="18">
      <c r="A100" s="11"/>
      <c r="B100" s="11"/>
      <c r="C100" s="11"/>
      <c r="D100" s="11"/>
      <c r="E100" s="11"/>
      <c r="F100" s="11"/>
    </row>
    <row r="101" spans="1:6" ht="18">
      <c r="A101" s="11"/>
      <c r="B101" s="11"/>
      <c r="C101" s="11"/>
      <c r="D101" s="11"/>
      <c r="E101" s="11"/>
      <c r="F101" s="11"/>
    </row>
    <row r="102" spans="1:6" ht="18">
      <c r="A102" s="11"/>
      <c r="B102" s="11"/>
      <c r="C102" s="11"/>
      <c r="D102" s="11"/>
      <c r="E102" s="11"/>
      <c r="F102" s="11"/>
    </row>
    <row r="103" spans="1:6" ht="18">
      <c r="A103" s="11"/>
      <c r="B103" s="11"/>
      <c r="C103" s="11"/>
      <c r="D103" s="11"/>
      <c r="E103" s="11"/>
      <c r="F103" s="11"/>
    </row>
    <row r="104" spans="1:6" ht="18">
      <c r="A104" s="11"/>
      <c r="B104" s="11"/>
      <c r="C104" s="11"/>
      <c r="D104" s="11"/>
      <c r="E104" s="11"/>
      <c r="F104" s="11"/>
    </row>
    <row r="105" spans="1:6" ht="18">
      <c r="A105" s="11"/>
      <c r="B105" s="11"/>
      <c r="C105" s="11"/>
      <c r="D105" s="11"/>
      <c r="E105" s="11"/>
      <c r="F105" s="11"/>
    </row>
    <row r="106" spans="1:6" ht="18">
      <c r="A106" s="11"/>
      <c r="B106" s="11"/>
      <c r="C106" s="11"/>
      <c r="D106" s="11"/>
      <c r="E106" s="11"/>
      <c r="F106" s="11"/>
    </row>
    <row r="107" spans="1:6" ht="18">
      <c r="A107" s="11"/>
      <c r="B107" s="11"/>
      <c r="C107" s="11"/>
      <c r="D107" s="11"/>
      <c r="E107" s="11"/>
      <c r="F107" s="11"/>
    </row>
    <row r="108" spans="1:6" ht="18">
      <c r="A108" s="11"/>
      <c r="B108" s="11"/>
      <c r="C108" s="11"/>
      <c r="D108" s="11"/>
      <c r="E108" s="11"/>
      <c r="F108" s="11"/>
    </row>
    <row r="109" spans="1:6" ht="18">
      <c r="A109" s="11"/>
      <c r="B109" s="11"/>
      <c r="C109" s="11"/>
      <c r="D109" s="11"/>
      <c r="E109" s="11"/>
      <c r="F109" s="11"/>
    </row>
    <row r="110" spans="1:6" ht="18">
      <c r="A110" s="11"/>
      <c r="B110" s="11"/>
      <c r="C110" s="11"/>
      <c r="D110" s="11"/>
      <c r="E110" s="11"/>
      <c r="F110" s="11"/>
    </row>
    <row r="111" spans="1:6" ht="18">
      <c r="A111" s="11"/>
      <c r="B111" s="11"/>
      <c r="C111" s="11"/>
      <c r="D111" s="11"/>
      <c r="E111" s="11"/>
      <c r="F111" s="11"/>
    </row>
    <row r="112" spans="1:6" ht="18">
      <c r="A112" s="11"/>
      <c r="B112" s="11"/>
      <c r="C112" s="11"/>
      <c r="D112" s="11"/>
      <c r="E112" s="11"/>
      <c r="F112" s="11"/>
    </row>
    <row r="113" spans="1:6" ht="18">
      <c r="A113" s="11"/>
      <c r="B113" s="11"/>
      <c r="C113" s="11"/>
      <c r="D113" s="11"/>
      <c r="E113" s="11"/>
      <c r="F113" s="11"/>
    </row>
    <row r="114" spans="1:6" ht="18">
      <c r="A114" s="11"/>
      <c r="B114" s="11"/>
      <c r="C114" s="11"/>
      <c r="D114" s="11"/>
      <c r="E114" s="11"/>
      <c r="F114" s="11"/>
    </row>
    <row r="115" spans="1:6" ht="18">
      <c r="A115" s="11"/>
      <c r="B115" s="11"/>
      <c r="C115" s="11"/>
      <c r="D115" s="11"/>
      <c r="E115" s="11"/>
      <c r="F115" s="11"/>
    </row>
    <row r="116" spans="1:6" ht="18">
      <c r="A116" s="11"/>
      <c r="B116" s="11"/>
      <c r="C116" s="11"/>
      <c r="D116" s="11"/>
      <c r="E116" s="11"/>
      <c r="F116" s="11"/>
    </row>
    <row r="117" spans="1:6" ht="18">
      <c r="A117" s="11"/>
      <c r="B117" s="11"/>
      <c r="C117" s="11"/>
      <c r="D117" s="11"/>
      <c r="E117" s="11"/>
      <c r="F117" s="11"/>
    </row>
    <row r="118" spans="1:6" ht="18">
      <c r="A118" s="11"/>
      <c r="B118" s="11"/>
      <c r="C118" s="11"/>
      <c r="D118" s="11"/>
      <c r="E118" s="11"/>
      <c r="F118" s="11"/>
    </row>
    <row r="119" spans="1:6" ht="18">
      <c r="A119" s="11"/>
      <c r="B119" s="11"/>
      <c r="C119" s="11"/>
      <c r="D119" s="11"/>
      <c r="E119" s="11"/>
      <c r="F119" s="11"/>
    </row>
    <row r="120" spans="1:6" ht="18">
      <c r="A120" s="11"/>
      <c r="B120" s="11"/>
      <c r="C120" s="11"/>
      <c r="D120" s="11"/>
      <c r="E120" s="11"/>
      <c r="F120" s="11"/>
    </row>
    <row r="121" spans="1:6" ht="18">
      <c r="A121" s="11"/>
      <c r="B121" s="11"/>
      <c r="C121" s="11"/>
      <c r="D121" s="11"/>
      <c r="E121" s="11"/>
      <c r="F121" s="11"/>
    </row>
    <row r="122" spans="1:6" ht="18">
      <c r="A122" s="11"/>
      <c r="B122" s="11"/>
      <c r="C122" s="11"/>
      <c r="D122" s="11"/>
      <c r="E122" s="11"/>
      <c r="F122" s="11"/>
    </row>
    <row r="123" spans="1:6" ht="18">
      <c r="A123" s="11"/>
      <c r="B123" s="11"/>
      <c r="C123" s="11"/>
      <c r="D123" s="11"/>
      <c r="E123" s="11"/>
      <c r="F123" s="11"/>
    </row>
    <row r="124" spans="1:6" ht="18">
      <c r="A124" s="11"/>
      <c r="B124" s="11"/>
      <c r="C124" s="11"/>
      <c r="D124" s="11"/>
      <c r="E124" s="11"/>
      <c r="F124" s="11"/>
    </row>
    <row r="125" spans="1:6" ht="18">
      <c r="A125" s="11"/>
      <c r="B125" s="11"/>
      <c r="C125" s="11"/>
      <c r="D125" s="11"/>
      <c r="E125" s="11"/>
      <c r="F125" s="11"/>
    </row>
    <row r="126" spans="1:6" ht="18">
      <c r="A126" s="11"/>
      <c r="B126" s="11"/>
      <c r="C126" s="11"/>
      <c r="D126" s="11"/>
      <c r="E126" s="11"/>
      <c r="F126" s="11"/>
    </row>
    <row r="127" spans="1:6" ht="18">
      <c r="A127" s="11"/>
      <c r="B127" s="11"/>
      <c r="C127" s="11"/>
      <c r="D127" s="11"/>
      <c r="E127" s="11"/>
      <c r="F127" s="11"/>
    </row>
    <row r="128" spans="1:6" ht="18">
      <c r="A128" s="11"/>
      <c r="B128" s="11"/>
      <c r="C128" s="11"/>
      <c r="D128" s="11"/>
      <c r="E128" s="11"/>
      <c r="F128" s="11"/>
    </row>
    <row r="129" spans="1:6" ht="18">
      <c r="A129" s="11"/>
      <c r="B129" s="11"/>
      <c r="C129" s="11"/>
      <c r="D129" s="11"/>
      <c r="E129" s="11"/>
      <c r="F129" s="11"/>
    </row>
    <row r="130" spans="1:6" ht="18">
      <c r="A130" s="11"/>
      <c r="B130" s="11"/>
      <c r="C130" s="11"/>
      <c r="D130" s="11"/>
      <c r="E130" s="11"/>
      <c r="F130" s="11"/>
    </row>
    <row r="131" spans="1:6" ht="18">
      <c r="A131" s="11"/>
      <c r="B131" s="11"/>
      <c r="C131" s="11"/>
      <c r="D131" s="11"/>
      <c r="E131" s="11"/>
      <c r="F131" s="11"/>
    </row>
    <row r="132" spans="1:6" ht="18">
      <c r="A132" s="11"/>
      <c r="B132" s="11"/>
      <c r="C132" s="11"/>
      <c r="D132" s="11"/>
      <c r="E132" s="11"/>
      <c r="F132" s="11"/>
    </row>
    <row r="133" spans="1:6" ht="18">
      <c r="A133" s="11"/>
      <c r="B133" s="11"/>
      <c r="C133" s="11"/>
      <c r="D133" s="11"/>
      <c r="E133" s="11"/>
      <c r="F133" s="11"/>
    </row>
    <row r="134" spans="1:6" ht="18">
      <c r="A134" s="11"/>
      <c r="B134" s="11"/>
      <c r="C134" s="11"/>
      <c r="D134" s="11"/>
      <c r="E134" s="11"/>
      <c r="F134" s="11"/>
    </row>
    <row r="135" spans="1:6" ht="18">
      <c r="A135" s="11"/>
      <c r="B135" s="11"/>
      <c r="C135" s="11"/>
      <c r="D135" s="11"/>
      <c r="E135" s="11"/>
      <c r="F135" s="11"/>
    </row>
    <row r="136" spans="1:6" ht="18">
      <c r="A136" s="11"/>
      <c r="B136" s="11"/>
      <c r="C136" s="11"/>
      <c r="D136" s="11"/>
      <c r="E136" s="11"/>
      <c r="F136" s="11"/>
    </row>
    <row r="137" spans="1:6" ht="18">
      <c r="A137" s="11"/>
      <c r="B137" s="11"/>
      <c r="C137" s="11"/>
      <c r="D137" s="11"/>
      <c r="E137" s="11"/>
      <c r="F137" s="11"/>
    </row>
    <row r="138" spans="1:6" ht="18">
      <c r="A138" s="11"/>
      <c r="B138" s="11"/>
      <c r="C138" s="11"/>
      <c r="D138" s="11"/>
      <c r="E138" s="11"/>
      <c r="F138" s="11"/>
    </row>
    <row r="139" spans="1:6" ht="18">
      <c r="A139" s="11"/>
      <c r="B139" s="11"/>
      <c r="C139" s="11"/>
      <c r="D139" s="11"/>
      <c r="E139" s="11"/>
      <c r="F139" s="11"/>
    </row>
    <row r="140" spans="1:6" ht="18">
      <c r="A140" s="11"/>
      <c r="B140" s="11"/>
      <c r="C140" s="11"/>
      <c r="D140" s="11"/>
      <c r="E140" s="11"/>
      <c r="F140" s="11"/>
    </row>
    <row r="141" spans="1:6" ht="18">
      <c r="A141" s="11"/>
      <c r="B141" s="11"/>
      <c r="C141" s="11"/>
      <c r="D141" s="11"/>
      <c r="E141" s="11"/>
      <c r="F141" s="11"/>
    </row>
    <row r="142" spans="1:6" ht="18">
      <c r="A142" s="11"/>
      <c r="B142" s="11"/>
      <c r="C142" s="11"/>
      <c r="D142" s="11"/>
      <c r="E142" s="11"/>
      <c r="F142" s="11"/>
    </row>
    <row r="143" spans="1:6" ht="18">
      <c r="A143" s="11"/>
      <c r="B143" s="11"/>
      <c r="C143" s="11"/>
      <c r="D143" s="11"/>
      <c r="E143" s="11"/>
      <c r="F143" s="11"/>
    </row>
    <row r="144" spans="1:6" ht="18">
      <c r="A144" s="11"/>
      <c r="B144" s="11"/>
      <c r="C144" s="11"/>
      <c r="D144" s="11"/>
      <c r="E144" s="11"/>
      <c r="F144" s="11"/>
    </row>
    <row r="145" spans="1:6" ht="18">
      <c r="A145" s="11"/>
      <c r="B145" s="11"/>
      <c r="C145" s="11"/>
      <c r="D145" s="11"/>
      <c r="E145" s="11"/>
      <c r="F145" s="11"/>
    </row>
    <row r="146" spans="1:6" ht="18">
      <c r="A146" s="11"/>
      <c r="B146" s="11"/>
      <c r="C146" s="11"/>
      <c r="D146" s="11"/>
      <c r="E146" s="11"/>
      <c r="F146" s="11"/>
    </row>
    <row r="147" spans="1:6" ht="18">
      <c r="A147" s="11"/>
      <c r="B147" s="11"/>
      <c r="C147" s="11"/>
      <c r="D147" s="11"/>
      <c r="E147" s="11"/>
      <c r="F147" s="11"/>
    </row>
    <row r="148" spans="1:6" ht="18">
      <c r="A148" s="11"/>
      <c r="B148" s="11"/>
      <c r="C148" s="11"/>
      <c r="D148" s="11"/>
      <c r="E148" s="11"/>
      <c r="F148" s="11"/>
    </row>
    <row r="149" spans="1:6" ht="18">
      <c r="A149" s="11"/>
      <c r="B149" s="11"/>
      <c r="C149" s="11"/>
      <c r="D149" s="11"/>
      <c r="E149" s="11"/>
      <c r="F149" s="11"/>
    </row>
    <row r="150" spans="1:6" ht="18">
      <c r="A150" s="11"/>
      <c r="B150" s="11"/>
      <c r="C150" s="11"/>
      <c r="D150" s="11"/>
      <c r="E150" s="11"/>
      <c r="F150" s="11"/>
    </row>
    <row r="151" spans="1:6" ht="18">
      <c r="A151" s="11"/>
      <c r="B151" s="11"/>
      <c r="C151" s="11"/>
      <c r="D151" s="11"/>
      <c r="E151" s="11"/>
      <c r="F151" s="11"/>
    </row>
    <row r="152" spans="1:6" ht="18">
      <c r="A152" s="11"/>
      <c r="B152" s="11"/>
      <c r="C152" s="11"/>
      <c r="D152" s="11"/>
      <c r="E152" s="11"/>
      <c r="F152" s="11"/>
    </row>
    <row r="153" spans="1:6" ht="18">
      <c r="A153" s="11"/>
      <c r="B153" s="11"/>
      <c r="C153" s="11"/>
      <c r="D153" s="11"/>
      <c r="E153" s="11"/>
      <c r="F153" s="11"/>
    </row>
    <row r="154" spans="1:6" ht="18">
      <c r="A154" s="11"/>
      <c r="B154" s="11"/>
      <c r="C154" s="11"/>
      <c r="D154" s="11"/>
      <c r="E154" s="11"/>
      <c r="F154" s="11"/>
    </row>
    <row r="155" spans="1:6" ht="18">
      <c r="A155" s="11"/>
      <c r="B155" s="11"/>
      <c r="C155" s="11"/>
      <c r="D155" s="11"/>
      <c r="E155" s="11"/>
      <c r="F155" s="11"/>
    </row>
    <row r="156" spans="1:6" ht="18">
      <c r="A156" s="11"/>
      <c r="B156" s="11"/>
      <c r="C156" s="11"/>
      <c r="D156" s="11"/>
      <c r="E156" s="11"/>
      <c r="F156" s="11"/>
    </row>
    <row r="157" spans="1:6" ht="18">
      <c r="A157" s="11"/>
      <c r="B157" s="11"/>
      <c r="C157" s="11"/>
      <c r="D157" s="11"/>
      <c r="E157" s="11"/>
      <c r="F157" s="11"/>
    </row>
    <row r="158" spans="1:6" ht="18">
      <c r="A158" s="11"/>
      <c r="B158" s="11"/>
      <c r="C158" s="11"/>
      <c r="D158" s="11"/>
      <c r="E158" s="11"/>
      <c r="F158" s="11"/>
    </row>
    <row r="159" spans="1:6" ht="18">
      <c r="A159" s="11"/>
      <c r="B159" s="11"/>
      <c r="C159" s="11"/>
      <c r="D159" s="11"/>
      <c r="E159" s="11"/>
      <c r="F159" s="11"/>
    </row>
    <row r="160" spans="1:6" ht="18">
      <c r="A160" s="11"/>
      <c r="B160" s="11"/>
      <c r="C160" s="11"/>
      <c r="D160" s="11"/>
      <c r="E160" s="11"/>
      <c r="F160" s="11"/>
    </row>
    <row r="161" spans="1:6" ht="18">
      <c r="A161" s="11"/>
      <c r="B161" s="11"/>
      <c r="C161" s="11"/>
      <c r="D161" s="11"/>
      <c r="E161" s="11"/>
      <c r="F161" s="11"/>
    </row>
    <row r="162" spans="1:6" ht="18">
      <c r="A162" s="11"/>
      <c r="B162" s="11"/>
      <c r="C162" s="11"/>
      <c r="D162" s="11"/>
      <c r="E162" s="11"/>
      <c r="F162" s="11"/>
    </row>
    <row r="163" spans="1:6" ht="18">
      <c r="A163" s="11"/>
      <c r="B163" s="11"/>
      <c r="C163" s="11"/>
      <c r="D163" s="11"/>
      <c r="E163" s="11"/>
      <c r="F163" s="11"/>
    </row>
    <row r="164" spans="1:6" ht="18">
      <c r="A164" s="11"/>
      <c r="B164" s="11"/>
      <c r="C164" s="11"/>
      <c r="D164" s="11"/>
      <c r="E164" s="11"/>
      <c r="F164" s="11"/>
    </row>
    <row r="165" spans="1:6" ht="18">
      <c r="A165" s="11"/>
      <c r="B165" s="11"/>
      <c r="C165" s="11"/>
      <c r="D165" s="11"/>
      <c r="E165" s="11"/>
      <c r="F165" s="11"/>
    </row>
    <row r="166" spans="1:6" ht="18">
      <c r="A166" s="11"/>
      <c r="B166" s="11"/>
      <c r="C166" s="11"/>
      <c r="D166" s="11"/>
      <c r="E166" s="11"/>
      <c r="F166" s="11"/>
    </row>
    <row r="167" spans="1:6" ht="18">
      <c r="A167" s="11"/>
      <c r="B167" s="11"/>
      <c r="C167" s="11"/>
      <c r="D167" s="11"/>
      <c r="E167" s="11"/>
      <c r="F167" s="11"/>
    </row>
    <row r="168" spans="1:6" ht="18">
      <c r="A168" s="11"/>
      <c r="B168" s="11"/>
      <c r="C168" s="11"/>
      <c r="D168" s="11"/>
      <c r="E168" s="11"/>
      <c r="F168" s="11"/>
    </row>
    <row r="169" spans="1:6" ht="18">
      <c r="A169" s="11"/>
      <c r="B169" s="11"/>
      <c r="C169" s="11"/>
      <c r="D169" s="11"/>
      <c r="E169" s="11"/>
      <c r="F169" s="11"/>
    </row>
    <row r="170" spans="1:6" ht="18">
      <c r="A170" s="11"/>
      <c r="B170" s="11"/>
      <c r="C170" s="11"/>
      <c r="D170" s="11"/>
      <c r="E170" s="11"/>
      <c r="F170" s="11"/>
    </row>
    <row r="171" spans="1:6" ht="18">
      <c r="A171" s="11"/>
      <c r="B171" s="11"/>
      <c r="C171" s="11"/>
      <c r="D171" s="11"/>
      <c r="E171" s="11"/>
      <c r="F171" s="11"/>
    </row>
    <row r="172" spans="1:6" ht="18">
      <c r="A172" s="11"/>
      <c r="B172" s="11"/>
      <c r="C172" s="11"/>
      <c r="D172" s="11"/>
      <c r="E172" s="11"/>
      <c r="F172" s="11"/>
    </row>
    <row r="173" spans="1:6" ht="18">
      <c r="A173" s="11"/>
      <c r="B173" s="11"/>
      <c r="C173" s="11"/>
      <c r="D173" s="11"/>
      <c r="E173" s="11"/>
      <c r="F173" s="11"/>
    </row>
    <row r="174" spans="1:6" ht="18">
      <c r="A174" s="11"/>
      <c r="B174" s="11"/>
      <c r="C174" s="11"/>
      <c r="D174" s="11"/>
      <c r="E174" s="11"/>
      <c r="F174" s="11"/>
    </row>
    <row r="175" spans="1:6" ht="18">
      <c r="A175" s="11"/>
      <c r="B175" s="11"/>
      <c r="C175" s="11"/>
      <c r="D175" s="11"/>
      <c r="E175" s="11"/>
      <c r="F175" s="11"/>
    </row>
    <row r="176" spans="1:6" ht="18">
      <c r="A176" s="11"/>
      <c r="B176" s="11"/>
      <c r="C176" s="11"/>
      <c r="D176" s="11"/>
      <c r="E176" s="11"/>
      <c r="F176" s="11"/>
    </row>
    <row r="177" spans="1:6" ht="18">
      <c r="A177" s="11"/>
      <c r="B177" s="11"/>
      <c r="C177" s="11"/>
      <c r="D177" s="11"/>
      <c r="E177" s="11"/>
      <c r="F177" s="11"/>
    </row>
    <row r="178" spans="1:6" ht="18">
      <c r="A178" s="11"/>
      <c r="B178" s="11"/>
      <c r="C178" s="11"/>
      <c r="D178" s="11"/>
      <c r="E178" s="11"/>
      <c r="F178" s="11"/>
    </row>
    <row r="179" spans="1:6" ht="18">
      <c r="A179" s="11"/>
      <c r="B179" s="11"/>
      <c r="C179" s="11"/>
      <c r="D179" s="11"/>
      <c r="E179" s="11"/>
      <c r="F179" s="11"/>
    </row>
    <row r="180" spans="1:6" ht="18">
      <c r="A180" s="11"/>
      <c r="B180" s="11"/>
      <c r="C180" s="11"/>
      <c r="D180" s="11"/>
      <c r="E180" s="11"/>
      <c r="F180" s="11"/>
    </row>
    <row r="181" spans="1:6" ht="18">
      <c r="A181" s="11"/>
      <c r="B181" s="11"/>
      <c r="C181" s="11"/>
      <c r="D181" s="11"/>
      <c r="E181" s="11"/>
      <c r="F181" s="11"/>
    </row>
    <row r="182" spans="1:6" ht="18">
      <c r="A182" s="11"/>
      <c r="B182" s="11"/>
      <c r="C182" s="11"/>
      <c r="D182" s="11"/>
      <c r="E182" s="11"/>
      <c r="F182" s="11"/>
    </row>
    <row r="183" spans="1:6" ht="18">
      <c r="A183" s="11"/>
      <c r="B183" s="11"/>
      <c r="C183" s="11"/>
      <c r="D183" s="11"/>
      <c r="E183" s="11"/>
      <c r="F183" s="11"/>
    </row>
    <row r="184" spans="1:6" ht="18">
      <c r="A184" s="11"/>
      <c r="B184" s="11"/>
      <c r="C184" s="11"/>
      <c r="D184" s="11"/>
      <c r="E184" s="11"/>
      <c r="F184" s="11"/>
    </row>
    <row r="185" spans="1:6" ht="18">
      <c r="A185" s="11"/>
      <c r="B185" s="11"/>
      <c r="C185" s="11"/>
      <c r="D185" s="11"/>
      <c r="E185" s="11"/>
      <c r="F185" s="11"/>
    </row>
    <row r="186" spans="1:6" ht="18">
      <c r="A186" s="11"/>
      <c r="B186" s="11"/>
      <c r="C186" s="11"/>
      <c r="D186" s="11"/>
      <c r="E186" s="11"/>
      <c r="F186" s="11"/>
    </row>
    <row r="187" spans="1:6" ht="18">
      <c r="A187" s="11"/>
      <c r="B187" s="11"/>
      <c r="C187" s="11"/>
      <c r="D187" s="11"/>
      <c r="E187" s="11"/>
      <c r="F187" s="11"/>
    </row>
    <row r="188" spans="1:6" ht="18">
      <c r="A188" s="11"/>
      <c r="B188" s="11"/>
      <c r="C188" s="11"/>
      <c r="D188" s="11"/>
      <c r="E188" s="11"/>
      <c r="F188" s="11"/>
    </row>
    <row r="189" spans="1:6" ht="18">
      <c r="A189" s="11"/>
      <c r="B189" s="11"/>
      <c r="C189" s="11"/>
      <c r="D189" s="11"/>
      <c r="E189" s="11"/>
      <c r="F189" s="11"/>
    </row>
    <row r="190" spans="1:6" ht="18">
      <c r="A190" s="11"/>
      <c r="B190" s="11"/>
      <c r="C190" s="11"/>
      <c r="D190" s="11"/>
      <c r="E190" s="11"/>
      <c r="F190" s="11"/>
    </row>
    <row r="191" spans="1:6" ht="18">
      <c r="A191" s="11"/>
      <c r="B191" s="11"/>
      <c r="C191" s="11"/>
      <c r="D191" s="11"/>
      <c r="E191" s="11"/>
      <c r="F191" s="11"/>
    </row>
    <row r="192" spans="1:6" ht="18">
      <c r="A192" s="11"/>
      <c r="B192" s="11"/>
      <c r="C192" s="11"/>
      <c r="D192" s="11"/>
      <c r="E192" s="11"/>
      <c r="F192" s="11"/>
    </row>
    <row r="193" spans="1:6" ht="18">
      <c r="A193" s="11"/>
      <c r="B193" s="11"/>
      <c r="C193" s="11"/>
      <c r="D193" s="11"/>
      <c r="E193" s="11"/>
      <c r="F193" s="11"/>
    </row>
    <row r="194" spans="1:6" ht="18">
      <c r="A194" s="11"/>
      <c r="B194" s="11"/>
      <c r="C194" s="11"/>
      <c r="D194" s="11"/>
      <c r="E194" s="11"/>
      <c r="F194" s="11"/>
    </row>
    <row r="195" spans="1:6" ht="18">
      <c r="A195" s="11"/>
      <c r="B195" s="11"/>
      <c r="C195" s="11"/>
      <c r="D195" s="11"/>
      <c r="E195" s="11"/>
      <c r="F195" s="11"/>
    </row>
    <row r="196" spans="1:6" ht="18">
      <c r="A196" s="11"/>
      <c r="B196" s="11"/>
      <c r="C196" s="11"/>
      <c r="D196" s="11"/>
      <c r="E196" s="11"/>
      <c r="F196" s="11"/>
    </row>
    <row r="197" spans="1:6" ht="18">
      <c r="A197" s="11"/>
      <c r="B197" s="11"/>
      <c r="C197" s="11"/>
      <c r="D197" s="11"/>
      <c r="E197" s="11"/>
      <c r="F197" s="11"/>
    </row>
    <row r="198" spans="1:6" ht="18">
      <c r="A198" s="11"/>
      <c r="B198" s="11"/>
      <c r="C198" s="11"/>
      <c r="D198" s="11"/>
      <c r="E198" s="11"/>
      <c r="F198" s="11"/>
    </row>
    <row r="199" spans="1:6" ht="18">
      <c r="A199" s="11"/>
      <c r="B199" s="11"/>
      <c r="C199" s="11"/>
      <c r="D199" s="11"/>
      <c r="E199" s="11"/>
      <c r="F199" s="11"/>
    </row>
    <row r="200" spans="1:6" ht="18">
      <c r="A200" s="11"/>
      <c r="B200" s="11"/>
      <c r="C200" s="11"/>
      <c r="D200" s="11"/>
      <c r="E200" s="11"/>
      <c r="F200" s="11"/>
    </row>
    <row r="201" spans="1:6" ht="18">
      <c r="A201" s="11"/>
      <c r="B201" s="11"/>
      <c r="C201" s="11"/>
      <c r="D201" s="11"/>
      <c r="E201" s="11"/>
      <c r="F201" s="11"/>
    </row>
    <row r="202" spans="1:6" ht="18">
      <c r="A202" s="11"/>
      <c r="B202" s="11"/>
      <c r="C202" s="11"/>
      <c r="D202" s="11"/>
      <c r="E202" s="11"/>
      <c r="F202" s="11"/>
    </row>
    <row r="203" spans="1:6" ht="18">
      <c r="A203" s="11"/>
      <c r="B203" s="11"/>
      <c r="C203" s="11"/>
      <c r="D203" s="11"/>
      <c r="E203" s="11"/>
      <c r="F203" s="11"/>
    </row>
    <row r="204" spans="1:6" ht="18">
      <c r="A204" s="11"/>
      <c r="B204" s="11"/>
      <c r="C204" s="11"/>
      <c r="D204" s="11"/>
      <c r="E204" s="11"/>
      <c r="F204" s="11"/>
    </row>
    <row r="205" spans="1:6" ht="18">
      <c r="A205" s="11"/>
      <c r="B205" s="11"/>
      <c r="C205" s="11"/>
      <c r="D205" s="11"/>
      <c r="E205" s="11"/>
      <c r="F205" s="11"/>
    </row>
    <row r="206" spans="1:6" ht="18">
      <c r="A206" s="11"/>
      <c r="B206" s="11"/>
      <c r="C206" s="11"/>
      <c r="D206" s="11"/>
      <c r="E206" s="11"/>
      <c r="F206" s="11"/>
    </row>
    <row r="207" spans="1:6" ht="18">
      <c r="A207" s="11"/>
      <c r="B207" s="11"/>
      <c r="C207" s="11"/>
      <c r="D207" s="11"/>
      <c r="E207" s="11"/>
      <c r="F207" s="11"/>
    </row>
    <row r="208" spans="1:6" ht="18">
      <c r="A208" s="11"/>
      <c r="B208" s="11"/>
      <c r="C208" s="11"/>
      <c r="D208" s="11"/>
      <c r="E208" s="11"/>
      <c r="F208" s="11"/>
    </row>
    <row r="209" spans="1:6" ht="18">
      <c r="A209" s="11"/>
      <c r="B209" s="11"/>
      <c r="C209" s="11"/>
      <c r="D209" s="11"/>
      <c r="E209" s="11"/>
      <c r="F209" s="11"/>
    </row>
    <row r="210" spans="1:6" ht="18">
      <c r="A210" s="11"/>
      <c r="B210" s="11"/>
      <c r="C210" s="11"/>
      <c r="D210" s="11"/>
      <c r="E210" s="11"/>
      <c r="F210" s="11"/>
    </row>
    <row r="211" spans="1:6" ht="18">
      <c r="A211" s="11"/>
      <c r="B211" s="11"/>
      <c r="C211" s="11"/>
      <c r="D211" s="11"/>
      <c r="E211" s="11"/>
      <c r="F211" s="11"/>
    </row>
    <row r="212" spans="1:6" ht="18">
      <c r="A212" s="11"/>
      <c r="B212" s="11"/>
      <c r="C212" s="11"/>
      <c r="D212" s="11"/>
      <c r="E212" s="11"/>
      <c r="F212" s="11"/>
    </row>
    <row r="213" spans="1:6" ht="18">
      <c r="A213" s="11"/>
      <c r="B213" s="11"/>
      <c r="C213" s="11"/>
      <c r="D213" s="11"/>
      <c r="E213" s="11"/>
      <c r="F213" s="11"/>
    </row>
    <row r="214" spans="1:6" ht="18">
      <c r="A214" s="11"/>
      <c r="B214" s="11"/>
      <c r="C214" s="11"/>
      <c r="D214" s="11"/>
      <c r="E214" s="11"/>
      <c r="F214" s="11"/>
    </row>
    <row r="215" spans="1:6" ht="18">
      <c r="A215" s="11"/>
      <c r="B215" s="11"/>
      <c r="C215" s="11"/>
      <c r="D215" s="11"/>
      <c r="E215" s="11"/>
      <c r="F215" s="11"/>
    </row>
    <row r="216" spans="1:6" ht="18">
      <c r="A216" s="11"/>
      <c r="B216" s="11"/>
      <c r="C216" s="11"/>
      <c r="D216" s="11"/>
      <c r="E216" s="11"/>
      <c r="F216" s="11"/>
    </row>
    <row r="217" spans="1:6" ht="18">
      <c r="A217" s="11"/>
      <c r="B217" s="11"/>
      <c r="C217" s="11"/>
      <c r="D217" s="11"/>
      <c r="E217" s="11"/>
      <c r="F217" s="11"/>
    </row>
    <row r="218" spans="1:6" ht="18">
      <c r="A218" s="11"/>
      <c r="B218" s="11"/>
      <c r="C218" s="11"/>
      <c r="D218" s="11"/>
      <c r="E218" s="11"/>
      <c r="F218" s="11"/>
    </row>
    <row r="219" spans="1:6" ht="18">
      <c r="A219" s="11"/>
      <c r="B219" s="11"/>
      <c r="C219" s="11"/>
      <c r="D219" s="11"/>
      <c r="E219" s="11"/>
      <c r="F219" s="11"/>
    </row>
    <row r="220" spans="1:6" ht="18">
      <c r="A220" s="11"/>
      <c r="B220" s="11"/>
      <c r="C220" s="11"/>
      <c r="D220" s="11"/>
      <c r="E220" s="11"/>
      <c r="F220" s="11"/>
    </row>
    <row r="221" spans="1:6" ht="18">
      <c r="A221" s="11"/>
      <c r="B221" s="11"/>
      <c r="C221" s="11"/>
      <c r="D221" s="11"/>
      <c r="E221" s="11"/>
      <c r="F221" s="11"/>
    </row>
    <row r="222" spans="1:6" ht="18">
      <c r="A222" s="11"/>
      <c r="B222" s="11"/>
      <c r="C222" s="11"/>
      <c r="D222" s="11"/>
      <c r="E222" s="11"/>
      <c r="F222" s="11"/>
    </row>
    <row r="223" spans="1:6" ht="18">
      <c r="A223" s="11"/>
      <c r="B223" s="11"/>
      <c r="C223" s="11"/>
      <c r="D223" s="11"/>
      <c r="E223" s="11"/>
      <c r="F223" s="11"/>
    </row>
    <row r="224" spans="1:6" ht="18">
      <c r="A224" s="11"/>
      <c r="B224" s="11"/>
      <c r="C224" s="11"/>
      <c r="D224" s="11"/>
      <c r="E224" s="11"/>
      <c r="F224" s="11"/>
    </row>
    <row r="225" spans="1:6" ht="18">
      <c r="A225" s="11"/>
      <c r="B225" s="11"/>
      <c r="C225" s="11"/>
      <c r="D225" s="11"/>
      <c r="E225" s="11"/>
      <c r="F225" s="11"/>
    </row>
    <row r="226" spans="1:6" ht="18">
      <c r="A226" s="11"/>
      <c r="B226" s="11"/>
      <c r="C226" s="11"/>
      <c r="D226" s="11"/>
      <c r="E226" s="11"/>
      <c r="F226" s="11"/>
    </row>
    <row r="227" spans="1:6" ht="18">
      <c r="A227" s="11"/>
      <c r="B227" s="11"/>
      <c r="C227" s="11"/>
      <c r="D227" s="11"/>
      <c r="E227" s="11"/>
      <c r="F227" s="11"/>
    </row>
    <row r="228" spans="1:6" ht="18">
      <c r="A228" s="11"/>
      <c r="B228" s="11"/>
      <c r="C228" s="11"/>
      <c r="D228" s="11"/>
      <c r="E228" s="11"/>
      <c r="F228" s="11"/>
    </row>
    <row r="229" spans="1:6" ht="18">
      <c r="A229" s="11"/>
      <c r="B229" s="11"/>
      <c r="C229" s="11"/>
      <c r="D229" s="11"/>
      <c r="E229" s="11"/>
      <c r="F229" s="11"/>
    </row>
    <row r="230" spans="1:6" ht="18">
      <c r="A230" s="11"/>
      <c r="B230" s="11"/>
      <c r="C230" s="11"/>
      <c r="D230" s="11"/>
      <c r="E230" s="11"/>
      <c r="F230" s="11"/>
    </row>
    <row r="231" spans="1:6" ht="18">
      <c r="A231" s="11"/>
      <c r="B231" s="11"/>
      <c r="C231" s="11"/>
      <c r="D231" s="11"/>
      <c r="E231" s="11"/>
      <c r="F231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E181-8227-40EB-95F8-900BDCB1F6F3}">
  <dimension ref="A1:F7"/>
  <sheetViews>
    <sheetView showGridLines="0" workbookViewId="0">
      <selection activeCell="B5" sqref="B5"/>
    </sheetView>
  </sheetViews>
  <sheetFormatPr defaultRowHeight="14.4"/>
  <cols>
    <col min="1" max="1" width="26.88671875" customWidth="1"/>
    <col min="2" max="2" width="44.6640625" bestFit="1" customWidth="1"/>
    <col min="5" max="5" width="10.33203125" bestFit="1" customWidth="1"/>
    <col min="6" max="6" width="9.109375" bestFit="1" customWidth="1"/>
    <col min="7" max="7" width="15.33203125" bestFit="1" customWidth="1"/>
  </cols>
  <sheetData>
    <row r="1" spans="1:6" ht="18">
      <c r="A1" s="10" t="s">
        <v>42</v>
      </c>
      <c r="B1" s="10" t="s">
        <v>43</v>
      </c>
    </row>
    <row r="2" spans="1:6" ht="18">
      <c r="A2" s="11" t="s">
        <v>44</v>
      </c>
      <c r="B2" s="11" t="s">
        <v>45</v>
      </c>
      <c r="C2" s="27"/>
      <c r="D2" s="2"/>
      <c r="E2" s="1"/>
      <c r="F2" s="1"/>
    </row>
    <row r="3" spans="1:6" ht="18">
      <c r="A3" s="11" t="s">
        <v>46</v>
      </c>
      <c r="B3" s="11">
        <v>5.875</v>
      </c>
    </row>
    <row r="4" spans="1:6" ht="18">
      <c r="A4" s="12" t="s">
        <v>47</v>
      </c>
      <c r="B4" s="13">
        <v>5.0449999999999999</v>
      </c>
    </row>
    <row r="5" spans="1:6" ht="18">
      <c r="A5" s="11" t="s">
        <v>48</v>
      </c>
      <c r="B5" s="11">
        <v>7</v>
      </c>
    </row>
    <row r="6" spans="1:6" ht="18">
      <c r="A6" s="11" t="s">
        <v>49</v>
      </c>
      <c r="B6" s="12">
        <v>1900</v>
      </c>
    </row>
    <row r="7" spans="1:6" ht="18">
      <c r="A7" s="11" t="s">
        <v>50</v>
      </c>
      <c r="B7" s="11">
        <v>191778.23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9A07-45D4-4F03-99DD-CEE650D7DF1C}">
  <dimension ref="A1:H4"/>
  <sheetViews>
    <sheetView showGridLines="0" workbookViewId="0">
      <selection activeCell="F4" sqref="F4"/>
    </sheetView>
  </sheetViews>
  <sheetFormatPr defaultRowHeight="14.4"/>
  <cols>
    <col min="1" max="1" width="21" bestFit="1" customWidth="1"/>
    <col min="2" max="2" width="51.109375" bestFit="1" customWidth="1"/>
    <col min="3" max="3" width="15.44140625" bestFit="1" customWidth="1"/>
    <col min="4" max="4" width="10" bestFit="1" customWidth="1"/>
    <col min="5" max="5" width="8.88671875" bestFit="1" customWidth="1"/>
    <col min="6" max="6" width="13.5546875" bestFit="1" customWidth="1"/>
    <col min="7" max="7" width="15.5546875" bestFit="1" customWidth="1"/>
    <col min="8" max="8" width="14.5546875" bestFit="1" customWidth="1"/>
  </cols>
  <sheetData>
    <row r="1" spans="1:8" ht="18">
      <c r="A1" s="10" t="s">
        <v>51</v>
      </c>
      <c r="B1" s="10" t="s">
        <v>52</v>
      </c>
      <c r="C1" s="10" t="s">
        <v>53</v>
      </c>
      <c r="D1" s="10" t="s">
        <v>54</v>
      </c>
      <c r="E1" s="10" t="s">
        <v>55</v>
      </c>
      <c r="F1" s="10" t="s">
        <v>56</v>
      </c>
      <c r="G1" s="10" t="s">
        <v>57</v>
      </c>
      <c r="H1" s="17" t="s">
        <v>58</v>
      </c>
    </row>
    <row r="2" spans="1:8" ht="18">
      <c r="A2" s="28" t="s">
        <v>59</v>
      </c>
      <c r="B2" s="14" t="s">
        <v>59</v>
      </c>
      <c r="C2" s="14">
        <v>1</v>
      </c>
      <c r="D2" s="28">
        <v>4.5</v>
      </c>
      <c r="E2" s="28">
        <v>2.5</v>
      </c>
      <c r="F2" s="28">
        <v>18.3</v>
      </c>
      <c r="G2" s="28">
        <v>2246.4028013950142</v>
      </c>
      <c r="H2" s="28" t="s">
        <v>60</v>
      </c>
    </row>
    <row r="3" spans="1:8" ht="18">
      <c r="A3" s="28" t="s">
        <v>61</v>
      </c>
      <c r="B3" s="14" t="s">
        <v>126</v>
      </c>
      <c r="C3" s="14">
        <v>1</v>
      </c>
      <c r="D3" s="28">
        <v>6</v>
      </c>
      <c r="E3" s="28">
        <v>2</v>
      </c>
      <c r="F3" s="28">
        <v>82.3</v>
      </c>
      <c r="G3" s="28">
        <v>23090.71</v>
      </c>
      <c r="H3" s="28" t="s">
        <v>60</v>
      </c>
    </row>
    <row r="4" spans="1:8" ht="18">
      <c r="A4" s="28" t="s">
        <v>61</v>
      </c>
      <c r="B4" s="28" t="s">
        <v>62</v>
      </c>
      <c r="C4" s="28">
        <v>1</v>
      </c>
      <c r="D4" s="28">
        <v>6</v>
      </c>
      <c r="E4" s="28">
        <v>2</v>
      </c>
      <c r="F4" s="28">
        <v>0.76200000000000001</v>
      </c>
      <c r="G4" s="28">
        <v>213.80283336930532</v>
      </c>
      <c r="H4" s="28" t="s">
        <v>60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944C-CE8F-4E3C-ADB0-ED9D7AAC905D}">
  <dimension ref="A1:B7"/>
  <sheetViews>
    <sheetView showGridLines="0" workbookViewId="0">
      <selection activeCell="B5" sqref="B5"/>
    </sheetView>
  </sheetViews>
  <sheetFormatPr defaultRowHeight="14.4"/>
  <cols>
    <col min="1" max="1" width="40.6640625" bestFit="1" customWidth="1"/>
    <col min="2" max="2" width="15.6640625" bestFit="1" customWidth="1"/>
  </cols>
  <sheetData>
    <row r="1" spans="1:2" ht="18">
      <c r="A1" s="10" t="s">
        <v>42</v>
      </c>
      <c r="B1" s="10" t="s">
        <v>43</v>
      </c>
    </row>
    <row r="2" spans="1:2" ht="18">
      <c r="A2" s="11" t="s">
        <v>63</v>
      </c>
      <c r="B2" s="11">
        <v>13.436</v>
      </c>
    </row>
    <row r="3" spans="1:2" ht="18">
      <c r="A3" s="11" t="s">
        <v>64</v>
      </c>
      <c r="B3" s="11">
        <v>0.3</v>
      </c>
    </row>
    <row r="4" spans="1:2" ht="18">
      <c r="A4" s="11" t="s">
        <v>65</v>
      </c>
      <c r="B4" s="11">
        <v>0.25</v>
      </c>
    </row>
    <row r="5" spans="1:2" ht="18">
      <c r="A5" s="11" t="s">
        <v>66</v>
      </c>
      <c r="B5" s="12">
        <f>1-B2/65.4</f>
        <v>0.79455657492354748</v>
      </c>
    </row>
    <row r="6" spans="1:2" ht="18">
      <c r="A6" s="11" t="s">
        <v>67</v>
      </c>
      <c r="B6" s="11">
        <v>0.03</v>
      </c>
    </row>
    <row r="7" spans="1:2" ht="18">
      <c r="A7" s="11" t="s">
        <v>68</v>
      </c>
      <c r="B7" s="11">
        <v>15000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DD90-4480-4508-85B1-BBEA8F19EA97}">
  <dimension ref="A1:J21"/>
  <sheetViews>
    <sheetView workbookViewId="0"/>
  </sheetViews>
  <sheetFormatPr defaultRowHeight="14.4"/>
  <cols>
    <col min="1" max="1" width="37.109375" bestFit="1" customWidth="1"/>
    <col min="2" max="2" width="9.109375" bestFit="1" customWidth="1"/>
    <col min="9" max="9" width="14.33203125" customWidth="1"/>
  </cols>
  <sheetData>
    <row r="1" spans="1:10" ht="15.6">
      <c r="B1" t="s">
        <v>69</v>
      </c>
      <c r="C1" t="s">
        <v>70</v>
      </c>
      <c r="D1" t="s">
        <v>71</v>
      </c>
      <c r="E1" t="s">
        <v>72</v>
      </c>
      <c r="F1" s="3" t="s">
        <v>46</v>
      </c>
      <c r="G1" t="s">
        <v>47</v>
      </c>
      <c r="I1" s="7"/>
    </row>
    <row r="2" spans="1:10" ht="15.6">
      <c r="A2" t="s">
        <v>73</v>
      </c>
      <c r="B2">
        <v>9.32</v>
      </c>
      <c r="C2">
        <v>6759.2440219500022</v>
      </c>
      <c r="D2">
        <v>244</v>
      </c>
      <c r="E2">
        <v>77</v>
      </c>
      <c r="F2" s="3">
        <f>0.03937008*D2</f>
        <v>9.6062995200000003</v>
      </c>
      <c r="G2">
        <f>E2*0.03937008</f>
        <v>3.0314961600000001</v>
      </c>
      <c r="I2" s="9"/>
    </row>
    <row r="3" spans="1:10" ht="15.6">
      <c r="A3" t="s">
        <v>74</v>
      </c>
      <c r="B3">
        <v>2.5299999999999998</v>
      </c>
      <c r="C3">
        <v>1841.1913390500013</v>
      </c>
      <c r="D3">
        <v>246</v>
      </c>
      <c r="E3">
        <v>82</v>
      </c>
      <c r="F3" s="3">
        <f t="shared" ref="F3:F11" si="0">0.03937008*D3</f>
        <v>9.6850396800000009</v>
      </c>
      <c r="G3">
        <f t="shared" ref="G3:G11" si="1">E3*0.03937008</f>
        <v>3.2283465600000003</v>
      </c>
      <c r="I3" s="9"/>
    </row>
    <row r="4" spans="1:10" ht="15.6">
      <c r="A4" t="s">
        <v>75</v>
      </c>
      <c r="B4">
        <v>1.1399999999999999</v>
      </c>
      <c r="C4">
        <v>815.82424560000072</v>
      </c>
      <c r="D4">
        <v>241</v>
      </c>
      <c r="E4">
        <v>72</v>
      </c>
      <c r="F4" s="3">
        <f t="shared" si="0"/>
        <v>9.4881892800000003</v>
      </c>
      <c r="G4">
        <f t="shared" si="1"/>
        <v>2.8346457599999999</v>
      </c>
      <c r="I4" s="9"/>
    </row>
    <row r="5" spans="1:10" ht="15.6">
      <c r="A5" t="s">
        <v>76</v>
      </c>
      <c r="B5">
        <v>1.56</v>
      </c>
      <c r="C5">
        <v>973.63120050000362</v>
      </c>
      <c r="D5">
        <v>242</v>
      </c>
      <c r="E5">
        <v>77</v>
      </c>
      <c r="F5" s="3">
        <f t="shared" si="0"/>
        <v>9.5275593599999997</v>
      </c>
      <c r="G5">
        <f t="shared" si="1"/>
        <v>3.0314961600000001</v>
      </c>
      <c r="I5" s="9"/>
    </row>
    <row r="6" spans="1:10" ht="15.6">
      <c r="A6" t="s">
        <v>77</v>
      </c>
      <c r="B6">
        <v>3.68</v>
      </c>
      <c r="C6">
        <v>2669.8817816999999</v>
      </c>
      <c r="D6">
        <v>246</v>
      </c>
      <c r="E6">
        <v>83</v>
      </c>
      <c r="F6" s="3">
        <f t="shared" si="0"/>
        <v>9.6850396800000009</v>
      </c>
      <c r="G6">
        <f t="shared" si="1"/>
        <v>3.2677166400000002</v>
      </c>
      <c r="I6" s="9"/>
    </row>
    <row r="7" spans="1:10" ht="15.6">
      <c r="A7" t="s">
        <v>78</v>
      </c>
      <c r="B7">
        <v>8.59</v>
      </c>
      <c r="C7">
        <v>5314.9857578999981</v>
      </c>
      <c r="D7">
        <v>233</v>
      </c>
      <c r="E7">
        <v>108</v>
      </c>
      <c r="F7" s="3">
        <f t="shared" si="0"/>
        <v>9.1732286399999996</v>
      </c>
      <c r="G7">
        <f t="shared" si="1"/>
        <v>4.2519686400000003</v>
      </c>
      <c r="I7" s="9"/>
    </row>
    <row r="8" spans="1:10" ht="15.6">
      <c r="A8" t="s">
        <v>79</v>
      </c>
      <c r="B8">
        <v>1.51</v>
      </c>
      <c r="C8">
        <v>942.42507029999979</v>
      </c>
      <c r="D8">
        <v>241</v>
      </c>
      <c r="E8">
        <v>102</v>
      </c>
      <c r="F8" s="3">
        <f t="shared" si="0"/>
        <v>9.4881892800000003</v>
      </c>
      <c r="G8">
        <f t="shared" si="1"/>
        <v>4.0157481600000002</v>
      </c>
      <c r="I8" s="9"/>
    </row>
    <row r="9" spans="1:10" ht="15.6">
      <c r="A9" t="s">
        <v>80</v>
      </c>
      <c r="B9">
        <v>5.81</v>
      </c>
      <c r="C9">
        <v>3812.9885325000014</v>
      </c>
      <c r="D9">
        <v>233</v>
      </c>
      <c r="E9">
        <v>109</v>
      </c>
      <c r="F9" s="3">
        <f t="shared" si="0"/>
        <v>9.1732286399999996</v>
      </c>
      <c r="G9">
        <f t="shared" si="1"/>
        <v>4.2913387200000006</v>
      </c>
      <c r="I9" s="9"/>
    </row>
    <row r="10" spans="1:10" ht="15.6">
      <c r="A10" t="s">
        <v>81</v>
      </c>
      <c r="B10">
        <v>8.65</v>
      </c>
      <c r="C10">
        <v>4497.4842790499997</v>
      </c>
      <c r="D10">
        <v>231</v>
      </c>
      <c r="E10">
        <v>171.45</v>
      </c>
      <c r="F10" s="3">
        <f t="shared" si="0"/>
        <v>9.0944884800000008</v>
      </c>
      <c r="G10">
        <f t="shared" si="1"/>
        <v>6.7500002160000001</v>
      </c>
      <c r="I10" s="9"/>
    </row>
    <row r="11" spans="1:10">
      <c r="A11" t="s">
        <v>82</v>
      </c>
      <c r="B11">
        <v>0.41</v>
      </c>
      <c r="C11">
        <v>349.10730854999997</v>
      </c>
      <c r="D11">
        <v>202</v>
      </c>
      <c r="E11">
        <v>72</v>
      </c>
      <c r="F11" s="3">
        <f t="shared" si="0"/>
        <v>7.9527561600000007</v>
      </c>
      <c r="G11">
        <f t="shared" si="1"/>
        <v>2.8346457599999999</v>
      </c>
      <c r="I11" s="4"/>
    </row>
    <row r="12" spans="1:10" ht="15.6">
      <c r="F12" s="3"/>
      <c r="I12" s="8"/>
      <c r="J12" s="6"/>
    </row>
    <row r="13" spans="1:10" ht="15.6">
      <c r="I13" s="8"/>
      <c r="J13" s="6"/>
    </row>
    <row r="14" spans="1:10" ht="15.6">
      <c r="I14" s="8"/>
      <c r="J14" s="6"/>
    </row>
    <row r="15" spans="1:10" ht="15.6">
      <c r="I15" s="8"/>
      <c r="J15" s="6"/>
    </row>
    <row r="16" spans="1:10" ht="15.6">
      <c r="I16" s="8"/>
      <c r="J16" s="6"/>
    </row>
    <row r="17" spans="9:10" ht="15.6">
      <c r="I17" s="8"/>
      <c r="J17" s="6"/>
    </row>
    <row r="18" spans="9:10" ht="15.6">
      <c r="I18" s="8"/>
      <c r="J18" s="6"/>
    </row>
    <row r="19" spans="9:10" ht="15.6">
      <c r="I19" s="8"/>
      <c r="J19" s="6"/>
    </row>
    <row r="20" spans="9:10" ht="15.6">
      <c r="I20" s="8"/>
      <c r="J20" s="6"/>
    </row>
    <row r="21" spans="9:10" ht="15.6">
      <c r="I21" s="5"/>
      <c r="J21" s="6"/>
    </row>
  </sheetData>
  <sortState xmlns:xlrd2="http://schemas.microsoft.com/office/spreadsheetml/2017/richdata2" ref="H1:I10">
    <sortCondition descending="1" ref="H1:H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AE9E-1214-430F-B393-6E15F9F93D5C}">
  <dimension ref="A1:B9"/>
  <sheetViews>
    <sheetView showGridLines="0" workbookViewId="0">
      <selection activeCell="B9" sqref="B9"/>
    </sheetView>
  </sheetViews>
  <sheetFormatPr defaultRowHeight="14.4"/>
  <cols>
    <col min="1" max="1" width="34.33203125" bestFit="1" customWidth="1"/>
    <col min="2" max="2" width="14.6640625" bestFit="1" customWidth="1"/>
  </cols>
  <sheetData>
    <row r="1" spans="1:2" ht="18">
      <c r="A1" s="10" t="s">
        <v>42</v>
      </c>
      <c r="B1" s="10" t="s">
        <v>43</v>
      </c>
    </row>
    <row r="2" spans="1:2" ht="18">
      <c r="A2" s="11" t="s">
        <v>83</v>
      </c>
      <c r="B2" s="11">
        <v>60</v>
      </c>
    </row>
    <row r="3" spans="1:2" ht="18">
      <c r="A3" s="11" t="s">
        <v>84</v>
      </c>
      <c r="B3" s="11">
        <v>2000</v>
      </c>
    </row>
    <row r="4" spans="1:2" ht="18">
      <c r="A4" s="12" t="s">
        <v>85</v>
      </c>
      <c r="B4" s="13">
        <v>2</v>
      </c>
    </row>
    <row r="5" spans="1:2" ht="18">
      <c r="A5" s="11" t="s">
        <v>86</v>
      </c>
      <c r="B5" s="11">
        <v>1800</v>
      </c>
    </row>
    <row r="6" spans="1:2" ht="18">
      <c r="A6" s="11" t="s">
        <v>87</v>
      </c>
      <c r="B6" s="11">
        <v>12.25</v>
      </c>
    </row>
    <row r="7" spans="1:2" ht="18">
      <c r="A7" s="11" t="s">
        <v>88</v>
      </c>
      <c r="B7" s="11">
        <f>210 * 1000000000</f>
        <v>210000000000</v>
      </c>
    </row>
    <row r="8" spans="1:2" ht="18">
      <c r="A8" s="11" t="s">
        <v>89</v>
      </c>
      <c r="B8" s="11">
        <f>79.3 * 1000000000</f>
        <v>79300000000</v>
      </c>
    </row>
    <row r="9" spans="1:2" ht="18">
      <c r="A9" s="11" t="s">
        <v>90</v>
      </c>
      <c r="B9" s="11">
        <v>40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6CA7-8EBC-458C-8D8E-18EC9F3BD51F}">
  <dimension ref="A1:B5"/>
  <sheetViews>
    <sheetView showGridLines="0" workbookViewId="0">
      <selection activeCell="C28" sqref="C28"/>
    </sheetView>
  </sheetViews>
  <sheetFormatPr defaultRowHeight="14.4"/>
  <cols>
    <col min="1" max="1" width="31.33203125" bestFit="1" customWidth="1"/>
    <col min="2" max="2" width="9.109375" bestFit="1" customWidth="1"/>
  </cols>
  <sheetData>
    <row r="1" spans="1:2" ht="18">
      <c r="A1" s="10" t="s">
        <v>42</v>
      </c>
      <c r="B1" s="10" t="s">
        <v>43</v>
      </c>
    </row>
    <row r="2" spans="1:2" ht="18">
      <c r="A2" s="11" t="s">
        <v>91</v>
      </c>
      <c r="B2" s="12" t="s">
        <v>60</v>
      </c>
    </row>
    <row r="3" spans="1:2" ht="18">
      <c r="A3" s="11" t="s">
        <v>92</v>
      </c>
      <c r="B3" s="16">
        <v>0.1</v>
      </c>
    </row>
    <row r="4" spans="1:2" ht="18">
      <c r="A4" s="11" t="s">
        <v>93</v>
      </c>
      <c r="B4" s="16">
        <v>12</v>
      </c>
    </row>
    <row r="5" spans="1:2" ht="18">
      <c r="A5" s="11" t="s">
        <v>94</v>
      </c>
      <c r="B5" s="1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55E4-E232-441B-84C9-955571BC8BF3}">
  <dimension ref="A1:D17"/>
  <sheetViews>
    <sheetView showGridLines="0" tabSelected="1" workbookViewId="0">
      <selection activeCell="B2" sqref="B2"/>
    </sheetView>
  </sheetViews>
  <sheetFormatPr defaultRowHeight="14.4"/>
  <cols>
    <col min="1" max="1" width="47.109375" bestFit="1" customWidth="1"/>
    <col min="2" max="2" width="18.6640625" customWidth="1"/>
  </cols>
  <sheetData>
    <row r="1" spans="1:4" ht="18">
      <c r="A1" s="10" t="s">
        <v>42</v>
      </c>
      <c r="B1" s="10" t="s">
        <v>43</v>
      </c>
    </row>
    <row r="2" spans="1:4" ht="18">
      <c r="A2" s="11" t="s">
        <v>95</v>
      </c>
      <c r="B2" s="12">
        <v>0.1</v>
      </c>
      <c r="C2" s="15"/>
      <c r="D2" s="15"/>
    </row>
    <row r="3" spans="1:4" ht="18">
      <c r="A3" s="11" t="s">
        <v>96</v>
      </c>
      <c r="B3" s="12">
        <v>0.1</v>
      </c>
      <c r="C3" s="15"/>
      <c r="D3" s="15"/>
    </row>
    <row r="4" spans="1:4" ht="18">
      <c r="A4" s="11" t="s">
        <v>97</v>
      </c>
      <c r="B4" s="12">
        <v>1</v>
      </c>
      <c r="C4" s="15"/>
      <c r="D4" s="15"/>
    </row>
    <row r="5" spans="1:4" ht="18">
      <c r="A5" s="12" t="s">
        <v>98</v>
      </c>
      <c r="B5" s="12">
        <v>300</v>
      </c>
      <c r="D5" s="15"/>
    </row>
    <row r="6" spans="1:4" ht="18">
      <c r="A6" s="11" t="s">
        <v>99</v>
      </c>
      <c r="B6" s="12">
        <v>350</v>
      </c>
      <c r="D6" s="15"/>
    </row>
    <row r="7" spans="1:4" ht="18">
      <c r="A7" s="11" t="s">
        <v>100</v>
      </c>
      <c r="B7" s="12">
        <v>400</v>
      </c>
    </row>
    <row r="8" spans="1:4" ht="18">
      <c r="A8" s="11" t="s">
        <v>101</v>
      </c>
      <c r="B8" s="12">
        <v>450</v>
      </c>
    </row>
    <row r="9" spans="1:4" ht="18">
      <c r="A9" s="11" t="s">
        <v>102</v>
      </c>
      <c r="B9" s="12">
        <v>500</v>
      </c>
    </row>
    <row r="10" spans="1:4" ht="18">
      <c r="A10" s="11" t="s">
        <v>103</v>
      </c>
      <c r="B10" s="12">
        <v>40</v>
      </c>
    </row>
    <row r="11" spans="1:4" ht="18">
      <c r="A11" s="11" t="s">
        <v>104</v>
      </c>
      <c r="B11" s="12">
        <v>40</v>
      </c>
    </row>
    <row r="12" spans="1:4" ht="18">
      <c r="A12" s="11" t="s">
        <v>105</v>
      </c>
      <c r="B12" s="12">
        <v>1</v>
      </c>
    </row>
    <row r="13" spans="1:4" ht="18">
      <c r="A13" s="12" t="s">
        <v>106</v>
      </c>
      <c r="B13" s="12">
        <v>300</v>
      </c>
    </row>
    <row r="14" spans="1:4" ht="18">
      <c r="A14" s="11" t="s">
        <v>107</v>
      </c>
      <c r="B14" s="12">
        <v>350</v>
      </c>
    </row>
    <row r="15" spans="1:4" ht="18">
      <c r="A15" s="11" t="s">
        <v>108</v>
      </c>
      <c r="B15" s="12">
        <v>400</v>
      </c>
    </row>
    <row r="16" spans="1:4" ht="18">
      <c r="A16" s="11" t="s">
        <v>109</v>
      </c>
      <c r="B16" s="12">
        <v>450</v>
      </c>
    </row>
    <row r="17" spans="1:2" ht="18">
      <c r="A17" s="11" t="s">
        <v>110</v>
      </c>
      <c r="B17" s="12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well_survey</vt:lpstr>
      <vt:lpstr>Drill_pipe_specs</vt:lpstr>
      <vt:lpstr>BHA_specs</vt:lpstr>
      <vt:lpstr>Borehole_Properties</vt:lpstr>
      <vt:lpstr>back_up</vt:lpstr>
      <vt:lpstr>Advanced</vt:lpstr>
      <vt:lpstr>Heave_inputs</vt:lpstr>
      <vt:lpstr>Top_drive_inputs</vt:lpstr>
      <vt:lpstr>Agitator_inputs</vt:lpstr>
      <vt:lpstr>Mud_motor_inputs</vt:lpstr>
      <vt:lpstr>steady_state_inputs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Manna, Anirban</dc:creator>
  <cp:keywords/>
  <dc:description/>
  <cp:lastModifiedBy>Elmir Hamidov</cp:lastModifiedBy>
  <cp:revision/>
  <dcterms:created xsi:type="dcterms:W3CDTF">2015-06-05T18:17:20Z</dcterms:created>
  <dcterms:modified xsi:type="dcterms:W3CDTF">2023-06-30T16:11:47Z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1958168133</vt:i4>
  </property>
  <property fmtid="{D5CDD505-2E9C-101B-9397-08002B2CF9AE}" pid="3" name="_NewReviewCycle">
    <vt:lpwstr/>
  </property>
  <property fmtid="{D5CDD505-2E9C-101B-9397-08002B2CF9AE}" pid="4" name="_EmailSubject">
    <vt:lpwstr>DrillSim ROI contents</vt:lpwstr>
  </property>
  <property fmtid="{D5CDD505-2E9C-101B-9397-08002B2CF9AE}" pid="5" name="_AuthorEmail">
    <vt:lpwstr>anirban.manna@exxonmobil.com</vt:lpwstr>
  </property>
  <property fmtid="{D5CDD505-2E9C-101B-9397-08002B2CF9AE}" pid="6" name="_AuthorEmailDisplayName">
    <vt:lpwstr>Manna, Anirban</vt:lpwstr>
  </property>
  <property fmtid="{D5CDD505-2E9C-101B-9397-08002B2CF9AE}" pid="7" name="_ReviewingToolsShownOnce">
    <vt:lpwstr/>
  </property>
</Properties>
</file>