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51AACC57-DFEB-4663-97BB-97007D37419E}" xr6:coauthVersionLast="47" xr6:coauthVersionMax="47" xr10:uidLastSave="{00000000-0000-0000-0000-000000000000}"/>
  <bookViews>
    <workbookView xWindow="-2892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" i="1" l="1"/>
  <c r="R37" i="1" s="1"/>
  <c r="P37" i="1"/>
  <c r="R36" i="1"/>
  <c r="Q36" i="1"/>
  <c r="P36" i="1"/>
  <c r="R35" i="1"/>
  <c r="Q35" i="1"/>
  <c r="P35" i="1"/>
  <c r="P34" i="1"/>
  <c r="R32" i="1"/>
  <c r="Q32" i="1"/>
  <c r="P32" i="1"/>
  <c r="P30" i="1"/>
  <c r="P28" i="1"/>
  <c r="P27" i="1"/>
  <c r="P23" i="1"/>
  <c r="P25" i="1"/>
  <c r="P26" i="1"/>
  <c r="P24" i="1"/>
  <c r="P22" i="1"/>
  <c r="P20" i="1"/>
  <c r="A11" i="1"/>
  <c r="A63" i="1"/>
  <c r="C63" i="1"/>
  <c r="F63" i="1" s="1"/>
  <c r="B63" i="1"/>
  <c r="E63" i="1" s="1"/>
  <c r="C11" i="1"/>
  <c r="F11" i="1" s="1"/>
  <c r="B11" i="1"/>
  <c r="E11" i="1" s="1"/>
</calcChain>
</file>

<file path=xl/sharedStrings.xml><?xml version="1.0" encoding="utf-8"?>
<sst xmlns="http://schemas.openxmlformats.org/spreadsheetml/2006/main" count="67" uniqueCount="65">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</sst>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R65"/>
  <sheetViews>
    <sheetView tabSelected="1" topLeftCell="A13" workbookViewId="0">
      <selection activeCell="F32" sqref="F32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  <col min="18" max="18" width="12" bestFit="1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8" x14ac:dyDescent="0.25">
      <c r="A17" t="s">
        <v>17</v>
      </c>
      <c r="B17" s="2">
        <v>45512</v>
      </c>
      <c r="C17" s="2">
        <v>45512</v>
      </c>
    </row>
    <row r="18" spans="1:18" x14ac:dyDescent="0.25">
      <c r="A18" t="s">
        <v>18</v>
      </c>
      <c r="B18" s="2">
        <v>45512</v>
      </c>
      <c r="C18" s="2">
        <v>45512</v>
      </c>
    </row>
    <row r="19" spans="1:18" x14ac:dyDescent="0.25">
      <c r="A19" t="s">
        <v>19</v>
      </c>
      <c r="B19" s="2">
        <v>45512</v>
      </c>
      <c r="C19" s="2">
        <v>45512</v>
      </c>
    </row>
    <row r="20" spans="1:18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8" x14ac:dyDescent="0.25">
      <c r="A21" t="s">
        <v>21</v>
      </c>
      <c r="B21" s="2">
        <v>45512</v>
      </c>
      <c r="C21" s="2">
        <v>45512</v>
      </c>
    </row>
    <row r="22" spans="1:18" x14ac:dyDescent="0.25">
      <c r="A22" t="s">
        <v>22</v>
      </c>
      <c r="B22" s="2">
        <v>45512</v>
      </c>
      <c r="C22" s="2">
        <v>45512</v>
      </c>
      <c r="P22">
        <f>365.25*24*3600/12</f>
        <v>2629800</v>
      </c>
    </row>
    <row r="23" spans="1:18" x14ac:dyDescent="0.25">
      <c r="A23" t="s">
        <v>23</v>
      </c>
      <c r="B23" s="2">
        <v>45513</v>
      </c>
      <c r="C23" s="2">
        <v>45513</v>
      </c>
      <c r="P23">
        <f>365.25*24*3600/4</f>
        <v>7889400</v>
      </c>
    </row>
    <row r="24" spans="1:18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8" x14ac:dyDescent="0.25">
      <c r="A25" t="s">
        <v>25</v>
      </c>
      <c r="B25" s="2">
        <v>45513</v>
      </c>
      <c r="C25" s="2">
        <v>45513</v>
      </c>
      <c r="P25">
        <f>365*24*3600</f>
        <v>31536000</v>
      </c>
    </row>
    <row r="26" spans="1:18" x14ac:dyDescent="0.25">
      <c r="A26" t="s">
        <v>26</v>
      </c>
      <c r="B26" s="2">
        <v>45513</v>
      </c>
      <c r="C26" s="2">
        <v>45513</v>
      </c>
      <c r="P26">
        <f>366 *24*3600</f>
        <v>31622400</v>
      </c>
    </row>
    <row r="27" spans="1:18" x14ac:dyDescent="0.25">
      <c r="A27" t="s">
        <v>27</v>
      </c>
      <c r="B27" s="2">
        <v>45513</v>
      </c>
      <c r="C27" s="2">
        <v>45513</v>
      </c>
      <c r="P27">
        <f>273.15*9/5</f>
        <v>491.66999999999996</v>
      </c>
    </row>
    <row r="28" spans="1:18" x14ac:dyDescent="0.25">
      <c r="A28" t="s">
        <v>28</v>
      </c>
      <c r="P28">
        <f>100*0.3048*0.3048/(0.45359237*9.80665)</f>
        <v>2.0885434233150129</v>
      </c>
    </row>
    <row r="29" spans="1:18" x14ac:dyDescent="0.25">
      <c r="A29" t="s">
        <v>29</v>
      </c>
    </row>
    <row r="30" spans="1:18" x14ac:dyDescent="0.25">
      <c r="A30" t="s">
        <v>30</v>
      </c>
      <c r="P30">
        <f>0.3048*0.3048*0.3048/0.45359237</f>
        <v>6.2427960576144616E-2</v>
      </c>
    </row>
    <row r="31" spans="1:18" x14ac:dyDescent="0.25">
      <c r="A31" t="s">
        <v>31</v>
      </c>
    </row>
    <row r="32" spans="1:18" x14ac:dyDescent="0.25">
      <c r="A32" t="s">
        <v>32</v>
      </c>
      <c r="P32">
        <f>0.0254*0.0254*0.0254*100*0.3048/0.45359</f>
        <v>1.1011656137040059E-3</v>
      </c>
      <c r="Q32">
        <f>P32*30/100</f>
        <v>3.3034968411120179E-4</v>
      </c>
      <c r="R32">
        <f>Q32/30</f>
        <v>1.1011656137040059E-5</v>
      </c>
    </row>
    <row r="33" spans="1:18" x14ac:dyDescent="0.25">
      <c r="A33" t="s">
        <v>33</v>
      </c>
    </row>
    <row r="34" spans="1:18" x14ac:dyDescent="0.25">
      <c r="A34" t="s">
        <v>34</v>
      </c>
      <c r="P34">
        <f>3*0.3048</f>
        <v>0.9144000000000001</v>
      </c>
    </row>
    <row r="35" spans="1:18" x14ac:dyDescent="0.25">
      <c r="A35" t="s">
        <v>35</v>
      </c>
      <c r="P35">
        <f>P34*P34*P34*100*0.3048/0.45359</f>
        <v>51.375982872974113</v>
      </c>
      <c r="Q35">
        <f>P35*30/100</f>
        <v>15.412794861892234</v>
      </c>
      <c r="R35">
        <f>Q35/30</f>
        <v>0.51375982872974113</v>
      </c>
    </row>
    <row r="36" spans="1:18" x14ac:dyDescent="0.25">
      <c r="A36" t="s">
        <v>36</v>
      </c>
      <c r="P36">
        <f>0.00454609*100*0.3048/0.45359</f>
        <v>0.30548473996340308</v>
      </c>
      <c r="Q36">
        <f>P36*30/100</f>
        <v>9.1645421989020925E-2</v>
      </c>
      <c r="R36">
        <f>Q36/30</f>
        <v>3.054847399634031E-3</v>
      </c>
    </row>
    <row r="37" spans="1:18" x14ac:dyDescent="0.25">
      <c r="A37" t="s">
        <v>37</v>
      </c>
      <c r="P37">
        <f>231*0.0254*0.0254*0.0254*100*0.3048/0.45359</f>
        <v>0.25436925676562533</v>
      </c>
      <c r="Q37">
        <f>P37*30/100</f>
        <v>7.6310777029687596E-2</v>
      </c>
      <c r="R37">
        <f>Q37/30</f>
        <v>2.5436925676562533E-3</v>
      </c>
    </row>
    <row r="38" spans="1:18" x14ac:dyDescent="0.25">
      <c r="A38" t="s">
        <v>38</v>
      </c>
    </row>
    <row r="39" spans="1:18" x14ac:dyDescent="0.25">
      <c r="A39" t="s">
        <v>39</v>
      </c>
    </row>
    <row r="40" spans="1:18" x14ac:dyDescent="0.25">
      <c r="A40" t="s">
        <v>40</v>
      </c>
    </row>
    <row r="41" spans="1:18" x14ac:dyDescent="0.25">
      <c r="A41" t="s">
        <v>41</v>
      </c>
    </row>
    <row r="42" spans="1:18" x14ac:dyDescent="0.25">
      <c r="A42" t="s">
        <v>42</v>
      </c>
    </row>
    <row r="43" spans="1:18" x14ac:dyDescent="0.25">
      <c r="A43" t="s">
        <v>43</v>
      </c>
    </row>
    <row r="44" spans="1:18" x14ac:dyDescent="0.25">
      <c r="A44" t="s">
        <v>44</v>
      </c>
    </row>
    <row r="45" spans="1:18" x14ac:dyDescent="0.25">
      <c r="A45" t="s">
        <v>45</v>
      </c>
    </row>
    <row r="46" spans="1:18" x14ac:dyDescent="0.25">
      <c r="A46" t="s">
        <v>46</v>
      </c>
    </row>
    <row r="47" spans="1:18" x14ac:dyDescent="0.25">
      <c r="A47" t="s">
        <v>47</v>
      </c>
    </row>
    <row r="48" spans="1:18" x14ac:dyDescent="0.25">
      <c r="A48" t="s">
        <v>48</v>
      </c>
    </row>
    <row r="49" spans="1:6" x14ac:dyDescent="0.25">
      <c r="A49" t="s">
        <v>45</v>
      </c>
    </row>
    <row r="50" spans="1:6" x14ac:dyDescent="0.25">
      <c r="A50" t="s">
        <v>49</v>
      </c>
    </row>
    <row r="51" spans="1:6" x14ac:dyDescent="0.25">
      <c r="A51" t="s">
        <v>50</v>
      </c>
    </row>
    <row r="52" spans="1:6" x14ac:dyDescent="0.25">
      <c r="A52" t="s">
        <v>51</v>
      </c>
    </row>
    <row r="53" spans="1:6" x14ac:dyDescent="0.25">
      <c r="A53" t="s">
        <v>52</v>
      </c>
    </row>
    <row r="54" spans="1:6" x14ac:dyDescent="0.25">
      <c r="A54" t="s">
        <v>53</v>
      </c>
    </row>
    <row r="55" spans="1:6" x14ac:dyDescent="0.25">
      <c r="A55" t="s">
        <v>54</v>
      </c>
    </row>
    <row r="56" spans="1:6" x14ac:dyDescent="0.25">
      <c r="A56" t="s">
        <v>55</v>
      </c>
    </row>
    <row r="57" spans="1:6" x14ac:dyDescent="0.25">
      <c r="A57" t="s">
        <v>56</v>
      </c>
    </row>
    <row r="58" spans="1:6" x14ac:dyDescent="0.25">
      <c r="A58" t="s">
        <v>57</v>
      </c>
    </row>
    <row r="59" spans="1:6" x14ac:dyDescent="0.25">
      <c r="A59" t="s">
        <v>58</v>
      </c>
    </row>
    <row r="60" spans="1:6" x14ac:dyDescent="0.25">
      <c r="A60" t="s">
        <v>59</v>
      </c>
    </row>
    <row r="61" spans="1:6" x14ac:dyDescent="0.25">
      <c r="A61" t="s">
        <v>60</v>
      </c>
    </row>
    <row r="62" spans="1:6" x14ac:dyDescent="0.25">
      <c r="A62" t="s">
        <v>61</v>
      </c>
    </row>
    <row r="63" spans="1:6" x14ac:dyDescent="0.25">
      <c r="A63">
        <f>COUNTA(A13:A62)</f>
        <v>50</v>
      </c>
      <c r="B63">
        <f>COUNT(B13:B62)</f>
        <v>15</v>
      </c>
      <c r="C63">
        <f>COUNT(C13:C62)</f>
        <v>15</v>
      </c>
      <c r="D63" t="s">
        <v>64</v>
      </c>
      <c r="E63">
        <f>A63-B63</f>
        <v>35</v>
      </c>
      <c r="F63">
        <f>A63-C63</f>
        <v>35</v>
      </c>
    </row>
    <row r="64" spans="1:6" x14ac:dyDescent="0.25">
      <c r="A64" s="1" t="s">
        <v>63</v>
      </c>
    </row>
    <row r="65" spans="1:1" x14ac:dyDescent="0.25">
      <c r="A6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2024-08-09T14:52:05Z</dcterms:modified>
</cp:coreProperties>
</file>