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https://bayergroup-my.sharepoint.com/personal/andre_dallmann_bayer_com/Documents/Projects/Carbamazepine/"/>
    </mc:Choice>
  </mc:AlternateContent>
  <xr:revisionPtr revIDLastSave="1388" documentId="13_ncr:1_{D3BF4BF1-4730-4611-9351-D88BF316E9AA}" xr6:coauthVersionLast="45" xr6:coauthVersionMax="45" xr10:uidLastSave="{50712A13-F194-4868-AE67-D88E3BC18EE3}"/>
  <bookViews>
    <workbookView xWindow="-14040" yWindow="5535" windowWidth="21600" windowHeight="11385"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Studies!$A$2:$BR$1458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34" i="4" l="1"/>
  <c r="C234" i="4"/>
  <c r="D234" i="4"/>
  <c r="E234" i="4"/>
  <c r="G234" i="4"/>
  <c r="B233" i="4" l="1"/>
  <c r="C233" i="4"/>
  <c r="D233" i="4"/>
  <c r="E233" i="4"/>
  <c r="G233" i="4"/>
  <c r="J233" i="4"/>
  <c r="J221" i="4"/>
  <c r="J222" i="4"/>
  <c r="J223" i="4"/>
  <c r="J224" i="4"/>
  <c r="J225" i="4"/>
  <c r="J226" i="4"/>
  <c r="J227" i="4"/>
  <c r="J228" i="4"/>
  <c r="J229" i="4"/>
  <c r="J230" i="4"/>
  <c r="J231" i="4"/>
  <c r="J232" i="4"/>
  <c r="G231" i="4"/>
  <c r="G232" i="4"/>
  <c r="B231" i="4"/>
  <c r="C231" i="4"/>
  <c r="D231" i="4"/>
  <c r="E231" i="4"/>
  <c r="B232" i="4"/>
  <c r="C232" i="4"/>
  <c r="D232" i="4"/>
  <c r="E232" i="4"/>
  <c r="G222" i="4"/>
  <c r="G223" i="4"/>
  <c r="G224" i="4"/>
  <c r="G225" i="4"/>
  <c r="G226" i="4"/>
  <c r="G227" i="4"/>
  <c r="G228" i="4"/>
  <c r="G229" i="4"/>
  <c r="G230" i="4"/>
  <c r="B222" i="4"/>
  <c r="C222" i="4"/>
  <c r="D222" i="4"/>
  <c r="E222" i="4"/>
  <c r="B223" i="4"/>
  <c r="C223" i="4"/>
  <c r="D223" i="4"/>
  <c r="E223" i="4"/>
  <c r="B224" i="4"/>
  <c r="C224" i="4"/>
  <c r="D224" i="4"/>
  <c r="E224" i="4"/>
  <c r="B225" i="4"/>
  <c r="C225" i="4"/>
  <c r="D225" i="4"/>
  <c r="E225" i="4"/>
  <c r="B226" i="4"/>
  <c r="C226" i="4"/>
  <c r="D226" i="4"/>
  <c r="E226" i="4"/>
  <c r="B227" i="4"/>
  <c r="C227" i="4"/>
  <c r="D227" i="4"/>
  <c r="E227" i="4"/>
  <c r="B228" i="4"/>
  <c r="C228" i="4"/>
  <c r="D228" i="4"/>
  <c r="E228" i="4"/>
  <c r="B229" i="4"/>
  <c r="C229" i="4"/>
  <c r="D229" i="4"/>
  <c r="E229" i="4"/>
  <c r="B230" i="4"/>
  <c r="C230" i="4"/>
  <c r="D230" i="4"/>
  <c r="E230" i="4"/>
  <c r="B1257" i="14" l="1"/>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Andre Dallmann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 ref="D1415" authorId="1" shapeId="0" xr:uid="{4EBA7685-61CD-4D4C-8BA3-78E650B2A1C0}">
      <text>
        <r>
          <rPr>
            <b/>
            <sz val="9"/>
            <color indexed="81"/>
            <rFont val="Tahoma"/>
            <charset val="1"/>
          </rPr>
          <t>Andre Dallmann:</t>
        </r>
        <r>
          <rPr>
            <sz val="9"/>
            <color indexed="81"/>
            <rFont val="Tahoma"/>
            <charset val="1"/>
          </rPr>
          <t xml:space="preserve">
Please extract all data from the table, i.e. from time point 2 h - 504 h</t>
        </r>
      </text>
    </comment>
    <comment ref="D1416" authorId="1" shapeId="0" xr:uid="{C81D162F-E120-469B-AD1B-5FFF1A36CAC9}">
      <text>
        <r>
          <rPr>
            <b/>
            <sz val="9"/>
            <color indexed="81"/>
            <rFont val="Tahoma"/>
            <charset val="1"/>
          </rPr>
          <t>Andre Dallmann:</t>
        </r>
        <r>
          <rPr>
            <sz val="9"/>
            <color indexed="81"/>
            <rFont val="Tahoma"/>
            <charset val="1"/>
          </rPr>
          <t xml:space="preserve">
Please extract all data from the table, i.e. from time point 2 h - 504 h</t>
        </r>
      </text>
    </comment>
    <comment ref="D1417" authorId="1" shapeId="0" xr:uid="{61FC3FE7-37F1-4D0E-8034-49A6D787C549}">
      <text>
        <r>
          <rPr>
            <b/>
            <sz val="9"/>
            <color indexed="81"/>
            <rFont val="Tahoma"/>
            <charset val="1"/>
          </rPr>
          <t>Andre Dallmann:</t>
        </r>
        <r>
          <rPr>
            <sz val="9"/>
            <color indexed="81"/>
            <rFont val="Tahoma"/>
            <charset val="1"/>
          </rPr>
          <t xml:space="preserve">
Please extract all data from the table, i.e. from time point 2 h - 504 h</t>
        </r>
      </text>
    </comment>
    <comment ref="D1418" authorId="1" shapeId="0" xr:uid="{11C4F61D-F486-4E38-BA7E-4B1C53900FF2}">
      <text>
        <r>
          <rPr>
            <b/>
            <sz val="9"/>
            <color indexed="81"/>
            <rFont val="Tahoma"/>
            <charset val="1"/>
          </rPr>
          <t>Andre Dallmann:</t>
        </r>
        <r>
          <rPr>
            <sz val="9"/>
            <color indexed="81"/>
            <rFont val="Tahoma"/>
            <charset val="1"/>
          </rPr>
          <t xml:space="preserve">
Please extract all data from the table, i.e. from time point 2 h - 504 h</t>
        </r>
      </text>
    </comment>
    <comment ref="D1419" authorId="1" shapeId="0" xr:uid="{AA5DAB78-B797-423D-B52A-423F683812D1}">
      <text>
        <r>
          <rPr>
            <b/>
            <sz val="9"/>
            <color indexed="81"/>
            <rFont val="Tahoma"/>
            <charset val="1"/>
          </rPr>
          <t>Andre Dallmann:</t>
        </r>
        <r>
          <rPr>
            <sz val="9"/>
            <color indexed="81"/>
            <rFont val="Tahoma"/>
            <charset val="1"/>
          </rPr>
          <t xml:space="preserve">
Please extract all data from the table, i.e. from time point 2 h - 504 h</t>
        </r>
      </text>
    </comment>
    <comment ref="D1429" authorId="1" shapeId="0" xr:uid="{9C860528-48C9-4F31-BB10-C1CBF5E540CD}">
      <text>
        <r>
          <rPr>
            <b/>
            <sz val="9"/>
            <color indexed="81"/>
            <rFont val="Tahoma"/>
            <charset val="1"/>
          </rPr>
          <t>Andre Dallmann:</t>
        </r>
        <r>
          <rPr>
            <sz val="9"/>
            <color indexed="81"/>
            <rFont val="Tahoma"/>
            <charset val="1"/>
          </rPr>
          <t xml:space="preserve">
Calculate fraction in urine as follows: 
CBZ amount/dose amount
The dose amount of CBZ is 600 mg = 2540 µmol</t>
        </r>
      </text>
    </comment>
    <comment ref="D1430" authorId="1" shapeId="0" xr:uid="{60A710AF-987E-450A-94F6-78A2CC93E892}">
      <text>
        <r>
          <rPr>
            <b/>
            <sz val="9"/>
            <color indexed="81"/>
            <rFont val="Tahoma"/>
            <charset val="1"/>
          </rPr>
          <t>Andre Dallmann:</t>
        </r>
        <r>
          <rPr>
            <sz val="9"/>
            <color indexed="81"/>
            <rFont val="Tahoma"/>
            <charset val="1"/>
          </rPr>
          <t xml:space="preserve">
Please claculate the cumulative dose fraction in urine as follows: 
CBZ amount first dose/dose amount first dose + CBZ amount second dose/dose amount second dose
The dose amount of CBZ is 600 mg = 2540 µmol for each dose</t>
        </r>
      </text>
    </comment>
    <comment ref="D1431" authorId="1" shapeId="0" xr:uid="{004DAA65-2682-4909-ACFB-A513D68DB9CE}">
      <text>
        <r>
          <rPr>
            <b/>
            <sz val="9"/>
            <color indexed="81"/>
            <rFont val="Tahoma"/>
            <charset val="1"/>
          </rPr>
          <t>Andre Dallmann:</t>
        </r>
        <r>
          <rPr>
            <sz val="9"/>
            <color indexed="81"/>
            <rFont val="Tahoma"/>
            <charset val="1"/>
          </rPr>
          <t xml:space="preserve">
Calculate fraction in urine as follows: 
CBZ-epoxide amount/dose amount
The dose amount is 600 mg CBZ = 2540 µmol</t>
        </r>
      </text>
    </comment>
    <comment ref="D1432" authorId="1" shapeId="0" xr:uid="{BCCC33A1-7C50-45C1-8556-AB4EAAA978EB}">
      <text>
        <r>
          <rPr>
            <b/>
            <sz val="9"/>
            <color indexed="81"/>
            <rFont val="Tahoma"/>
            <charset val="1"/>
          </rPr>
          <t>Andre Dallmann:</t>
        </r>
        <r>
          <rPr>
            <sz val="9"/>
            <color indexed="81"/>
            <rFont val="Tahoma"/>
            <charset val="1"/>
          </rPr>
          <t xml:space="preserve">
Please claculate the cumulative dose fraction in urine as follows: 
CBZ-epoxide amount first dose/dose amount first dose + CBZ-epoxide amount second dose/dose amount second dose
The dose amount of CBZ is 600 mg = 2540 µmol for each dose</t>
        </r>
      </text>
    </comment>
    <comment ref="D1491" authorId="1" shapeId="0" xr:uid="{E3D34329-D80C-4B0A-AB57-024A387C7A60}">
      <text>
        <r>
          <rPr>
            <b/>
            <sz val="9"/>
            <color indexed="81"/>
            <rFont val="Tahoma"/>
            <charset val="1"/>
          </rPr>
          <t>Andre Dallmann:</t>
        </r>
        <r>
          <rPr>
            <sz val="9"/>
            <color indexed="81"/>
            <rFont val="Tahoma"/>
            <charset val="1"/>
          </rPr>
          <t xml:space="preserve">
Please extract the data from Tab. 1 as follows:
For each subject, two values are given, e.g.:
Subject 1 (before erythromycin):
Time values [h]: 4.0, 24
Concentration values [mg/L]: 6.13, 4.04 
Subject 2 (before erythromycin):
Time values [h]: 8.0, 24
Concentration values [mg/L]: 7.71, 5.01</t>
        </r>
      </text>
    </comment>
    <comment ref="D1498" authorId="1" shapeId="0" xr:uid="{0042AC9F-B123-4C2D-8437-26D397AFF914}">
      <text>
        <r>
          <rPr>
            <b/>
            <sz val="9"/>
            <color indexed="81"/>
            <rFont val="Tahoma"/>
            <charset val="1"/>
          </rPr>
          <t>Andre Dallmann:</t>
        </r>
        <r>
          <rPr>
            <sz val="9"/>
            <color indexed="81"/>
            <rFont val="Tahoma"/>
            <charset val="1"/>
          </rPr>
          <t xml:space="preserve">
Please extract the data from Tab. 1 as follows:
For each subject, two values are given, e.g.:
Subject 1 (during erythromycin):
Time values [h]: 2.0, 24
Concentration values [mg/L]: 5.92, 4.48 
Subject 2 (during erythromycin):
Time values [h]: 8.0, 24
Concentration values [mg/L]: 7.83, 5.52</t>
        </r>
      </text>
    </comment>
    <comment ref="D1505" authorId="1" shapeId="0" xr:uid="{1207A447-60E3-4EA7-BB3B-11E8F9618BC9}">
      <text>
        <r>
          <rPr>
            <b/>
            <sz val="9"/>
            <color indexed="81"/>
            <rFont val="Tahoma"/>
            <charset val="1"/>
          </rPr>
          <t>Andre Dallmann:</t>
        </r>
        <r>
          <rPr>
            <sz val="9"/>
            <color indexed="81"/>
            <rFont val="Tahoma"/>
            <charset val="1"/>
          </rPr>
          <t xml:space="preserve">
Please extract the data from Tab. 3 as follows:
For each subject, two values are given, e.g.:
Subject 1 (before erythromycin):
Time values [h]: 10, 24
Concentration values [mg/L]: 1.03, 0.82 
Subject 2 (before erythromycin):
Time values [h]: 16, 24
Concentration values [mg/L]: 1.39, 1.21</t>
        </r>
      </text>
    </comment>
    <comment ref="D1512" authorId="1" shapeId="0" xr:uid="{B5632B13-709E-4E5C-8F2C-0A1ECD663B3B}">
      <text>
        <r>
          <rPr>
            <b/>
            <sz val="9"/>
            <color indexed="81"/>
            <rFont val="Tahoma"/>
            <charset val="1"/>
          </rPr>
          <t>Andre Dallmann:</t>
        </r>
        <r>
          <rPr>
            <sz val="9"/>
            <color indexed="81"/>
            <rFont val="Tahoma"/>
            <charset val="1"/>
          </rPr>
          <t xml:space="preserve">
Please extract the data from Tab. 3 as follows:
For each subject, two values are given, e.g.:
Subject 1 (during erythromycin):
Time values [h]: 10, 24
Concentration values [mg/L]: 0.82, 0.73
Subject 2 (during erythromycin):
Time values [h]: 8, 24
Concentration values [mg/L]: 1.09, 0.95</t>
        </r>
      </text>
    </comment>
  </commentList>
</comments>
</file>

<file path=xl/sharedStrings.xml><?xml version="1.0" encoding="utf-8"?>
<sst xmlns="http://schemas.openxmlformats.org/spreadsheetml/2006/main" count="90202" uniqueCount="4455">
  <si>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</si>
  <si>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</si>
  <si>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</si>
  <si>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</si>
  <si>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</si>
  <si>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</si>
  <si>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</si>
  <si>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</si>
  <si>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</si>
  <si>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</si>
  <si>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</si>
  <si>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</si>
  <si>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</si>
  <si>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</si>
  <si>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</si>
  <si>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</si>
  <si>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</si>
  <si>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</si>
  <si>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</si>
  <si>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</si>
  <si>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</si>
  <si>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</si>
  <si>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</si>
  <si>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</si>
  <si>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</si>
  <si>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</si>
  <si>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</si>
  <si>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</si>
  <si>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</si>
  <si>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</si>
  <si>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</si>
  <si>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</si>
  <si>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</si>
  <si>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</si>
  <si>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</si>
  <si>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</si>
  <si>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</si>
  <si>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</si>
  <si>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</si>
  <si>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</si>
  <si>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</si>
  <si>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</si>
  <si>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</si>
  <si>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</si>
  <si>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</si>
  <si>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</si>
  <si>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</si>
  <si>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</si>
  <si>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</si>
  <si>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</si>
  <si>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</si>
  <si>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</si>
  <si>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</si>
  <si>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</si>
  <si>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</si>
  <si>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</si>
  <si>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</si>
  <si>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</si>
  <si>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</si>
  <si>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</si>
  <si>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</si>
  <si>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</si>
  <si>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</si>
  <si>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</si>
  <si>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</si>
  <si>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</si>
  <si>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</si>
  <si>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</si>
  <si>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</si>
  <si>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</si>
  <si>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</si>
  <si>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</si>
  <si>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</si>
  <si>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</si>
  <si>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</si>
  <si>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</si>
  <si>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</si>
  <si>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</si>
  <si>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</si>
  <si>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</si>
  <si>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</si>
  <si>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</si>
  <si>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</si>
  <si>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</si>
  <si>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</si>
  <si>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</si>
  <si>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</si>
  <si>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</si>
  <si>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</si>
  <si>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</si>
  <si>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</si>
  <si>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</si>
  <si>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</si>
  <si>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</si>
  <si>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</si>
  <si>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</si>
  <si>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</si>
  <si>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</si>
  <si>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</si>
  <si>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</si>
  <si>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</si>
  <si>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</si>
  <si>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</si>
  <si>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</si>
  <si>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</si>
  <si>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</si>
  <si>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</si>
  <si>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</si>
  <si>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</si>
  <si>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</si>
  <si>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</si>
  <si>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</si>
  <si>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</si>
  <si>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</si>
  <si>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</si>
  <si>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</si>
  <si>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</si>
  <si>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</si>
  <si>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</si>
  <si>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</si>
  <si>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</si>
  <si>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</si>
  <si>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</si>
  <si>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</si>
  <si>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</si>
  <si>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</si>
  <si>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</si>
  <si>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</si>
  <si>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</si>
  <si>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</si>
  <si>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</si>
  <si>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</si>
  <si>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</si>
  <si>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</si>
  <si>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</si>
  <si>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</si>
  <si>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</si>
  <si>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</si>
  <si>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</si>
  <si>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</si>
  <si>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</si>
  <si>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</si>
  <si>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</si>
  <si>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</si>
  <si>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</si>
  <si>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</si>
  <si>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</si>
  <si>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</si>
  <si>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</si>
  <si>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</si>
  <si>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</si>
  <si>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</si>
  <si>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</si>
  <si>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</si>
  <si>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</si>
  <si>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</si>
  <si>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</si>
  <si>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</si>
  <si>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</si>
  <si>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</si>
  <si>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</si>
  <si>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</si>
  <si>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</si>
  <si>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</si>
  <si>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</si>
  <si>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</si>
  <si>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</si>
  <si>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</si>
  <si>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</si>
  <si>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</si>
  <si>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</si>
  <si>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</si>
  <si>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</si>
  <si>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</si>
  <si>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</si>
  <si>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</si>
  <si>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</si>
  <si>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</si>
  <si>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</si>
  <si>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</si>
  <si>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</si>
  <si>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</si>
  <si>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</si>
  <si>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</si>
  <si>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</si>
  <si>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</si>
  <si>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</si>
  <si>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</si>
  <si>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</si>
  <si>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</si>
  <si>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</si>
  <si>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</si>
  <si>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</si>
  <si>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</si>
  <si>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</si>
  <si>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</si>
  <si>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</si>
  <si>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</si>
  <si>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</si>
  <si>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</si>
  <si>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</si>
  <si>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</si>
  <si>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</si>
  <si>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</si>
  <si>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</si>
  <si>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</si>
  <si>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</si>
  <si>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</si>
  <si>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</si>
  <si>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</si>
  <si>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</si>
  <si>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</si>
  <si>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</si>
  <si>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</si>
  <si>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</si>
  <si>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</si>
  <si>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</si>
  <si>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</si>
  <si>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</si>
  <si>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</si>
  <si>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</si>
  <si>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</si>
  <si>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</si>
  <si>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</si>
  <si>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</si>
  <si>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</si>
  <si>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</si>
  <si>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</si>
  <si>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</si>
  <si>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</si>
  <si>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</si>
  <si>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</si>
  <si>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</si>
  <si>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</si>
  <si>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</si>
  <si>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</si>
  <si>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</si>
  <si>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</si>
  <si>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</si>
  <si>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</si>
  <si>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</si>
  <si>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</si>
  <si>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</si>
  <si>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</si>
  <si>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</si>
  <si>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</si>
  <si>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</si>
  <si>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</si>
  <si>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</si>
  <si>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</si>
  <si>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</si>
  <si>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</si>
  <si>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</si>
  <si>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</si>
  <si>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</si>
  <si>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</si>
  <si>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</si>
  <si>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</si>
  <si>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</si>
  <si>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</si>
  <si>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</si>
  <si>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</si>
  <si>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</si>
  <si>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</si>
  <si>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</si>
  <si>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</si>
  <si>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</si>
  <si>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</si>
  <si>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</si>
  <si>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</si>
  <si>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</si>
  <si>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</si>
  <si>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</si>
  <si>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</si>
  <si>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</si>
  <si>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</si>
  <si>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</si>
  <si>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</si>
  <si>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</si>
  <si>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</si>
  <si>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</si>
  <si>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</si>
  <si>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</si>
  <si>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</si>
  <si>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</si>
  <si>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</si>
  <si>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</si>
  <si>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</si>
  <si>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</si>
  <si>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</si>
  <si>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</si>
  <si>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</si>
  <si>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</si>
  <si>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</si>
  <si>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</si>
  <si>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</si>
  <si>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</si>
  <si>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</si>
  <si>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</si>
  <si>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</si>
  <si>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</si>
  <si>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</si>
  <si>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</si>
  <si>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</si>
  <si>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</si>
  <si>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</si>
  <si>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</si>
  <si>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</si>
  <si>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</si>
  <si>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</si>
  <si>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</si>
  <si>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</si>
  <si>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</si>
  <si>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</si>
  <si>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</si>
  <si>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</si>
  <si>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</si>
  <si>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</si>
  <si>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</si>
  <si>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</si>
  <si>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</si>
  <si>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</si>
  <si>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</si>
  <si>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</si>
  <si>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</si>
  <si>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</si>
  <si>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</si>
  <si>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</si>
  <si>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</si>
  <si>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</si>
  <si>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</si>
  <si>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</si>
  <si>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</si>
  <si>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</si>
  <si>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</si>
  <si>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</si>
  <si>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</si>
  <si>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</si>
  <si>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</si>
  <si>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</si>
  <si>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</si>
  <si>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</si>
  <si>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</si>
  <si>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</si>
  <si>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</si>
  <si>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</si>
  <si>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</si>
  <si>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</si>
  <si>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</si>
  <si>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</si>
  <si>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</si>
  <si>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</si>
  <si>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</si>
  <si>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</si>
  <si>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</si>
  <si>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</si>
  <si>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</si>
  <si>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</si>
  <si>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</si>
  <si>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</si>
  <si>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</si>
  <si>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</si>
  <si>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</si>
  <si>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</si>
  <si>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</si>
  <si>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</si>
  <si>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</si>
  <si>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</si>
  <si>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</si>
  <si>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</si>
  <si>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</si>
  <si>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</si>
  <si>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</si>
  <si>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</si>
  <si>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</si>
  <si>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</si>
  <si>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</si>
  <si>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</si>
  <si>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</si>
  <si>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</si>
  <si>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</si>
  <si>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</si>
  <si>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</si>
  <si>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</si>
  <si>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</si>
  <si>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</si>
  <si>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</si>
  <si>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</si>
  <si>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</si>
  <si>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</si>
  <si>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</si>
  <si>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</si>
  <si>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</si>
  <si>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</si>
  <si>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</si>
  <si>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</si>
  <si>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</si>
  <si>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</si>
  <si>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</si>
  <si>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</si>
  <si>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</si>
  <si>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</si>
  <si>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</si>
  <si>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</si>
  <si>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</si>
  <si>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</si>
  <si>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</si>
  <si>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</si>
  <si>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</si>
  <si>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</si>
  <si>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</si>
  <si>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</si>
  <si>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</si>
  <si>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</si>
  <si>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</si>
  <si>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</si>
  <si>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</si>
  <si>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</si>
  <si>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</si>
  <si>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</si>
  <si>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</si>
  <si>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</si>
  <si>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</si>
  <si>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</si>
  <si>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</si>
  <si>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</si>
  <si>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</si>
  <si>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</si>
  <si>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</si>
  <si>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</si>
  <si>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</si>
  <si>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</si>
  <si>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</si>
  <si>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</si>
  <si>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</si>
  <si>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</si>
  <si>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</si>
  <si>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</si>
  <si>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</si>
  <si>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</si>
  <si>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</si>
  <si>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</si>
  <si>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</si>
  <si>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</si>
  <si>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</si>
  <si>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</si>
  <si>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</si>
  <si>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</si>
  <si>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</si>
  <si>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</si>
  <si>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</si>
  <si>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</si>
  <si>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</si>
  <si>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</si>
  <si>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</si>
  <si>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</si>
  <si>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</si>
  <si>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</si>
  <si>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</si>
  <si>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</si>
  <si>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</si>
  <si>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</si>
  <si>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</si>
  <si>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</si>
  <si>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</si>
  <si>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</si>
  <si>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</si>
  <si>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</si>
  <si>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</si>
  <si>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</si>
  <si>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</si>
  <si>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</si>
  <si>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</si>
  <si>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</si>
  <si>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</si>
  <si>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</si>
  <si>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</si>
  <si>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</si>
  <si>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</si>
  <si>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</si>
  <si>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</si>
  <si>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</si>
  <si>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</si>
  <si>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</si>
  <si>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</si>
  <si>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</si>
  <si>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</si>
  <si>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</si>
  <si>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</si>
  <si>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</si>
  <si>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</si>
  <si>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</si>
  <si>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</si>
  <si>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</si>
  <si>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</si>
  <si>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</si>
  <si>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</si>
  <si>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</si>
  <si>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</si>
  <si>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</si>
  <si>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</si>
  <si>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</si>
  <si>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</si>
  <si>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</si>
  <si>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</si>
  <si>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</si>
  <si>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</si>
  <si>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</si>
  <si>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</si>
  <si>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</si>
  <si>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</si>
  <si>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</si>
  <si>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</si>
  <si>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</si>
  <si>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</si>
  <si>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</si>
  <si>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</si>
  <si>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</si>
  <si>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</si>
  <si>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</si>
  <si>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</si>
  <si>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</si>
  <si>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</si>
  <si>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</si>
  <si>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</si>
  <si>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</si>
  <si>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</si>
  <si>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</si>
  <si>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</si>
  <si>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</si>
  <si>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</si>
  <si>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</si>
  <si>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</si>
  <si>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</si>
  <si>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</si>
  <si>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</si>
  <si>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</si>
  <si>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</si>
  <si>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</si>
  <si>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</si>
  <si>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</si>
  <si>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</si>
  <si>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</si>
  <si>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</si>
  <si>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</si>
  <si>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</si>
  <si>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</si>
  <si>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</si>
  <si>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</si>
  <si>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</si>
  <si>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</si>
  <si>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</si>
  <si>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</si>
  <si>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</si>
  <si>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</si>
  <si>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</si>
  <si>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</si>
  <si>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</si>
  <si>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</si>
  <si>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</si>
  <si>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</si>
  <si>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</si>
  <si>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</si>
  <si>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</si>
  <si>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</si>
  <si>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</si>
  <si>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</si>
  <si>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</si>
  <si>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</si>
  <si>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</si>
  <si>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</si>
  <si>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</si>
  <si>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</si>
  <si>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</si>
  <si>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</si>
  <si>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</si>
  <si>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</si>
  <si>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</si>
  <si>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</si>
  <si>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</si>
  <si>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</si>
  <si>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</si>
  <si>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</si>
  <si>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</si>
  <si>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</si>
  <si>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</si>
  <si>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</si>
  <si>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</si>
  <si>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</si>
  <si>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</si>
  <si>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</si>
  <si>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</si>
  <si>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</si>
  <si>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</si>
  <si>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</si>
  <si>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</si>
  <si>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</si>
  <si>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</si>
  <si>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</si>
  <si>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</si>
  <si>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</si>
  <si>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</si>
  <si>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</si>
  <si>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</si>
  <si>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</si>
  <si>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</si>
  <si>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</si>
  <si>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</si>
  <si>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</si>
  <si>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</si>
  <si>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</si>
  <si>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</si>
  <si>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</si>
  <si>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</si>
  <si>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</si>
  <si>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</si>
  <si>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</si>
  <si>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</si>
  <si>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</si>
  <si>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</si>
  <si>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</si>
  <si>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</si>
  <si>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</si>
  <si>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</si>
  <si>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</si>
  <si>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</si>
  <si>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</si>
  <si>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</si>
  <si>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</si>
  <si>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</si>
  <si>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</si>
  <si>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</si>
  <si>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</si>
  <si>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</si>
  <si>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</si>
  <si>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</si>
  <si>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</si>
  <si>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</si>
  <si>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</si>
  <si>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</si>
  <si>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</si>
  <si>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</si>
  <si>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</si>
  <si>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</si>
  <si>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</si>
  <si>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</si>
  <si>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</si>
  <si>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</si>
  <si>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</si>
  <si>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</si>
  <si>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</si>
  <si>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</si>
  <si>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</si>
  <si>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</si>
  <si>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</si>
  <si>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</si>
  <si>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</si>
  <si>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</si>
  <si>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</si>
  <si>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</si>
  <si>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</si>
  <si>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</si>
  <si>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</si>
  <si>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</si>
  <si>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</si>
  <si>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</si>
  <si>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</si>
  <si>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</si>
  <si>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</si>
  <si>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</si>
  <si>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</si>
  <si>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</si>
  <si>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</si>
  <si>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</si>
  <si>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</si>
  <si>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</si>
  <si>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</si>
  <si>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</si>
  <si>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</si>
  <si>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</si>
  <si>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</si>
  <si>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</si>
  <si>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</si>
  <si>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</si>
  <si>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</si>
  <si>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</si>
  <si>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</si>
  <si>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</si>
  <si>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</si>
  <si>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</si>
  <si>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</si>
  <si>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</si>
  <si>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</si>
  <si>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</si>
  <si>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</si>
  <si>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</si>
  <si>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</si>
  <si>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</si>
  <si>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</si>
  <si>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</si>
  <si>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</si>
  <si>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</si>
  <si>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</si>
  <si>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</si>
  <si>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</si>
  <si>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</si>
  <si>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</si>
  <si>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</si>
  <si>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</si>
  <si>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</si>
  <si>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</si>
  <si>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</si>
  <si>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</si>
  <si>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</si>
  <si>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</si>
  <si>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</si>
  <si>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</si>
  <si>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</si>
  <si>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</si>
  <si>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</si>
  <si>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</si>
  <si>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</si>
  <si>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</si>
  <si>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</si>
  <si>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</si>
  <si>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</si>
  <si>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</si>
  <si>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</si>
  <si>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</si>
  <si>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</si>
  <si>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</si>
  <si>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</si>
  <si>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</si>
  <si>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</si>
  <si>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</si>
  <si>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</si>
  <si>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</si>
  <si>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</si>
  <si>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</si>
  <si>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</si>
  <si>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</si>
  <si>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</si>
  <si>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</si>
  <si>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</si>
  <si>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</si>
  <si>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</si>
  <si>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</si>
  <si>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</si>
  <si>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</si>
  <si>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</si>
  <si>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</si>
  <si>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</si>
  <si>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</si>
  <si>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</si>
  <si>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</si>
  <si>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</si>
  <si>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</si>
  <si>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</si>
  <si>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</si>
  <si>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</si>
  <si>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</si>
  <si>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</si>
  <si>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</si>
  <si>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</si>
  <si>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</si>
  <si>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</si>
  <si>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</si>
  <si>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</si>
  <si>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</si>
  <si>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</si>
  <si>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</si>
  <si>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</si>
  <si>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</si>
  <si>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</si>
  <si>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</si>
  <si>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</si>
  <si>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</si>
  <si>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</si>
  <si>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</si>
  <si>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</si>
  <si>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</si>
  <si>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</si>
  <si>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</si>
  <si>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</si>
  <si>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</si>
  <si>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</si>
  <si>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</si>
  <si>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</si>
  <si>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</si>
  <si>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</si>
  <si>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</si>
  <si>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</si>
  <si>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</si>
  <si>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</si>
  <si>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</si>
  <si>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</si>
  <si>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</si>
  <si>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</si>
  <si>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</si>
  <si>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</si>
  <si>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</si>
  <si>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</si>
  <si>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</si>
  <si>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</si>
  <si>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</si>
  <si>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</si>
  <si>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</si>
  <si>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</si>
  <si>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</si>
  <si>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</si>
  <si>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</si>
  <si>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</si>
  <si>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</si>
  <si>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</si>
  <si>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</si>
  <si>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</si>
  <si>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</si>
  <si>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</si>
  <si>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</si>
  <si>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</si>
  <si>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</si>
  <si>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</si>
  <si>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</si>
  <si>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</si>
  <si>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</si>
  <si>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</si>
  <si>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</si>
  <si>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</si>
  <si>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</si>
  <si>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</si>
  <si>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</si>
  <si>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</si>
  <si>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</si>
  <si>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</si>
  <si>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</si>
  <si>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</si>
  <si>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</si>
  <si>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</si>
  <si>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</si>
  <si>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</si>
  <si>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</si>
  <si>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</si>
  <si>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</si>
  <si>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</si>
  <si>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</si>
  <si>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</si>
  <si>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</si>
  <si>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</si>
  <si>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</si>
  <si>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</si>
  <si>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</si>
  <si>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</si>
  <si>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</si>
  <si>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</si>
  <si>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</si>
  <si>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</si>
  <si>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</si>
  <si>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</si>
  <si>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</si>
  <si>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</si>
  <si>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</si>
  <si>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</si>
  <si>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</si>
  <si>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</si>
  <si>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</si>
  <si>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</si>
  <si>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</si>
  <si>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</si>
  <si>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</si>
  <si>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</si>
  <si>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</si>
  <si>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</si>
  <si>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</si>
  <si>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</si>
  <si>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</si>
  <si>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</si>
  <si>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</si>
  <si>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</si>
  <si>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</si>
  <si>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</si>
  <si>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</si>
  <si>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</si>
  <si>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</si>
  <si>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</si>
  <si>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</si>
  <si>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</si>
  <si>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</si>
  <si>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</si>
  <si>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</si>
  <si>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</si>
  <si>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</si>
  <si>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</si>
  <si>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</si>
  <si>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</si>
  <si>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</si>
  <si>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</si>
  <si>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</si>
  <si>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</si>
  <si>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</si>
  <si>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</si>
  <si>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</si>
  <si>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</si>
  <si>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</si>
  <si>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</si>
  <si>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</si>
  <si>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</si>
  <si>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</si>
  <si>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</si>
  <si>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</si>
  <si>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</si>
  <si>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</si>
  <si>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</si>
  <si>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</si>
  <si>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</si>
  <si>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</si>
  <si>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</si>
  <si>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</si>
  <si>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</si>
  <si>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</si>
  <si>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</si>
  <si>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</si>
  <si>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</si>
  <si>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</si>
  <si>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</si>
  <si>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</si>
  <si>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</si>
  <si>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</si>
  <si>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</si>
  <si>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</si>
  <si>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</si>
  <si>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</si>
  <si>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</si>
  <si>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</si>
  <si>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</si>
  <si>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</si>
  <si>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</si>
  <si>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</si>
  <si>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</si>
  <si>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</si>
  <si>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</si>
  <si>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</si>
  <si>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</si>
  <si>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</si>
  <si>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</si>
  <si>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</si>
  <si>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</si>
  <si>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</si>
  <si>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</si>
  <si>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</si>
  <si>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</si>
  <si>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</si>
  <si>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</si>
  <si>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</si>
  <si>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</si>
  <si>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</si>
  <si>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</si>
  <si>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</si>
  <si>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</si>
  <si>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</si>
  <si>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</si>
  <si>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</si>
  <si>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</si>
  <si>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</si>
  <si>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</si>
  <si>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</si>
  <si>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</si>
  <si>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</si>
  <si>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</si>
  <si>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</si>
  <si>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</si>
  <si>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</si>
  <si>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</si>
  <si>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</si>
  <si>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</si>
  <si>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</si>
  <si>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</si>
  <si>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</si>
  <si>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</si>
  <si>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</si>
  <si>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</si>
  <si>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</si>
  <si>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</si>
  <si>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</si>
  <si>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</si>
  <si>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</si>
  <si>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</si>
  <si>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</si>
  <si>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</si>
  <si>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</si>
  <si>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</si>
  <si>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</si>
  <si>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</si>
  <si>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</si>
  <si>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</si>
  <si>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</si>
  <si>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</si>
  <si>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</si>
  <si>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</si>
  <si>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</si>
  <si>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</si>
  <si>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</si>
  <si>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</si>
  <si>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</si>
  <si>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</si>
  <si>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</si>
  <si>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</si>
  <si>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</si>
  <si>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</si>
  <si>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</si>
  <si>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</si>
  <si>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</si>
  <si>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</si>
  <si>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</si>
  <si>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</si>
  <si>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</si>
  <si>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</si>
  <si>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</si>
  <si>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</si>
  <si>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</si>
  <si>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</si>
  <si>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</si>
  <si>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</si>
  <si>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</si>
  <si>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</si>
  <si>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</si>
  <si>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</si>
  <si>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</si>
  <si>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</si>
  <si>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</si>
  <si>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</si>
  <si>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</si>
  <si>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</si>
  <si>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</si>
  <si>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</si>
  <si>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</si>
  <si>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</si>
  <si>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</si>
  <si>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</si>
  <si>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</si>
  <si>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</si>
  <si>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</si>
  <si>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</si>
  <si>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</si>
  <si>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</si>
  <si>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</si>
  <si>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</si>
  <si>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</si>
  <si>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</si>
  <si>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</si>
  <si>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</si>
  <si>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</si>
  <si>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</si>
  <si>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</si>
  <si>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</si>
  <si>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</si>
  <si>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</si>
  <si>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</si>
  <si>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</si>
  <si>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</si>
  <si>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</si>
  <si>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</si>
  <si>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</si>
  <si>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</si>
  <si>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</si>
  <si>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</si>
  <si>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</si>
  <si>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</si>
  <si>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</si>
  <si>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</si>
  <si>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</si>
  <si>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</si>
  <si>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</si>
  <si>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</si>
  <si>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</si>
  <si>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</si>
  <si>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</si>
  <si>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</si>
  <si>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</si>
  <si>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</si>
  <si>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</si>
  <si>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</si>
  <si>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</si>
  <si>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</si>
  <si>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</si>
  <si>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</si>
  <si>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</si>
  <si>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</si>
  <si>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</si>
  <si>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</si>
  <si>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</si>
  <si>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</si>
  <si>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</si>
  <si>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</si>
  <si>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</si>
  <si>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</si>
  <si>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</si>
  <si>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</si>
  <si>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</si>
  <si>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</si>
  <si>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</si>
  <si>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</si>
  <si>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</si>
  <si>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</si>
  <si>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</si>
  <si>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</si>
  <si>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</si>
  <si>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</si>
  <si>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</si>
  <si>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</si>
  <si>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</si>
  <si>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</si>
  <si>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</si>
  <si>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</si>
  <si>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</si>
  <si>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</si>
  <si>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</si>
  <si>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</si>
  <si>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</si>
  <si>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</si>
  <si>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</si>
  <si>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</si>
  <si>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</si>
  <si>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</si>
  <si>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</si>
  <si>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</si>
  <si>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</si>
  <si>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</si>
  <si>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</si>
  <si>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</si>
  <si>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</si>
  <si>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</si>
  <si>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</si>
  <si>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</si>
  <si>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</si>
  <si>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</si>
  <si>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</si>
  <si>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</si>
  <si>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</si>
  <si>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</si>
  <si>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</si>
  <si>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</si>
  <si>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</si>
  <si>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</si>
  <si>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</si>
  <si>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</si>
  <si>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</si>
  <si>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</si>
  <si>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</si>
  <si>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</si>
  <si>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</si>
  <si>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</si>
  <si>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</si>
  <si>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</si>
  <si>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</si>
  <si>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</si>
  <si>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</si>
  <si>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</si>
  <si>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</si>
  <si>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</si>
  <si>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</si>
  <si>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</si>
  <si>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</si>
  <si>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</si>
  <si>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</si>
  <si>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</si>
  <si>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</si>
  <si>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</si>
  <si>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</si>
  <si>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</si>
  <si>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</si>
  <si>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</si>
  <si>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</si>
  <si>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</si>
  <si>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</si>
  <si>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</si>
  <si>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</si>
  <si>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</si>
  <si>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</si>
  <si>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</si>
  <si>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</si>
  <si>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</si>
  <si>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</si>
  <si>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</si>
  <si>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</si>
  <si>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</si>
  <si>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</si>
  <si>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</si>
  <si>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</si>
  <si>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</si>
  <si>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</si>
  <si>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</si>
  <si>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</si>
  <si>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</si>
  <si>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</si>
  <si>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</si>
  <si>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</si>
  <si>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</si>
  <si>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</si>
  <si>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</si>
  <si>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</si>
  <si>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</si>
  <si>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</si>
  <si>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</si>
  <si>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</si>
  <si>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</si>
  <si>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</si>
  <si>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</si>
  <si>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</si>
  <si>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</si>
  <si>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</si>
  <si>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</si>
  <si>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</si>
  <si>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</si>
  <si>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</si>
  <si>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</si>
  <si>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</si>
  <si>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</si>
  <si>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</si>
  <si>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</si>
  <si>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</si>
  <si>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</si>
  <si>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</si>
  <si>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</si>
  <si>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</si>
  <si>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</si>
  <si>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</si>
  <si>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</si>
  <si>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</si>
  <si>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</si>
  <si>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</si>
  <si>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</si>
  <si>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</si>
  <si>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</si>
  <si>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</si>
  <si>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</si>
  <si>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</si>
  <si>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</si>
  <si>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</si>
  <si>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</si>
  <si>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</si>
  <si>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</si>
  <si>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</si>
  <si>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</si>
  <si>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</si>
  <si>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</si>
  <si>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</si>
  <si>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</si>
  <si>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</si>
  <si>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</si>
  <si>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</si>
  <si>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</si>
  <si>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</si>
  <si>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</si>
  <si>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</si>
  <si>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</si>
  <si>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</si>
  <si>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</si>
  <si>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</si>
  <si>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</si>
  <si>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</si>
  <si>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</si>
  <si>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</si>
  <si>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</si>
  <si>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</si>
  <si>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</si>
  <si>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</si>
  <si>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</si>
  <si>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</si>
  <si>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</si>
  <si>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</si>
  <si>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</si>
  <si>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</si>
  <si>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</si>
  <si>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</si>
  <si>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</si>
  <si>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</si>
  <si>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</si>
  <si>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</si>
  <si>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</si>
  <si>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</si>
  <si>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</si>
  <si>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</si>
  <si>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</si>
  <si>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</si>
  <si>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</si>
  <si>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</si>
  <si>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</si>
  <si>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</si>
  <si>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</si>
  <si>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</si>
  <si>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</si>
  <si>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</si>
  <si>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</si>
  <si>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</si>
  <si>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</si>
  <si>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</si>
  <si>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</si>
  <si>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</si>
  <si>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</si>
  <si>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</si>
  <si>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</si>
  <si>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</si>
  <si>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</si>
  <si>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</si>
  <si>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</si>
  <si>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</si>
  <si>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</si>
  <si>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</si>
  <si>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</si>
  <si>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</si>
  <si>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</si>
  <si>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</si>
  <si>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</si>
  <si>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</si>
  <si>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</si>
  <si>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</si>
  <si>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</si>
  <si>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</si>
  <si>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</si>
  <si>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</si>
  <si>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</si>
  <si>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</si>
  <si>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</si>
  <si>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</si>
  <si>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</si>
  <si>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</si>
  <si>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</si>
  <si>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</si>
  <si>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</si>
  <si>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</si>
  <si>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</si>
  <si>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</si>
  <si>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</si>
  <si>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</si>
  <si>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</si>
  <si>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</si>
  <si>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</si>
  <si>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</si>
  <si>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</si>
  <si>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</si>
  <si>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</si>
  <si>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</si>
  <si>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</si>
  <si>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</si>
  <si>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</si>
  <si>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</si>
  <si>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</si>
  <si>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</si>
  <si>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</si>
  <si>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</si>
  <si>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</si>
  <si>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</si>
  <si>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</si>
  <si>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</si>
  <si>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</si>
  <si>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</si>
  <si>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</si>
  <si>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</si>
  <si>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</si>
  <si>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</si>
  <si>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</si>
  <si>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</si>
  <si>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</si>
  <si>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</si>
  <si>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</si>
  <si>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</si>
  <si>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</si>
  <si>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</si>
  <si>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</si>
  <si>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</si>
  <si>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</si>
  <si>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</si>
  <si>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</si>
  <si>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</si>
  <si>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</si>
  <si>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</si>
  <si>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</si>
  <si>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</si>
  <si>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</si>
  <si>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</si>
  <si>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</si>
  <si>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</si>
  <si>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</si>
  <si>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</si>
  <si>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</si>
  <si>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</si>
  <si>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</si>
  <si>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</si>
  <si>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</si>
  <si>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</si>
  <si>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</si>
  <si>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</si>
  <si>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</si>
  <si>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</si>
  <si>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</si>
  <si>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</si>
  <si>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</si>
  <si>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</si>
  <si>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</si>
  <si>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</si>
  <si>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</si>
  <si>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</si>
  <si>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</si>
  <si>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</si>
  <si>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</si>
  <si>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</si>
  <si>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</si>
  <si>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</si>
  <si>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</si>
  <si>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</si>
  <si>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</si>
  <si>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</si>
  <si>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</si>
  <si>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</si>
  <si>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</si>
  <si>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</si>
  <si>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</si>
  <si>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</si>
  <si>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</si>
  <si>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</si>
  <si>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</si>
  <si>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</si>
  <si>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</si>
  <si>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</si>
  <si>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</si>
  <si>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</si>
  <si>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</si>
  <si>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</si>
  <si>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</si>
  <si>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</si>
  <si>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</si>
  <si>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</si>
  <si>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</si>
  <si>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</si>
  <si>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</si>
  <si>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</si>
  <si>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</si>
  <si>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</si>
  <si>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</si>
  <si>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</si>
  <si>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</si>
  <si>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</si>
  <si>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</si>
  <si>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</si>
  <si>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</si>
  <si>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</si>
  <si>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</si>
  <si>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</si>
  <si>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</si>
  <si>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</si>
  <si>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</si>
  <si>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</si>
  <si>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</si>
  <si>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</si>
  <si>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</si>
  <si>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</si>
  <si>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</si>
  <si>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</si>
  <si>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</si>
  <si>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</si>
  <si>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</si>
  <si>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</si>
  <si>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</si>
  <si>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</si>
  <si>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</si>
  <si>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</si>
  <si>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</si>
  <si>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</si>
  <si>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</si>
  <si>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</si>
  <si>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</si>
  <si>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</si>
  <si>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</si>
  <si>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</si>
  <si>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</si>
  <si>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</si>
  <si>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</si>
  <si>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</si>
  <si>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</si>
  <si>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</si>
  <si>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</si>
  <si>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</si>
  <si>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</si>
  <si>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</si>
  <si>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</si>
  <si>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</si>
  <si>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</si>
  <si>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</si>
  <si>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</si>
  <si>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</si>
  <si>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</si>
  <si>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</si>
  <si>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</si>
  <si>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</si>
  <si>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</si>
  <si>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</si>
  <si>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</si>
  <si>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</si>
  <si>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</si>
  <si>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</si>
  <si>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</si>
  <si>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</si>
  <si>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</si>
  <si>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</si>
  <si>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</si>
  <si>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</si>
  <si>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</si>
  <si>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</si>
  <si>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</si>
  <si>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</si>
  <si>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</si>
  <si>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</si>
  <si>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</si>
  <si>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</si>
  <si>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</si>
  <si>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</si>
  <si>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</si>
  <si>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</si>
  <si>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</si>
  <si>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</si>
  <si>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</si>
  <si>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</si>
  <si>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</si>
  <si>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</si>
  <si>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</si>
  <si>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</si>
  <si>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</si>
  <si>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</si>
  <si>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</si>
  <si>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</si>
  <si>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</si>
  <si>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</si>
  <si>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</si>
  <si>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</si>
  <si>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</si>
  <si>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</si>
  <si>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</si>
  <si>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</si>
  <si>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</si>
  <si>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</si>
  <si>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</si>
  <si>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</si>
  <si>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</si>
  <si>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</si>
  <si>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</si>
  <si>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</si>
  <si>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</si>
  <si>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</si>
  <si>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</si>
  <si>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</si>
  <si>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</si>
  <si>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</si>
  <si>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</si>
  <si>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</si>
  <si>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</si>
  <si>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</si>
  <si>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</si>
  <si>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</si>
  <si>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</si>
  <si>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</si>
  <si>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</si>
  <si>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</si>
  <si>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</si>
  <si>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</si>
  <si>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</si>
  <si>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</si>
  <si>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</si>
  <si>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</si>
  <si>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</si>
  <si>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</si>
  <si>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</si>
  <si>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</si>
  <si>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</si>
  <si>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</si>
  <si>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</si>
  <si>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</si>
  <si>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</si>
  <si>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</si>
  <si>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</si>
  <si>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</si>
  <si>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</si>
  <si>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</si>
  <si>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</si>
  <si>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</si>
  <si>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</si>
  <si>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</si>
  <si>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</si>
  <si>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</si>
  <si>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</si>
  <si>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</si>
  <si>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</si>
  <si>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</si>
  <si>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</si>
  <si>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</si>
  <si>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</si>
  <si>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</si>
  <si>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</si>
  <si>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</si>
  <si>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</si>
  <si>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</si>
  <si>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</si>
  <si>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</si>
  <si>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</si>
  <si>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</si>
  <si>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</si>
  <si>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</si>
  <si>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</si>
  <si>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</si>
  <si>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</si>
  <si>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</si>
  <si>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</si>
  <si>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</si>
  <si>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</si>
  <si>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</si>
  <si>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</si>
  <si>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</si>
  <si>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</si>
  <si>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</si>
  <si>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</si>
  <si>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</si>
  <si>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</si>
  <si>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</si>
  <si>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</si>
  <si>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</si>
  <si>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</si>
  <si>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</si>
  <si>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</si>
  <si>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</si>
  <si>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</si>
  <si>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</si>
  <si>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</si>
  <si>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</si>
  <si>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</si>
  <si>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</si>
  <si>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</si>
  <si>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</si>
  <si>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</si>
  <si>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</si>
  <si>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</si>
  <si>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</si>
  <si>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</si>
  <si>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</si>
  <si>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</si>
  <si>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</si>
  <si>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</si>
  <si>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</si>
  <si>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</si>
  <si>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</si>
  <si>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</si>
  <si>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</si>
  <si>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</si>
  <si>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</si>
  <si>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</si>
  <si>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</si>
  <si>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</si>
  <si>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</si>
  <si>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</si>
  <si>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</si>
  <si>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</si>
  <si>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</si>
  <si>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</si>
  <si>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</si>
  <si>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</si>
  <si>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</si>
  <si>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</si>
  <si>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</si>
  <si>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</si>
  <si>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</si>
  <si>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</si>
  <si>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</si>
  <si>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</si>
  <si>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</si>
  <si>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</si>
  <si>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</si>
  <si>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</si>
  <si>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</si>
  <si>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</si>
  <si>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</si>
  <si>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</si>
  <si>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</si>
  <si>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</si>
  <si>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</si>
  <si>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</si>
  <si>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</si>
  <si>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</si>
  <si>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</si>
  <si>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</si>
  <si>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</si>
  <si>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</si>
  <si>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</si>
  <si>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</si>
  <si>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</si>
  <si>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</si>
  <si>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</si>
  <si>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</si>
  <si>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</si>
  <si>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</si>
  <si>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</si>
  <si>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</si>
  <si>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</si>
  <si>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</si>
  <si>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</si>
  <si>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</si>
  <si>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</si>
  <si>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</si>
  <si>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</si>
  <si>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</si>
  <si>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</si>
  <si>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</si>
  <si>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</si>
  <si>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</si>
  <si>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</si>
  <si>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</si>
  <si>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</si>
  <si>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</si>
  <si>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</si>
  <si>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</si>
  <si>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</si>
  <si>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</si>
  <si>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</si>
  <si>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</si>
  <si>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</si>
  <si>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</si>
  <si>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</si>
  <si>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</si>
  <si>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</si>
  <si>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</si>
  <si>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</si>
  <si>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</si>
  <si>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</si>
  <si>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</si>
  <si>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</si>
  <si>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</si>
  <si>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</si>
  <si>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</si>
  <si>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</si>
  <si>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</si>
  <si>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</si>
  <si>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</si>
  <si>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</si>
  <si>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</si>
  <si>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</si>
  <si>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</si>
  <si>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</si>
  <si>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</si>
  <si>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</si>
  <si>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</si>
  <si>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</si>
  <si>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</si>
  <si>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</si>
  <si>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</si>
  <si>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</si>
  <si>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</si>
  <si>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</si>
  <si>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</si>
  <si>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</si>
  <si>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</si>
  <si>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</si>
  <si>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</si>
  <si>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</si>
  <si>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</si>
  <si>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</si>
  <si>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</si>
  <si>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</si>
  <si>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</si>
  <si>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</si>
  <si>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</si>
  <si>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</si>
  <si>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</si>
  <si>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</si>
  <si>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</si>
  <si>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</si>
  <si>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</si>
  <si>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</si>
  <si>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</si>
  <si>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</si>
  <si>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</si>
  <si>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</si>
  <si>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</si>
  <si>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</si>
  <si>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</si>
  <si>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</si>
  <si>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</si>
  <si>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</si>
  <si>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</si>
  <si>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</si>
  <si>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</si>
  <si>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</si>
  <si>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</si>
  <si>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</si>
  <si>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</si>
  <si>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</si>
  <si>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</si>
  <si>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</si>
  <si>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</si>
  <si>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</si>
  <si>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</si>
  <si>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</si>
  <si>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</si>
  <si>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</si>
  <si>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</si>
  <si>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</si>
  <si>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</si>
  <si>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</si>
  <si>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</si>
  <si>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</si>
  <si>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</si>
  <si>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</si>
  <si>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</si>
  <si>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</si>
  <si>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</si>
  <si>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</si>
  <si>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</si>
  <si>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</si>
  <si>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</si>
  <si>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</si>
  <si>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</si>
  <si>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</si>
  <si>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</si>
  <si>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</si>
  <si>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</si>
  <si>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</si>
  <si>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</si>
  <si>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</si>
  <si>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</si>
  <si>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</si>
  <si>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</si>
  <si>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</si>
  <si>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</si>
  <si>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</si>
  <si>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</si>
  <si>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</si>
  <si>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</si>
  <si>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</si>
  <si>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</si>
  <si>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</si>
  <si>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</si>
  <si>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</si>
  <si>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</si>
  <si>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</si>
  <si>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</si>
  <si>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</si>
  <si>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</si>
  <si>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</si>
  <si>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</si>
  <si>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</si>
  <si>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</si>
  <si>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</si>
  <si>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</si>
  <si>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</si>
  <si>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</si>
  <si>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</si>
  <si>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</si>
  <si>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</si>
  <si>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</si>
  <si>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</si>
  <si>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</si>
  <si>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</si>
  <si>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</si>
  <si>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</si>
  <si>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</si>
  <si>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</si>
  <si>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</si>
  <si>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</si>
  <si>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</si>
  <si>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</si>
  <si>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</si>
  <si>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</si>
  <si>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</si>
  <si>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</si>
  <si>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</si>
  <si>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</si>
  <si>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</si>
  <si>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</si>
  <si>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</si>
  <si>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</si>
  <si>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</si>
  <si>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</si>
  <si>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</si>
  <si>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</si>
  <si>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</si>
  <si>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</si>
  <si>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</si>
  <si>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</si>
  <si>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</si>
  <si>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</si>
  <si>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</si>
  <si>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</si>
  <si>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</si>
  <si>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</si>
  <si>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</si>
  <si>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</si>
  <si>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</si>
  <si>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</si>
  <si>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</si>
  <si>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</si>
  <si>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</si>
  <si>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</si>
  <si>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</si>
  <si>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</si>
  <si>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</si>
  <si>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</si>
  <si>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</si>
  <si>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</si>
  <si>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</si>
  <si>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</si>
  <si>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</si>
  <si>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</si>
  <si>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</si>
  <si>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</si>
  <si>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</si>
  <si>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</si>
  <si>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</si>
  <si>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</si>
  <si>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</si>
  <si>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</si>
  <si>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</si>
  <si>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</si>
  <si>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</si>
  <si>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</si>
  <si>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</si>
  <si>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</si>
  <si>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</si>
  <si>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</si>
  <si>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</si>
  <si>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</si>
  <si>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</si>
  <si>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</si>
  <si>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</si>
  <si>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</si>
  <si>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</si>
  <si>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</si>
  <si>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</si>
  <si>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</si>
  <si>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</si>
  <si>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</si>
  <si>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</si>
  <si>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</si>
  <si>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</si>
  <si>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</si>
  <si>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</si>
  <si>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</si>
  <si>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</si>
  <si>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</si>
  <si>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</si>
  <si>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</si>
  <si>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</si>
  <si>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</si>
  <si>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</si>
  <si>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</si>
  <si>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</si>
  <si>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</si>
  <si>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</si>
  <si>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</si>
  <si>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</si>
  <si>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</si>
  <si>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</si>
  <si>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</si>
  <si>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</si>
  <si>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</si>
  <si>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</si>
  <si>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</si>
  <si>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</si>
  <si>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</si>
  <si>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</si>
  <si>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</si>
  <si>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</si>
  <si>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</si>
  <si>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</si>
  <si>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</si>
  <si>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</si>
  <si>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</si>
  <si>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</si>
  <si>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</si>
  <si>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</si>
  <si>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</si>
  <si>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</si>
  <si>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</si>
  <si>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</si>
  <si>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</si>
  <si>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</si>
  <si>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</si>
  <si>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</si>
  <si>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</si>
  <si>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</si>
  <si>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</si>
  <si>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</si>
  <si>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</si>
  <si>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</si>
  <si>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</si>
  <si>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</si>
  <si>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</si>
  <si>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</si>
  <si>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</si>
  <si>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</si>
  <si>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</si>
  <si>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</si>
  <si>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</si>
  <si>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</si>
  <si>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</si>
  <si>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</si>
  <si>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</si>
  <si>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</si>
  <si>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</si>
  <si>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</si>
  <si>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</si>
  <si>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</si>
  <si>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</si>
  <si>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</si>
  <si>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</si>
  <si>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</si>
  <si>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</si>
  <si>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</si>
  <si>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</si>
  <si>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</si>
  <si>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</si>
  <si>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</si>
  <si>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</si>
  <si>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</si>
  <si>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</si>
  <si>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</si>
  <si>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</si>
  <si>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</si>
  <si>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</si>
  <si>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</si>
  <si>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</si>
  <si>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</si>
  <si>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</si>
  <si>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</si>
  <si>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</si>
  <si>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</si>
  <si>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</si>
  <si>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</si>
  <si>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</si>
  <si>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</si>
  <si>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</si>
  <si>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</si>
  <si>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</si>
  <si>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</si>
  <si>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</si>
  <si>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</si>
  <si>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</si>
  <si>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</si>
  <si>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</si>
  <si>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</si>
  <si>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</si>
  <si>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</si>
  <si>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</si>
  <si>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</si>
  <si>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</si>
  <si>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</si>
  <si>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</si>
  <si>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</si>
  <si>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</si>
  <si>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</si>
  <si>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</si>
  <si>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</si>
  <si>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</si>
  <si>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</si>
  <si>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</si>
  <si>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</si>
  <si>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</si>
  <si>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</si>
  <si>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</si>
  <si>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</si>
  <si>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</si>
  <si>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</si>
  <si>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</si>
  <si>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</si>
  <si>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</si>
  <si>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</si>
  <si>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</si>
  <si>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</si>
  <si>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</si>
  <si>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</si>
  <si>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</si>
  <si>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</si>
  <si>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</si>
  <si>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</si>
  <si>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</si>
  <si>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</si>
  <si>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</si>
  <si>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</si>
  <si>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</si>
  <si>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</si>
  <si>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</si>
  <si>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</si>
  <si>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</si>
  <si>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</si>
  <si>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</si>
  <si>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</si>
  <si>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</si>
  <si>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</si>
  <si>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</si>
  <si>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</si>
  <si>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</si>
  <si>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</si>
  <si>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</si>
  <si>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</si>
  <si>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</si>
  <si>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</si>
  <si>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</si>
  <si>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</si>
  <si>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</si>
  <si>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</si>
  <si>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</si>
  <si>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</si>
  <si>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</si>
  <si>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</si>
  <si>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</si>
  <si>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</si>
  <si>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</si>
  <si>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</si>
  <si>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</si>
  <si>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</si>
  <si>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</si>
  <si>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</si>
  <si>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</si>
  <si>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</si>
  <si>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</si>
  <si>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</si>
  <si>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</si>
  <si>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</si>
  <si>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</si>
  <si>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</si>
  <si>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</si>
  <si>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</si>
  <si>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</si>
  <si>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</si>
  <si>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</si>
  <si>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</si>
  <si>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</si>
  <si>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</si>
  <si>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</si>
  <si>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</si>
  <si>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</si>
  <si>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</si>
  <si>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</si>
  <si>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</si>
  <si>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</si>
  <si>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</si>
  <si>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</si>
  <si>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</si>
  <si>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</si>
  <si>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</si>
  <si>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</si>
  <si>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</si>
  <si>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</si>
  <si>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</si>
  <si>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</si>
  <si>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</si>
  <si>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</si>
  <si>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</si>
  <si>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</si>
  <si>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</si>
  <si>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</si>
  <si>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</si>
  <si>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</si>
  <si>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</si>
  <si>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</si>
  <si>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</si>
  <si>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</si>
  <si>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</si>
  <si>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</si>
  <si>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</si>
  <si>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</si>
  <si>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</si>
  <si>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</si>
  <si>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</si>
  <si>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</si>
  <si>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</si>
  <si>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</si>
  <si>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</si>
  <si>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</si>
  <si>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</si>
  <si>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</si>
  <si>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</si>
  <si>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</si>
  <si>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</si>
  <si>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</si>
  <si>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</si>
  <si>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</si>
  <si>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</si>
  <si>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</si>
  <si>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</si>
  <si>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</si>
  <si>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</si>
  <si>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</si>
  <si>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</si>
  <si>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</si>
  <si>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</si>
  <si>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</si>
  <si>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</si>
  <si>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</si>
  <si>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</si>
  <si>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</si>
  <si>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</si>
  <si>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</si>
  <si>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</si>
  <si>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</si>
  <si>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</si>
  <si>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</si>
  <si>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</si>
  <si>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</si>
  <si>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</si>
  <si>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</si>
  <si>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</si>
  <si>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</si>
  <si>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</si>
  <si>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</si>
  <si>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</si>
  <si>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</si>
  <si>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</si>
  <si>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</si>
  <si>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</si>
  <si>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</si>
  <si>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</si>
  <si>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</si>
  <si>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</si>
  <si>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</si>
  <si>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</si>
  <si>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</si>
  <si>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</si>
  <si>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</si>
  <si>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</si>
  <si>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</si>
  <si>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</si>
  <si>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</si>
  <si>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</si>
  <si>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</si>
  <si>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</si>
  <si>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</si>
  <si>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</si>
  <si>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</si>
  <si>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</si>
  <si>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</si>
  <si>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</si>
  <si>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</si>
  <si>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</si>
  <si>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</si>
  <si>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</si>
  <si>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</si>
  <si>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</si>
  <si>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</si>
  <si>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</si>
  <si>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</si>
  <si>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</si>
  <si>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</si>
  <si>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</si>
  <si>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</si>
  <si>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</si>
  <si>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</si>
  <si>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</si>
  <si>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</si>
  <si>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</si>
  <si>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</si>
  <si>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</si>
  <si>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</si>
  <si>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</si>
  <si>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</si>
  <si>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</si>
  <si>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</si>
  <si>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</si>
  <si>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</si>
  <si>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</si>
  <si>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</si>
  <si>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</si>
  <si>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</si>
  <si>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</si>
  <si>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</si>
  <si>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</si>
  <si>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</si>
  <si>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</si>
  <si>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</si>
  <si>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</si>
  <si>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</si>
  <si>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</si>
  <si>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</si>
  <si>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</si>
  <si>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</si>
  <si>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</si>
  <si>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</si>
  <si>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</si>
  <si>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</si>
  <si>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</si>
  <si>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</si>
  <si>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</si>
  <si>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</si>
  <si>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</si>
  <si>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</si>
  <si>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</si>
  <si>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</si>
  <si>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</si>
  <si>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</si>
  <si>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</si>
  <si>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</si>
  <si>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</si>
  <si>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</si>
  <si>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</si>
  <si>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</si>
  <si>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</si>
  <si>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</si>
  <si>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</si>
  <si>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</si>
  <si>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</si>
  <si>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</si>
  <si>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</si>
  <si>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</si>
  <si>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</si>
  <si>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</si>
  <si>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</si>
  <si>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</si>
  <si>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</si>
  <si>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</si>
  <si>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</si>
  <si>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</si>
  <si>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</si>
  <si>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</si>
  <si>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</si>
  <si>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</si>
  <si>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</si>
  <si>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</si>
  <si>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</si>
  <si>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</si>
  <si>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</si>
  <si>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</si>
  <si>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</si>
  <si>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</si>
  <si>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</si>
  <si>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</si>
  <si>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</si>
  <si>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</si>
  <si>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</si>
  <si>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</si>
  <si>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</si>
  <si>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</si>
  <si>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</si>
  <si>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</si>
  <si>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</si>
  <si>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</si>
  <si>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</si>
  <si>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</si>
  <si>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</si>
  <si>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</si>
  <si>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</si>
  <si>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</si>
  <si>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</si>
  <si>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</si>
  <si>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</si>
  <si>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</si>
  <si>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</si>
  <si>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</si>
  <si>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</si>
  <si>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</si>
  <si>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</si>
  <si>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</si>
  <si>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</si>
  <si>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</si>
  <si>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</si>
  <si>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</si>
  <si>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</si>
  <si>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</si>
  <si>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</si>
  <si>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</si>
  <si>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</si>
  <si>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</si>
  <si>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</si>
  <si>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</si>
  <si>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</si>
  <si>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</si>
  <si>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</si>
  <si>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</si>
  <si>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</si>
  <si>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</si>
  <si>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</si>
  <si>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</si>
  <si>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</si>
  <si>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</si>
  <si>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</si>
  <si>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</si>
  <si>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</si>
  <si>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</si>
  <si>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</si>
  <si>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</si>
  <si>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</si>
  <si>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</si>
  <si>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</si>
  <si>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</si>
  <si>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</si>
  <si>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</si>
  <si>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</si>
  <si>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</si>
  <si>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</si>
  <si>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</si>
  <si>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</si>
  <si>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</si>
  <si>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</si>
  <si>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</si>
  <si>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</si>
  <si>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</si>
  <si>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</si>
  <si>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</si>
  <si>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</si>
  <si>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</si>
  <si>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</si>
  <si>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</si>
  <si>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</si>
  <si>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</si>
  <si>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</si>
  <si>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</si>
  <si>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</si>
  <si>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</si>
  <si>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</si>
  <si>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</si>
  <si>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</si>
  <si>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</si>
  <si>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</si>
  <si>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</si>
  <si>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</si>
  <si>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</si>
  <si>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</si>
  <si>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</si>
  <si>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</si>
  <si>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</si>
  <si>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</si>
  <si>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</si>
  <si>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</si>
  <si>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</si>
  <si>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</si>
  <si>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</si>
  <si>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</si>
  <si>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</si>
  <si>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</si>
  <si>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</si>
  <si>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</si>
  <si>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</si>
  <si>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</si>
  <si>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</si>
  <si>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</si>
  <si>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</si>
  <si>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</si>
  <si>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</si>
  <si>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</si>
  <si>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</si>
  <si>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</si>
  <si>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</si>
  <si>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</si>
  <si>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</si>
  <si>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</si>
  <si>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</si>
  <si>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</si>
  <si>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</si>
  <si>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</si>
  <si>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</si>
  <si>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</si>
  <si>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</si>
  <si>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</si>
  <si>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</si>
  <si>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</si>
  <si>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</si>
  <si>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</si>
  <si>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</si>
  <si>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</si>
  <si>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</si>
  <si>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</si>
  <si>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</si>
  <si>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</si>
  <si>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</si>
  <si>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</si>
  <si>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</si>
  <si>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</si>
  <si>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</si>
  <si>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</si>
  <si>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</si>
  <si>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</si>
  <si>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</si>
  <si>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</si>
  <si>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</si>
  <si>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</si>
  <si>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</si>
  <si>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</si>
  <si>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</si>
  <si>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</si>
  <si>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</si>
  <si>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</si>
  <si>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</si>
  <si>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</si>
  <si>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</si>
  <si>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</si>
  <si>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</si>
  <si>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</si>
  <si>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</si>
  <si>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</si>
  <si>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</si>
  <si>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</si>
  <si>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</si>
  <si>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</si>
  <si>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</si>
  <si>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</si>
  <si>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</si>
  <si>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</si>
  <si>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</si>
  <si>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</si>
  <si>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</si>
  <si>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</si>
  <si>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</si>
  <si>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</si>
  <si>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</si>
  <si>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</si>
  <si>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</si>
  <si>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</si>
  <si>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</si>
  <si>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</si>
  <si>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</si>
  <si>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</si>
  <si>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</si>
  <si>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</si>
  <si>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</si>
  <si>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</si>
  <si>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</si>
  <si>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</si>
  <si>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</si>
  <si>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</si>
  <si>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</si>
  <si>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</si>
  <si>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</si>
  <si>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</si>
  <si>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</si>
  <si>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</si>
  <si>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</si>
  <si>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</si>
  <si>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</si>
  <si>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</si>
  <si>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</si>
  <si>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</si>
  <si>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</si>
  <si>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</si>
  <si>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</si>
  <si>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</si>
  <si>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</si>
  <si>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</si>
  <si>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</si>
  <si>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</si>
  <si>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</si>
  <si>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</si>
  <si>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</si>
  <si>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</si>
  <si>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</si>
  <si>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</si>
  <si>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</si>
  <si>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</si>
  <si>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</si>
  <si>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</si>
  <si>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</si>
  <si>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</si>
  <si>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</si>
  <si>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</si>
  <si>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</si>
  <si>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</si>
  <si>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</si>
  <si>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</si>
  <si>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</si>
  <si>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</si>
  <si>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</si>
  <si>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</si>
  <si>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</si>
  <si>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</si>
  <si>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</si>
  <si>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</si>
  <si>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</si>
  <si>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</si>
  <si>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</si>
  <si>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</si>
  <si>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</si>
  <si>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</si>
  <si>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</si>
  <si>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</si>
  <si>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</si>
  <si>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</si>
  <si>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</si>
  <si>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</si>
  <si>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</si>
  <si>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</si>
  <si>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</si>
  <si>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</si>
  <si>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</si>
  <si>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</si>
  <si>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</si>
  <si>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</si>
  <si>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</si>
  <si>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</si>
  <si>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</si>
  <si>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</si>
  <si>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</si>
  <si>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</si>
  <si>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</si>
  <si>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</si>
  <si>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</si>
  <si>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</si>
  <si>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</si>
  <si>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</si>
  <si>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</si>
  <si>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</si>
  <si>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</si>
  <si>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</si>
  <si>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</si>
  <si>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</si>
  <si>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</si>
  <si>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</si>
  <si>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</si>
  <si>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</si>
  <si>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</si>
  <si>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</si>
  <si>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</si>
  <si>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</si>
  <si>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</si>
  <si>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</si>
  <si>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</si>
  <si>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</si>
  <si>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</si>
  <si>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</si>
  <si>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</si>
  <si>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</si>
  <si>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</si>
  <si>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</si>
  <si>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</si>
  <si>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</si>
  <si>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</si>
  <si>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</si>
  <si>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</si>
  <si>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</si>
  <si>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</si>
  <si>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</si>
  <si>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</si>
  <si>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</si>
  <si>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</si>
  <si>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</si>
  <si>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</si>
  <si>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</si>
  <si>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</si>
  <si>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</si>
  <si>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</si>
  <si>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</si>
  <si>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</si>
  <si>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</si>
  <si>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</si>
  <si>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</si>
  <si>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</si>
  <si>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</si>
  <si>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</si>
  <si>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</si>
  <si>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</si>
  <si>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</si>
  <si>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</si>
  <si>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</si>
  <si>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</si>
  <si>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</si>
  <si>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</si>
  <si>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</si>
  <si>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</si>
  <si>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</si>
  <si>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</si>
  <si>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</si>
  <si>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</si>
  <si>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</si>
  <si>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</si>
  <si>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</si>
  <si>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</si>
  <si>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</si>
  <si>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</si>
  <si>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</si>
  <si>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</si>
  <si>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</si>
  <si>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</si>
  <si>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</si>
  <si>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</si>
  <si>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</si>
  <si>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</si>
  <si>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</si>
  <si>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</si>
  <si>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</si>
  <si>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</si>
  <si>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</si>
  <si>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</si>
  <si>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</si>
  <si>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</si>
  <si>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</si>
  <si>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</si>
  <si>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</si>
  <si>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</si>
  <si>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</si>
  <si>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</si>
  <si>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</si>
  <si>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</si>
  <si>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</si>
  <si>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</si>
  <si>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</si>
  <si>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</si>
  <si>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</si>
  <si>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</si>
  <si>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</si>
  <si>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</si>
  <si>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</si>
  <si>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</si>
  <si>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</si>
  <si>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</si>
  <si>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</si>
  <si>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</si>
  <si>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</si>
  <si>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</si>
  <si>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</si>
  <si>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</si>
  <si>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</si>
  <si>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</si>
  <si>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</si>
  <si>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</si>
  <si>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</si>
  <si>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</si>
  <si>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</si>
  <si>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</si>
  <si>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</si>
  <si>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</si>
  <si>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</si>
  <si>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</si>
  <si>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</si>
  <si>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</si>
  <si>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</si>
  <si>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</si>
  <si>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</si>
  <si>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</si>
  <si>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</si>
  <si>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</si>
  <si>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</si>
  <si>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</si>
  <si>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</si>
  <si>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</si>
  <si>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</si>
  <si>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</si>
  <si>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</si>
  <si>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</si>
  <si>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</si>
  <si>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</si>
  <si>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</si>
  <si>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</si>
  <si>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</si>
  <si>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</si>
  <si>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</si>
  <si>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</si>
  <si>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</si>
  <si>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</si>
  <si>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</si>
  <si>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</si>
  <si>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</si>
  <si>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</si>
  <si>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</si>
  <si>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</si>
  <si>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</si>
  <si>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</si>
  <si>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</si>
  <si>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</si>
  <si>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</si>
  <si>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</si>
  <si>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</si>
  <si>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</si>
  <si>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</si>
  <si>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</si>
  <si>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</si>
  <si>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</si>
  <si>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</si>
  <si>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</si>
  <si>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</si>
  <si>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</si>
  <si>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</si>
  <si>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</si>
  <si>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</si>
  <si>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</si>
  <si>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</si>
  <si>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</si>
  <si>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</si>
  <si>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</si>
  <si>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</si>
  <si>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</si>
  <si>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</si>
  <si>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</si>
  <si>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</si>
  <si>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</si>
  <si>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</si>
  <si>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</si>
  <si>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</si>
  <si>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</si>
  <si>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</si>
  <si>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</si>
  <si>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</si>
  <si>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</si>
  <si>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</si>
  <si>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</si>
  <si>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</si>
  <si>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</si>
  <si>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</si>
  <si>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</si>
  <si>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</si>
  <si>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</si>
  <si>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</si>
  <si>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</si>
  <si>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</si>
  <si>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</si>
  <si>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</si>
  <si>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</si>
  <si>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</si>
  <si>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</si>
  <si>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</si>
  <si>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</si>
  <si>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</si>
  <si>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</si>
  <si>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</si>
  <si>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</si>
  <si>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</si>
  <si>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</si>
  <si>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</si>
  <si>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</si>
  <si>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</si>
  <si>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</si>
  <si>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</si>
  <si>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</si>
  <si>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</si>
  <si>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</si>
  <si>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</si>
  <si>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</si>
  <si>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</si>
  <si>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</si>
  <si>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</si>
  <si>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</si>
  <si>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</si>
  <si>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</si>
  <si>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</si>
  <si>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</si>
  <si>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</si>
  <si>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</si>
  <si>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</si>
  <si>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</si>
  <si>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</si>
  <si>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</si>
  <si>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</si>
  <si>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</si>
  <si>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</si>
  <si>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</si>
  <si>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</si>
  <si>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</si>
  <si>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</si>
  <si>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</si>
  <si>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</si>
  <si>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</si>
  <si>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</si>
  <si>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</si>
  <si>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</si>
  <si>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</si>
  <si>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</si>
  <si>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</si>
  <si>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</si>
  <si>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</si>
  <si>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</si>
  <si>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</si>
  <si>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</si>
  <si>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</si>
  <si>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</si>
  <si>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</si>
  <si>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</si>
  <si>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</si>
  <si>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</si>
  <si>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</si>
  <si>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</si>
  <si>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</si>
  <si>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</si>
  <si>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</si>
  <si>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</si>
  <si>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</si>
  <si>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</si>
  <si>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</si>
  <si>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</si>
  <si>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</si>
  <si>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</si>
  <si>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</si>
  <si>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</si>
  <si>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</si>
  <si>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</si>
  <si>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</si>
  <si>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</si>
  <si>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</si>
  <si>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</si>
  <si>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</si>
  <si>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</si>
  <si>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</si>
  <si>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</si>
  <si>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</si>
  <si>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</si>
  <si>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</si>
  <si>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</si>
  <si>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</si>
  <si>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</si>
  <si>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</si>
  <si>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</si>
  <si>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</si>
  <si>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</si>
  <si>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</si>
  <si>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</si>
  <si>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</si>
  <si>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</si>
  <si>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</si>
  <si>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</si>
  <si>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</si>
  <si>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</si>
  <si>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</si>
  <si>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</si>
  <si>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</si>
  <si>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</si>
  <si>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</si>
  <si>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</si>
  <si>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</si>
  <si>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</si>
  <si>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</si>
  <si>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</si>
  <si>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</si>
  <si>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</si>
  <si>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</si>
  <si>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</si>
  <si>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</si>
  <si>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</si>
  <si>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</si>
  <si>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</si>
  <si>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</si>
  <si>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</si>
  <si>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</si>
  <si>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</si>
  <si>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</si>
  <si>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</si>
  <si>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</si>
  <si>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</si>
  <si>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</si>
  <si>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</si>
  <si>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</si>
  <si>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</si>
  <si>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</si>
  <si>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</si>
  <si>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</si>
  <si>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</si>
  <si>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</si>
  <si>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</si>
  <si>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</si>
  <si>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</si>
  <si>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</si>
  <si>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</si>
  <si>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</si>
  <si>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</si>
  <si>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</si>
  <si>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</si>
  <si>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</si>
  <si>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</si>
  <si>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</si>
  <si>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</si>
  <si>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</si>
  <si>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</si>
  <si>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</si>
  <si>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</si>
  <si>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</si>
  <si>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</si>
  <si>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</si>
  <si>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</si>
  <si>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</si>
  <si>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</si>
  <si>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</si>
  <si>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</si>
  <si>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</si>
  <si>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</si>
  <si>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</si>
  <si>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</si>
  <si>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</si>
  <si>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</si>
  <si>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</si>
  <si>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</si>
  <si>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</si>
  <si>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</si>
  <si>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</si>
  <si>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</si>
  <si>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</si>
  <si>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</si>
  <si>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</si>
  <si>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</si>
  <si>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</si>
  <si>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</si>
  <si>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</si>
  <si>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</si>
  <si>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</si>
  <si>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</si>
  <si>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</si>
  <si>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</si>
  <si>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</si>
  <si>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</si>
  <si>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</si>
  <si>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</si>
  <si>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</si>
  <si>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</si>
  <si>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</si>
  <si>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</si>
  <si>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</si>
  <si>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</si>
  <si>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</si>
  <si>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</si>
  <si>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</si>
  <si>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</si>
  <si>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</si>
  <si>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</si>
  <si>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</si>
  <si>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</si>
  <si>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</si>
  <si>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</si>
  <si>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</si>
  <si>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</si>
  <si>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</si>
  <si>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</si>
  <si>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</si>
  <si>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</si>
  <si>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</si>
  <si>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</si>
  <si>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</si>
  <si>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</si>
  <si>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</si>
  <si>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</si>
  <si>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</si>
  <si>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</si>
  <si>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</si>
  <si>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</si>
  <si>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</si>
  <si>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</si>
  <si>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</si>
  <si>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</si>
  <si>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</si>
  <si>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</si>
  <si>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</si>
  <si>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</si>
  <si>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</si>
  <si>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</si>
  <si>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</si>
  <si>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</si>
  <si>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</si>
  <si>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</si>
  <si>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</si>
  <si>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</si>
  <si>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</si>
  <si>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</si>
  <si>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</si>
  <si>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</si>
  <si>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</si>
  <si>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</si>
  <si>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</si>
  <si>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</si>
  <si>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</si>
  <si>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</si>
  <si>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</si>
  <si>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</si>
  <si>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</si>
  <si>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</si>
  <si>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</si>
  <si>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</si>
  <si>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</si>
  <si>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</si>
  <si>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</si>
  <si>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</si>
  <si>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</si>
  <si>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</si>
  <si>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</si>
  <si>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</si>
  <si>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</si>
  <si>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</si>
  <si>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</si>
  <si>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</si>
  <si>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</si>
  <si>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</si>
  <si>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</si>
  <si>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</si>
  <si>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</si>
  <si>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</si>
  <si>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</si>
  <si>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</si>
  <si>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</si>
  <si>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</si>
  <si>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</si>
  <si>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</si>
  <si>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</si>
  <si>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</si>
  <si>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</si>
  <si>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</si>
  <si>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</si>
  <si>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</si>
  <si>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</si>
  <si>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</si>
  <si>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</si>
  <si>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</si>
  <si>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</si>
  <si>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</si>
  <si>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</si>
  <si>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</si>
  <si>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</si>
  <si>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</si>
  <si>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</si>
  <si>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</si>
  <si>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</si>
  <si>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</si>
  <si>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</si>
  <si>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</si>
  <si>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</si>
  <si>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</si>
  <si>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</si>
  <si>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</si>
  <si>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</si>
  <si>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</si>
  <si>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</si>
  <si>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</si>
  <si>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</si>
  <si>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</si>
  <si>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</si>
  <si>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</si>
  <si>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</si>
  <si>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</si>
  <si>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</si>
  <si>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</si>
  <si>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</si>
  <si>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</si>
  <si>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</si>
  <si>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</si>
  <si>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</si>
  <si>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</si>
  <si>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</si>
  <si>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</si>
  <si>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</si>
  <si>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</si>
  <si>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</si>
  <si>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</si>
  <si>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</si>
  <si>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</si>
  <si>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</si>
  <si>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</si>
  <si>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</si>
  <si>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</si>
  <si>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</si>
  <si>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</si>
  <si>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</si>
  <si>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</si>
  <si>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</si>
  <si>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</si>
  <si>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</si>
  <si>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</si>
  <si>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</si>
  <si>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</si>
  <si>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</si>
  <si>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</si>
  <si>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</si>
  <si>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</si>
  <si>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</si>
  <si>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</si>
  <si>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</si>
  <si>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</si>
  <si>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</si>
  <si>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</si>
  <si>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</si>
  <si>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</si>
  <si>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</si>
  <si>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</si>
  <si>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</si>
  <si>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</si>
  <si>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</si>
  <si>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</si>
  <si>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</si>
  <si>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</si>
  <si>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</si>
  <si>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</si>
  <si>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</si>
  <si>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</si>
  <si>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</si>
  <si>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</si>
  <si>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</si>
  <si>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</si>
  <si>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</si>
  <si>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</si>
  <si>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</si>
  <si>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</si>
  <si>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</si>
  <si>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</si>
  <si>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</si>
  <si>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</si>
  <si>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</si>
  <si>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</si>
  <si>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</si>
  <si>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</si>
  <si>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</si>
  <si>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</si>
  <si>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</si>
  <si>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</si>
  <si>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</si>
  <si>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</si>
  <si>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</si>
  <si>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</si>
  <si>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</si>
  <si>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</si>
  <si>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</si>
  <si>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</si>
  <si>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</si>
  <si>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</si>
  <si>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</si>
  <si>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</si>
  <si>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</si>
  <si>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</si>
  <si>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</si>
  <si>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</si>
  <si>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</si>
  <si>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</si>
  <si>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</si>
  <si>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</si>
  <si>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</si>
  <si>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</si>
  <si>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</si>
  <si>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</si>
  <si>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</si>
  <si>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</si>
  <si>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</si>
  <si>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</si>
  <si>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</si>
  <si>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</si>
  <si>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</si>
  <si>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</si>
  <si>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</si>
  <si>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</si>
  <si>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</si>
  <si>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</si>
  <si>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</si>
  <si>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</si>
  <si>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</si>
  <si>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</si>
  <si>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</si>
  <si>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</si>
  <si>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</si>
  <si>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</si>
  <si>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</si>
  <si>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</si>
  <si>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</si>
  <si>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</si>
  <si>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</si>
  <si>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</si>
  <si>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</si>
  <si>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</si>
  <si>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</si>
  <si>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</si>
  <si>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</si>
  <si>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</si>
  <si>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</si>
  <si>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</si>
  <si>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</si>
  <si>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</si>
  <si>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</si>
  <si>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</si>
  <si>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</si>
  <si>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</si>
  <si>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</si>
  <si>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</si>
  <si>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</si>
  <si>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</si>
  <si>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</si>
  <si>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</si>
  <si>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</si>
  <si>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</si>
  <si>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</si>
  <si>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</si>
  <si>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</si>
  <si>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</si>
  <si>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</si>
  <si>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</si>
  <si>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</si>
  <si>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</si>
  <si>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</si>
  <si>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</si>
  <si>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</si>
  <si>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</si>
  <si>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</si>
  <si>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</si>
  <si>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</si>
  <si>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</si>
  <si>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</si>
  <si>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</si>
  <si>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</si>
  <si>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</si>
  <si>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</si>
  <si>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</si>
  <si>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</si>
  <si>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</si>
  <si>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</si>
  <si>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</si>
  <si>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</si>
  <si>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</si>
  <si>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</si>
  <si>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</si>
  <si>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</si>
  <si>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</si>
  <si>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</si>
  <si>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</si>
  <si>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</si>
  <si>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</si>
  <si>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</si>
  <si>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</si>
  <si>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</si>
  <si>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</si>
  <si>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</si>
  <si>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</si>
  <si>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</si>
  <si>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</si>
  <si>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</si>
  <si>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</si>
  <si>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</si>
  <si>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</si>
  <si>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</si>
  <si>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</si>
  <si>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</si>
  <si>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</si>
  <si>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</si>
  <si>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</si>
  <si>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</si>
  <si>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</si>
  <si>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</si>
  <si>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</si>
  <si>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</si>
  <si>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</si>
  <si>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</si>
  <si>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</si>
  <si>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</si>
  <si>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</si>
  <si>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</si>
  <si>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</si>
  <si>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</si>
  <si>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</si>
  <si>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</si>
  <si>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</si>
  <si>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</si>
  <si>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</si>
  <si>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</si>
  <si>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</si>
  <si>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</si>
  <si>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</si>
  <si>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</si>
  <si>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</si>
  <si>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</si>
  <si>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</si>
  <si>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</si>
  <si>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</si>
  <si>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</si>
  <si>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</si>
  <si>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</si>
  <si>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</si>
  <si>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</si>
  <si>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</si>
  <si>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</si>
  <si>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</si>
  <si>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</si>
  <si>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</si>
  <si>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</si>
  <si>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</si>
  <si>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</si>
  <si>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</si>
  <si>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</si>
  <si>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</si>
  <si>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</si>
  <si>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</si>
  <si>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</si>
  <si>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</si>
  <si>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</si>
  <si>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</si>
  <si>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</si>
  <si>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</si>
  <si>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</si>
  <si>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</si>
  <si>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</si>
  <si>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</si>
  <si>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</si>
  <si>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</si>
  <si>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</si>
  <si>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</si>
  <si>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</si>
  <si>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</si>
  <si>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</si>
  <si>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</si>
  <si>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</si>
  <si>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</si>
  <si>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</si>
  <si>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</si>
  <si>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</si>
  <si>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</si>
  <si>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</si>
  <si>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</si>
  <si>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</si>
  <si>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</si>
  <si>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</si>
  <si>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</si>
  <si>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</si>
  <si>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</si>
  <si>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</si>
  <si>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</si>
  <si>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</si>
  <si>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</si>
  <si>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</si>
  <si>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</si>
  <si>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</si>
  <si>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</si>
  <si>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</si>
  <si>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</si>
  <si>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</si>
  <si>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</si>
  <si>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</si>
  <si>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</si>
  <si>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</si>
  <si>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</si>
  <si>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</si>
  <si>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</si>
  <si>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</si>
  <si>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</si>
  <si>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</si>
  <si>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</si>
  <si>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</si>
  <si>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</si>
  <si>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</si>
  <si>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</si>
  <si>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</si>
  <si>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</si>
  <si>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</si>
  <si>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</si>
  <si>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</si>
  <si>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</si>
  <si>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</si>
  <si>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</si>
  <si>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</si>
  <si>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</si>
  <si>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</si>
  <si>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</si>
  <si>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</si>
  <si>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</si>
  <si>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</si>
  <si>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</si>
  <si>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</si>
  <si>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</si>
  <si>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</si>
  <si>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</si>
  <si>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</si>
  <si>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</si>
  <si>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</si>
  <si>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</si>
  <si>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</si>
  <si>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</si>
  <si>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</si>
  <si>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</si>
  <si>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</si>
  <si>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</si>
  <si>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</si>
  <si>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</si>
  <si>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</si>
  <si>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</si>
  <si>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</si>
  <si>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</si>
  <si>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</si>
  <si>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</si>
  <si>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</si>
  <si>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</si>
  <si>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</si>
  <si>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</si>
  <si>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</si>
  <si>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</si>
  <si>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</si>
  <si>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</si>
  <si>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</si>
  <si>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</si>
  <si>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</si>
  <si>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</si>
  <si>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</si>
  <si>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</si>
  <si>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</si>
  <si>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</si>
  <si>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</si>
  <si>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</si>
  <si>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</si>
  <si>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</si>
  <si>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</si>
  <si>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</si>
  <si>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</si>
  <si>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</si>
  <si>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</si>
  <si>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</si>
  <si>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</si>
  <si>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</si>
  <si>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</si>
  <si>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</si>
  <si>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</si>
  <si>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</si>
  <si>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</si>
  <si>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</si>
  <si>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</si>
  <si>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</si>
  <si>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</si>
  <si>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</si>
  <si>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</si>
  <si>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</si>
  <si>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</si>
  <si>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</si>
  <si>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</si>
  <si>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</si>
  <si>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</si>
  <si>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</si>
  <si>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</si>
  <si>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</si>
  <si>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</si>
  <si>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</si>
  <si>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</si>
  <si>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</si>
  <si>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</si>
  <si>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</si>
  <si>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</si>
  <si>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</si>
  <si>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</si>
  <si>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</si>
  <si>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</si>
  <si>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</si>
  <si>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</si>
  <si>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</si>
  <si>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</si>
  <si>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</si>
  <si>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</si>
  <si>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</si>
  <si>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</si>
  <si>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</si>
  <si>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</si>
  <si>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</si>
  <si>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</si>
  <si>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</si>
  <si>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</si>
  <si>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</si>
  <si>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</si>
  <si>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</si>
  <si>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</si>
  <si>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</si>
  <si>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</si>
  <si>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</si>
  <si>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</si>
  <si>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</si>
  <si>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</si>
  <si>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</si>
  <si>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</si>
  <si>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</si>
  <si>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</si>
  <si>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</si>
  <si>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</si>
  <si>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</si>
  <si>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</si>
  <si>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</si>
  <si>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</si>
  <si>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</si>
  <si>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</si>
  <si>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</si>
  <si>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</si>
  <si>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</si>
  <si>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</si>
  <si>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</si>
  <si>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</si>
  <si>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</si>
  <si>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</si>
  <si>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</si>
  <si>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</si>
  <si>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</si>
  <si>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</si>
  <si>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</si>
  <si>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</si>
  <si>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</si>
  <si>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</si>
  <si>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</si>
  <si>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</si>
  <si>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</si>
  <si>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</si>
  <si>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</si>
  <si>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</si>
  <si>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</si>
  <si>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</si>
  <si>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</si>
  <si>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</si>
  <si>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</si>
  <si>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</si>
  <si>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</si>
  <si>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</si>
  <si>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</si>
  <si>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</si>
  <si>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</si>
  <si>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</si>
  <si>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</si>
  <si>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</si>
  <si>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</si>
  <si>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</si>
  <si>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</si>
  <si>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</si>
  <si>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</si>
  <si>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</si>
  <si>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</si>
  <si>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</si>
  <si>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</si>
  <si>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</si>
  <si>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</si>
  <si>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</si>
  <si>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</si>
  <si>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</si>
  <si>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</si>
  <si>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</si>
  <si>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</si>
  <si>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</si>
  <si>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</si>
  <si>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</si>
  <si>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</si>
  <si>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</si>
  <si>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</si>
  <si>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</si>
  <si>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</si>
  <si>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</si>
  <si>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</si>
  <si>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</si>
  <si>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</si>
  <si>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</si>
  <si>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</si>
  <si>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</si>
  <si>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</si>
  <si>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</si>
  <si>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</si>
  <si>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</si>
  <si>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</si>
  <si>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</si>
  <si>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</si>
  <si>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</si>
  <si>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</si>
  <si>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</si>
  <si>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</si>
  <si>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</si>
  <si>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</si>
  <si>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</si>
  <si>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</si>
  <si>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</si>
  <si>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</si>
  <si>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</si>
  <si>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</si>
  <si>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</si>
  <si>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</si>
  <si>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</si>
  <si>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</si>
  <si>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</si>
  <si>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</si>
  <si>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</si>
  <si>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</si>
  <si>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</si>
  <si>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</si>
  <si>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</si>
  <si>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</si>
  <si>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</si>
  <si>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</si>
  <si>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</si>
  <si>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</si>
  <si>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</si>
  <si>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</si>
  <si>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</si>
  <si>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</si>
  <si>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</si>
  <si>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</si>
  <si>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</si>
  <si>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</si>
  <si>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</si>
  <si>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</si>
  <si>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</si>
  <si>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</si>
  <si>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</si>
  <si>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</si>
  <si>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</si>
  <si>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</si>
  <si>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</si>
  <si>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</si>
  <si>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</si>
  <si>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</si>
  <si>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</si>
  <si>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</si>
  <si>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</si>
  <si>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</si>
  <si>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</si>
  <si>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</si>
  <si>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</si>
  <si>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</si>
  <si>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</si>
  <si>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</si>
  <si>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</si>
  <si>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</si>
  <si>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</si>
  <si>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</si>
  <si>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</si>
  <si>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</si>
  <si>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</si>
  <si>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</si>
  <si>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</si>
  <si>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</si>
  <si>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</si>
  <si>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</si>
  <si>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</si>
  <si>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</si>
  <si>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</si>
  <si>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</si>
  <si>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</si>
  <si>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</si>
  <si>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</si>
  <si>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</si>
  <si>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</si>
  <si>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</si>
  <si>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</si>
  <si>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</si>
  <si>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</si>
  <si>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</si>
  <si>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</si>
  <si>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</si>
  <si>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</si>
  <si>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</si>
  <si>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</si>
  <si>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</si>
  <si>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</si>
  <si>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</si>
  <si>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</si>
  <si>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</si>
  <si>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</si>
  <si>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</si>
  <si>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</si>
  <si>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</si>
  <si>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</si>
  <si>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</si>
  <si>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</si>
  <si>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</si>
  <si>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</si>
  <si>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</si>
  <si>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</si>
  <si>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</si>
  <si>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</si>
  <si>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</si>
  <si>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</si>
  <si>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</si>
  <si>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</si>
  <si>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</si>
  <si>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</si>
  <si>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</si>
  <si>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</si>
  <si>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</si>
  <si>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</si>
  <si>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</si>
  <si>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</si>
  <si>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</si>
  <si>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</si>
  <si>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</si>
  <si>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</si>
  <si>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</si>
  <si>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</si>
  <si>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</si>
  <si>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</si>
  <si>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</si>
  <si>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</si>
  <si>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</si>
  <si>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</si>
  <si>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</si>
  <si>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</si>
  <si>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</si>
  <si>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</si>
  <si>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</si>
  <si>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</si>
  <si>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</si>
  <si>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</si>
  <si>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</si>
  <si>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</si>
  <si>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</si>
  <si>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</si>
  <si>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</si>
  <si>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</si>
  <si>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</si>
  <si>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</si>
  <si>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</si>
  <si>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</si>
  <si>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</si>
  <si>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</si>
  <si>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</si>
  <si>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</si>
  <si>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</si>
  <si>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</si>
  <si>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</si>
  <si>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</si>
  <si>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</si>
  <si>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</si>
  <si>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</si>
  <si>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</si>
  <si>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</si>
  <si>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</si>
  <si>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</si>
  <si>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</si>
  <si>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</si>
  <si>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</si>
  <si>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</si>
  <si>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</si>
  <si>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</si>
  <si>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</si>
  <si>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</si>
  <si>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</si>
  <si>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</si>
  <si>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</si>
  <si>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</si>
  <si>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</si>
  <si>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</si>
  <si>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</si>
  <si>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</si>
  <si>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</si>
  <si>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</si>
  <si>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</si>
  <si>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</si>
  <si>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</si>
  <si>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</si>
  <si>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</si>
  <si>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</si>
  <si>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</si>
  <si>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</si>
  <si>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</si>
  <si>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</si>
  <si>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</si>
  <si>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</si>
  <si>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</si>
  <si>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</si>
  <si>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</si>
  <si>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</si>
  <si>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</si>
  <si>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</si>
  <si>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</si>
  <si>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</si>
  <si>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</si>
  <si>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</si>
  <si>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</si>
  <si>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</si>
  <si>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</si>
  <si>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</si>
  <si>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</si>
  <si>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</si>
  <si>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</si>
  <si>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</si>
  <si>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</si>
  <si>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</si>
  <si>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</si>
  <si>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</si>
  <si>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</si>
  <si>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</si>
  <si>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</si>
  <si>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</si>
  <si>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</si>
  <si>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</si>
  <si>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</si>
  <si>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</si>
  <si>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</si>
  <si>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</si>
  <si>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</si>
  <si>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</si>
  <si>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</si>
  <si>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</si>
  <si>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</si>
  <si>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</si>
  <si>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</si>
  <si>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</si>
  <si>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</si>
  <si>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</si>
  <si>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</si>
  <si>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</si>
  <si>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</si>
  <si>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</si>
  <si>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</si>
  <si>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</si>
  <si>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</si>
  <si>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</si>
  <si>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</si>
  <si>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</si>
  <si>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</si>
  <si>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</si>
  <si>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</si>
  <si>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</si>
  <si>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</si>
  <si>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</si>
  <si>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</si>
  <si>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</si>
  <si>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</si>
  <si>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</si>
  <si>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</si>
  <si>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</si>
  <si>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</si>
  <si>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</si>
  <si>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</si>
  <si>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</si>
  <si>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</si>
  <si>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</si>
  <si>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</si>
  <si>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</si>
  <si>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</si>
  <si>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</si>
  <si>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</si>
  <si>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</si>
  <si>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</si>
  <si>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</si>
  <si>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</si>
  <si>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</si>
  <si>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</si>
  <si>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</si>
  <si>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</si>
  <si>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</si>
  <si>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</si>
  <si>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</si>
  <si>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</si>
  <si>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</si>
  <si>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</si>
  <si>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</si>
  <si>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</si>
  <si>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</si>
  <si>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</si>
  <si>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</si>
  <si>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</si>
  <si>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</si>
  <si>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</si>
  <si>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</si>
  <si>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</si>
  <si>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</si>
  <si>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</si>
  <si>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</si>
  <si>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</si>
  <si>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</si>
  <si>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</si>
  <si>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</si>
  <si>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</si>
  <si>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</si>
  <si>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</si>
  <si>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</si>
  <si>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</si>
  <si>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</si>
  <si>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</si>
  <si>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</si>
  <si>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</si>
  <si>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</si>
  <si>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</si>
  <si>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</si>
  <si>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</si>
  <si>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</si>
  <si>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</si>
  <si>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</si>
  <si>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</si>
  <si>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</si>
  <si>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</si>
  <si>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</si>
  <si>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</si>
  <si>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</si>
  <si>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</si>
  <si>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</si>
  <si>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</si>
  <si>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</si>
  <si>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</si>
  <si>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</si>
  <si>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</si>
  <si>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</si>
  <si>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</si>
  <si>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</si>
  <si>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</si>
  <si>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</si>
  <si>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</si>
  <si>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</si>
  <si>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</si>
  <si>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</si>
  <si>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</si>
  <si>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</si>
  <si>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</si>
  <si>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</si>
  <si>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</si>
  <si>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</si>
  <si>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</si>
  <si>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</si>
  <si>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</si>
  <si>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</si>
  <si>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</si>
  <si>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</si>
  <si>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</si>
  <si>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</si>
  <si>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</si>
  <si>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</si>
  <si>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</si>
  <si>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</si>
  <si>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</si>
  <si>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</si>
  <si>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</si>
  <si>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</si>
  <si>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</si>
  <si>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</si>
  <si>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</si>
  <si>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</si>
  <si>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</si>
  <si>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</si>
  <si>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</si>
  <si>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</si>
  <si>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</si>
  <si>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</si>
  <si>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</si>
  <si>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</si>
  <si>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</si>
  <si>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</si>
  <si>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</si>
  <si>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</si>
  <si>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</si>
  <si>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</si>
  <si>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</si>
  <si>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</si>
  <si>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</si>
  <si>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</si>
  <si>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</si>
  <si>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</si>
  <si>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</si>
  <si>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</si>
  <si>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</si>
  <si>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</si>
  <si>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</si>
  <si>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</si>
  <si>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</si>
  <si>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</si>
  <si>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</si>
  <si>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</si>
  <si>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</si>
  <si>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</si>
  <si>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</si>
  <si>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</si>
  <si>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</si>
  <si>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</si>
  <si>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</si>
  <si>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</si>
  <si>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</si>
  <si>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</si>
  <si>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</si>
  <si>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</si>
  <si>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</si>
  <si>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</si>
  <si>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</si>
  <si>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</si>
  <si>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</si>
  <si>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</si>
  <si>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</si>
  <si>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</si>
  <si>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</si>
  <si>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</si>
  <si>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</si>
  <si>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</si>
  <si>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</si>
  <si>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</si>
  <si>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</si>
  <si>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</si>
  <si>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</si>
  <si>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</si>
  <si>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</si>
  <si>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</si>
  <si>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</si>
  <si>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</si>
  <si>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</si>
  <si>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</si>
  <si>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</si>
  <si>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</si>
  <si>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</si>
  <si>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</si>
  <si>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</si>
  <si>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</si>
  <si>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</si>
  <si>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</si>
  <si>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</si>
  <si>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</si>
  <si>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</si>
  <si>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</si>
  <si>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</si>
  <si>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</si>
  <si>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</si>
  <si>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</si>
  <si>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</si>
  <si>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</si>
  <si>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</si>
  <si>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</si>
  <si>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</si>
  <si>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</si>
  <si>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</si>
  <si>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</si>
  <si>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</si>
  <si>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</si>
  <si>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</si>
  <si>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</si>
  <si>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</si>
  <si>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</si>
  <si>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</si>
  <si>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</si>
  <si>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</si>
  <si>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</si>
  <si>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</si>
  <si>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</si>
  <si>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</si>
  <si>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</si>
  <si>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</si>
  <si>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</si>
  <si>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</si>
  <si>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</si>
  <si>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</si>
  <si>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</si>
  <si>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</si>
  <si>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</si>
  <si>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</si>
  <si>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</si>
  <si>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</si>
  <si>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</si>
  <si>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</si>
  <si>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</si>
  <si>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</si>
  <si>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</si>
  <si>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</si>
  <si>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</si>
  <si>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</si>
  <si>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</si>
  <si>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</si>
  <si>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</si>
  <si>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</si>
  <si>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</si>
  <si>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</si>
  <si>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</si>
  <si>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</si>
  <si>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</si>
  <si>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</si>
  <si>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</si>
  <si>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</si>
  <si>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</si>
  <si>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</si>
  <si>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</si>
  <si>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</si>
  <si>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</si>
  <si>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</si>
  <si>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</si>
  <si>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</si>
  <si>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</si>
  <si>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</si>
  <si>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</si>
  <si>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</si>
  <si>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</si>
  <si>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</si>
  <si>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</si>
  <si>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</si>
  <si>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</si>
  <si>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</si>
  <si>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</si>
  <si>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</si>
  <si>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</si>
  <si>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</si>
  <si>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</si>
  <si>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</si>
  <si>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</si>
  <si>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</si>
  <si>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</si>
  <si>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</si>
  <si>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</si>
  <si>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</si>
  <si>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</si>
  <si>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</si>
  <si>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</si>
  <si>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</si>
  <si>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</si>
  <si>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</si>
  <si>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</si>
  <si>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</si>
  <si>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</si>
  <si>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</si>
  <si>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</si>
  <si>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</si>
  <si>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</si>
  <si>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</si>
  <si>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</si>
  <si>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</si>
  <si>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</si>
  <si>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</si>
  <si>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</si>
  <si>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</si>
  <si>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</si>
  <si>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</si>
  <si>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</si>
  <si>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</si>
  <si>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</si>
  <si>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</si>
  <si>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Eichelbaum 1975</t>
  </si>
  <si>
    <t>https://pubmed.ncbi.nlm.nih.gov/1233232/</t>
  </si>
  <si>
    <t>Carbamazepine</t>
  </si>
  <si>
    <t>Patient E.J. (single dose)</t>
  </si>
  <si>
    <t>Patient R.A. (single dose)</t>
  </si>
  <si>
    <t>Patient E.R. (single dose)</t>
  </si>
  <si>
    <t>Patient R.S. (single dose)</t>
  </si>
  <si>
    <t>Patient E.J. (multiple dose)</t>
  </si>
  <si>
    <t>Patient R.A. (multiple dose)</t>
  </si>
  <si>
    <t>Patient E.R. (multiple dose)</t>
  </si>
  <si>
    <t>Patient R.S. (multiple dose)</t>
  </si>
  <si>
    <t>Carbamazepine-10-11-epoxide</t>
  </si>
  <si>
    <t>https://pubmed.ncbi.nlm.nih.gov/579557/</t>
  </si>
  <si>
    <t>Pynnönen 1977</t>
  </si>
  <si>
    <t>Single 400 mg oral dose</t>
  </si>
  <si>
    <t>Saliva</t>
  </si>
  <si>
    <t>Rawlins 1975</t>
  </si>
  <si>
    <t>https://pubmed.ncbi.nlm.nih.gov/1233212/</t>
  </si>
  <si>
    <t>Volunteer D</t>
  </si>
  <si>
    <t>Volunteer C</t>
  </si>
  <si>
    <t>Volunteer E</t>
  </si>
  <si>
    <t>Volunteer G, 50 mg solution</t>
  </si>
  <si>
    <t>Volunteer G, 100 mg solution</t>
  </si>
  <si>
    <t>Volunteer G, 200 mg solution</t>
  </si>
  <si>
    <t>Volunteer G, 200 mg tablet</t>
  </si>
  <si>
    <t>Barzaghi 1987</t>
  </si>
  <si>
    <t>https://pubmed.ncbi.nlm.nih.gov/3440106/</t>
  </si>
  <si>
    <t>Without erythromycin</t>
  </si>
  <si>
    <t>With erythromycin</t>
  </si>
  <si>
    <t>Bedada 2015</t>
  </si>
  <si>
    <t>https://pubmed.ncbi.nlm.nih.gov/25624269/</t>
  </si>
  <si>
    <t>Control phase</t>
  </si>
  <si>
    <t>https://pubmed.ncbi.nlm.nih.gov/27776366/</t>
  </si>
  <si>
    <t>Bedada 2016</t>
  </si>
  <si>
    <t>https://pubmed.ncbi.nlm.nih.gov/19248231/</t>
  </si>
  <si>
    <t>Kovacević 2009</t>
  </si>
  <si>
    <t>CBZ CR tablet (reference)</t>
  </si>
  <si>
    <t>CBZ CR tablet (test)</t>
  </si>
  <si>
    <t>CBZ IR tablet (test)</t>
  </si>
  <si>
    <t>CBZ IR tablet (reference)</t>
  </si>
  <si>
    <t>Cotter 1977</t>
  </si>
  <si>
    <t>Single oral 800 mg dose</t>
  </si>
  <si>
    <t>https://pubmed.ncbi.nlm.nih.gov/598420/</t>
  </si>
  <si>
    <t>Tomson 1983</t>
  </si>
  <si>
    <t>https://pubmed.ncbi.nlm.nih.gov/6848300/</t>
  </si>
  <si>
    <t>Subject GB, 200 mg CBZ</t>
  </si>
  <si>
    <t>Subject TV, 50 mg CBZ-E</t>
  </si>
  <si>
    <t>Subject TT, 50 mg CBZ-E</t>
  </si>
  <si>
    <t>Subject TT, 100 mg CBZ-E</t>
  </si>
  <si>
    <t>Subject CT, 100 mg CBZ-E</t>
  </si>
  <si>
    <t>Subject CT, 200 mg CBZ-E</t>
  </si>
  <si>
    <t>Subject GB, 100 mg CBZ-E</t>
  </si>
  <si>
    <t>Subject GB, 200 mg CBZ-E</t>
  </si>
  <si>
    <t>Fig. 4 (lower panel)</t>
  </si>
  <si>
    <t>Burstein 2000</t>
  </si>
  <si>
    <t>https://pubmed.ncbi.nlm.nih.gov/11180020/</t>
  </si>
  <si>
    <t>Before St John’s Wort</t>
  </si>
  <si>
    <t>After St John’s Wort</t>
  </si>
  <si>
    <t>Dalton 1985a</t>
  </si>
  <si>
    <t>Treatment with cimetidine</t>
  </si>
  <si>
    <t>https://pubmed.ncbi.nlm.nih.gov/3987645/</t>
  </si>
  <si>
    <t>Placebo (without cimetidine)</t>
  </si>
  <si>
    <t>https://pubmed.ncbi.nlm.nih.gov/4085354/</t>
  </si>
  <si>
    <t>Dalton 1985b</t>
  </si>
  <si>
    <t>Placebo (without ranitidine)</t>
  </si>
  <si>
    <t>https://pubmed.ncbi.nlm.nih.gov/3098557/</t>
  </si>
  <si>
    <t>Bianchetti 1987</t>
  </si>
  <si>
    <t>CBZ before progabide administration</t>
  </si>
  <si>
    <t>CBZ-O before progabide administration</t>
  </si>
  <si>
    <t>Shahzadi 2011</t>
  </si>
  <si>
    <t>https://pubmed.ncbi.nlm.nih.gov/21190921/</t>
  </si>
  <si>
    <t>CBZ alone</t>
  </si>
  <si>
    <t>McLean 2001</t>
  </si>
  <si>
    <t>https://pubmed.ncbi.nlm.nih.gov/11210399/</t>
  </si>
  <si>
    <t>CBZ, fasting state except for administration with applesauce</t>
  </si>
  <si>
    <t>CBZ, intact capsule, fed state</t>
  </si>
  <si>
    <t>CBZ, intact capsule, fasting state</t>
  </si>
  <si>
    <t>CBZ-E, intact capsule, fed state</t>
  </si>
  <si>
    <t>CBZ-E, intact capsule, fasting state</t>
  </si>
  <si>
    <t>CBZ-E, fasting state except for administration with applesauce</t>
  </si>
  <si>
    <t>https://link.springer.com/chapter/10.1007/978-3-642-85921-2_17</t>
  </si>
  <si>
    <t>Strandjord 1975</t>
  </si>
  <si>
    <t>Tab. 1 (p. 183)</t>
  </si>
  <si>
    <t>Subject no. 1</t>
  </si>
  <si>
    <t>Subject no. 2</t>
  </si>
  <si>
    <t>Subject no. 3</t>
  </si>
  <si>
    <t>Subject no. 4</t>
  </si>
  <si>
    <t>Subject no. 5</t>
  </si>
  <si>
    <t>Subject no. 6</t>
  </si>
  <si>
    <t>Subject no. 7</t>
  </si>
  <si>
    <t>Subject no. 8</t>
  </si>
  <si>
    <t>Subject no. 9</t>
  </si>
  <si>
    <t>Subject no. 10</t>
  </si>
  <si>
    <t>Subject no. 11</t>
  </si>
  <si>
    <t>Subject no. 12</t>
  </si>
  <si>
    <t>Morselli 1975</t>
  </si>
  <si>
    <t>Fig. 1 (p. 169)</t>
  </si>
  <si>
    <t>Subject F.G.</t>
  </si>
  <si>
    <t>Subject P.B.</t>
  </si>
  <si>
    <t>Subject P.M.G.</t>
  </si>
  <si>
    <t>Tab. 2 (p. 170)</t>
  </si>
  <si>
    <t>https://pubmed.ncbi.nlm.nih.gov/10189261/</t>
  </si>
  <si>
    <t>Stevens 1998</t>
  </si>
  <si>
    <t>Carbatrol</t>
  </si>
  <si>
    <t>Tegretol-XR</t>
  </si>
  <si>
    <t>https://pubmed.ncbi.nlm.nih.gov/1488405/</t>
  </si>
  <si>
    <t>Meyer 1992</t>
  </si>
  <si>
    <t>Product 2</t>
  </si>
  <si>
    <t>Product 3</t>
  </si>
  <si>
    <t>Product 4</t>
  </si>
  <si>
    <t>https://pubmed.ncbi.nlm.nih.gov/9834004/</t>
  </si>
  <si>
    <t>Meyer 1998</t>
  </si>
  <si>
    <t>Product 1 (Tegretol)</t>
  </si>
  <si>
    <t>https://pubmed.ncbi.nlm.nih.gov/15915352/</t>
  </si>
  <si>
    <t>Kim 2005</t>
  </si>
  <si>
    <t>Placebo (without probenecid)</t>
  </si>
  <si>
    <t>Faigle 1975</t>
  </si>
  <si>
    <t>Subject A</t>
  </si>
  <si>
    <t>Fig. 3 (p. 161)</t>
  </si>
  <si>
    <t>Subject B</t>
  </si>
  <si>
    <t>https://pubmed.ncbi.nlm.nih.gov/18519918/</t>
  </si>
  <si>
    <t>Ji 2008</t>
  </si>
  <si>
    <t>Efavirenz + Carbamazepine</t>
  </si>
  <si>
    <t>Carbamazepine + Efavirenz</t>
  </si>
  <si>
    <t>Gérardin 1976</t>
  </si>
  <si>
    <t>https://pubmed.ncbi.nlm.nih.gov/1011076/</t>
  </si>
  <si>
    <t>single oral dose of 100 mg</t>
  </si>
  <si>
    <t>single oral dose of 200 mg</t>
  </si>
  <si>
    <t>single oral dose of 600 mg</t>
  </si>
  <si>
    <t>Repeated dose, Subject 1</t>
  </si>
  <si>
    <t>Repeated dose, Subject 2</t>
  </si>
  <si>
    <t>Repeated dose, Subject 3</t>
  </si>
  <si>
    <t>Repeated dose, Subject 4</t>
  </si>
  <si>
    <t>Repeated dose, Subject 5</t>
  </si>
  <si>
    <t>https://pubmed.ncbi.nlm.nih.gov/2344850/</t>
  </si>
  <si>
    <t>Gérardin 1990</t>
  </si>
  <si>
    <t>Subject 1, 2 h IV infusion</t>
  </si>
  <si>
    <t>Subject 1, 100 mg 15N-CBZ as 2% oral suspension</t>
  </si>
  <si>
    <t>Subject 2, 2 h IV infusion</t>
  </si>
  <si>
    <t>Subject 2, 100 mg 15N-CBZ as 2% oral suspension</t>
  </si>
  <si>
    <t>Elqidra 2009</t>
  </si>
  <si>
    <t>https://www.sciencedirect.com/science/article/pii/S1773224704500278</t>
  </si>
  <si>
    <t>Tegretol</t>
  </si>
  <si>
    <t>Fig. 9</t>
  </si>
  <si>
    <t>Bulk CBZ</t>
  </si>
  <si>
    <t>Beta form CBZ</t>
  </si>
  <si>
    <t>https://pubmed.ncbi.nlm.nih.gov/7875188/</t>
  </si>
  <si>
    <t>Bernus 1994</t>
  </si>
  <si>
    <t>CBZ conc</t>
  </si>
  <si>
    <t>epoxide conc</t>
  </si>
  <si>
    <t>CBZ, first dose</t>
  </si>
  <si>
    <t>CBZ, second dose</t>
  </si>
  <si>
    <t>CBZ-epoxide, first dose</t>
  </si>
  <si>
    <t>CBZ-epoxide, second dose</t>
  </si>
  <si>
    <t>https://pubmed.ncbi.nlm.nih.gov/3446773/</t>
  </si>
  <si>
    <t>Sumi 1987</t>
  </si>
  <si>
    <t>CBZ solution (200 mg)</t>
  </si>
  <si>
    <t>EPO solution (150 mg)</t>
  </si>
  <si>
    <t>Tablet A, CBZ</t>
  </si>
  <si>
    <t>Solution, CBZ</t>
  </si>
  <si>
    <t>Solution, EPO</t>
  </si>
  <si>
    <t>Tablet A, EPO</t>
  </si>
  <si>
    <t>Tablet B, CBZ</t>
  </si>
  <si>
    <t>Tablet B, EPO</t>
  </si>
  <si>
    <t>Tablet C, CBZ</t>
  </si>
  <si>
    <t>Tablet C, EPO</t>
  </si>
  <si>
    <t>Pisani 1990</t>
  </si>
  <si>
    <t>https://pubmed.ncbi.nlm.nih.gov/2111769/</t>
  </si>
  <si>
    <t>Control session (without valproate)</t>
  </si>
  <si>
    <t>https://pubmed.ncbi.nlm.nih.gov/1352988/</t>
  </si>
  <si>
    <t>Pisani 1992</t>
  </si>
  <si>
    <t>Control session (without valnoctamide)</t>
  </si>
  <si>
    <t>https://pubmed.ncbi.nlm.nih.gov/679894/</t>
  </si>
  <si>
    <t>Wada 1978</t>
  </si>
  <si>
    <t>Saint-Salvi 1987</t>
  </si>
  <si>
    <t>https://pubmed.ncbi.nlm.nih.gov/3429380/</t>
  </si>
  <si>
    <t>Carbamazepine alone</t>
  </si>
  <si>
    <t>Levy 1975</t>
  </si>
  <si>
    <t>https://pubmed.ncbi.nlm.nih.gov/1139857/</t>
  </si>
  <si>
    <t>6 mg/kg propylene glycol solution</t>
  </si>
  <si>
    <t>commercial tablet</t>
  </si>
  <si>
    <t>propylene glycol solution</t>
  </si>
  <si>
    <t>fasting</t>
  </si>
  <si>
    <t>3 mg/kg propylene glycol solution</t>
  </si>
  <si>
    <t>9 mg/kg propylene glycol solution</t>
  </si>
  <si>
    <t>Wong 1983</t>
  </si>
  <si>
    <t>https://pubmed.ncbi.nlm.nih.gov/6831824/</t>
  </si>
  <si>
    <t>without erythromycin</t>
  </si>
  <si>
    <t>with erythromycin</t>
  </si>
  <si>
    <t>Ragueneau-Majlessi 2004</t>
  </si>
  <si>
    <t>https://pubmed.ncbi.nlm.nih.gov/15519127/</t>
  </si>
  <si>
    <t>Fig. 1 (upper panel)</t>
  </si>
  <si>
    <t>Fig. 1 (lower panel)</t>
  </si>
  <si>
    <t>Day -7</t>
  </si>
  <si>
    <t>Day -1</t>
  </si>
  <si>
    <t>Cawello 2010</t>
  </si>
  <si>
    <t>https://pubmed.ncbi.nlm.nih.gov/19841161/</t>
  </si>
  <si>
    <t>CBZ alone (without lacosamide)</t>
  </si>
  <si>
    <t>Kayali 1994</t>
  </si>
  <si>
    <t>https://pubmed.ncbi.nlm.nih.gov/7737233/</t>
  </si>
  <si>
    <t>Temporol</t>
  </si>
  <si>
    <t>Karazepin</t>
  </si>
  <si>
    <t>Dixit 2001</t>
  </si>
  <si>
    <t>https://pubmed.ncbi.nlm.nih.gov/11413862/</t>
  </si>
  <si>
    <t>CBZ alone (before omeprazole treatment)</t>
  </si>
  <si>
    <t>https://pubmed.ncbi.nlm.nih.gov/19283724/</t>
  </si>
  <si>
    <t>Pattanaik 2009</t>
  </si>
  <si>
    <t>CBZ alone (without piperine)</t>
  </si>
  <si>
    <t>European Patent Application 2000 - EP 1044681 A2, Application no. 00650026.8</t>
  </si>
  <si>
    <t>https://patentimages.storage.googleapis.com/0c/45/b7/d2be4fa9d24371/EP1044681A2.pdf</t>
  </si>
  <si>
    <t>CMZ CR 400 mg tablet</t>
  </si>
  <si>
    <t>Tegretol CR 400 mg tablet, lot A 1T151824</t>
  </si>
  <si>
    <t>Tegretol CR 400 mg tablet, lot B</t>
  </si>
  <si>
    <t>Tegretol CR 400 mg tablet, lot A</t>
  </si>
  <si>
    <t>Tegretol CR 400 mg tablets</t>
  </si>
  <si>
    <t>CMZ CR 400 mg tablets</t>
  </si>
  <si>
    <t>CMZ CR 600 mg tablet</t>
  </si>
  <si>
    <t>Tegretol CR 600 mg tablet</t>
  </si>
  <si>
    <t>Tegretol CR 600 mg encapsulated granulate</t>
  </si>
  <si>
    <t>https://patentimages.storage.googleapis.com/57/d9/18/0d8cbfa046681d/US20140302138A1.pdf</t>
  </si>
  <si>
    <t>Fig. 11</t>
  </si>
  <si>
    <t>Carbamazepine XR (Test)</t>
  </si>
  <si>
    <t>Tegretol XR (Reference)</t>
  </si>
  <si>
    <t>https://patentimages.storage.googleapis.com/66/d4/30/f3588f44ab2b6f/US20090169619A1.pdf</t>
  </si>
  <si>
    <t>US Patent Application - US 2014 0302138 A1</t>
  </si>
  <si>
    <t>US Patent Application - US 2009 0169619 A1</t>
  </si>
  <si>
    <t>Test</t>
  </si>
  <si>
    <t>Møller 2001</t>
  </si>
  <si>
    <t>https://pubmed.ncbi.nlm.nih.gov/11593075/</t>
  </si>
  <si>
    <t>Miles 1989</t>
  </si>
  <si>
    <t>https://pubmed.ncbi.nlm.nih.gov/2911854/</t>
  </si>
  <si>
    <t>CBZ before ERY</t>
  </si>
  <si>
    <t>CBZ during ERY</t>
  </si>
  <si>
    <t>CBZE before ERY</t>
  </si>
  <si>
    <t>CBZE during ERY</t>
  </si>
  <si>
    <t>Subject 1 (before erythromycin)</t>
  </si>
  <si>
    <t>Subject 2 (before erythromycin)</t>
  </si>
  <si>
    <t>Subject 3 (before erythromycin)</t>
  </si>
  <si>
    <t>Subject 4 (before erythromycin)</t>
  </si>
  <si>
    <t>Subject 5 (before erythromycin)</t>
  </si>
  <si>
    <t>Subject 6 (before erythromycin)</t>
  </si>
  <si>
    <t>Subject 7 (before erythromycin)</t>
  </si>
  <si>
    <t>Subject 1 (during erythromycin)</t>
  </si>
  <si>
    <t>Subject 2 (during erythromycin)</t>
  </si>
  <si>
    <t>Subject 3 (during erythromycin)</t>
  </si>
  <si>
    <t>Subject 4 (during erythromycin)</t>
  </si>
  <si>
    <t>Subject 5 (during erythromycin)</t>
  </si>
  <si>
    <t>Subject 6 (during erythromycin)</t>
  </si>
  <si>
    <t>Subject 7 (during erythromycin)</t>
  </si>
  <si>
    <t>Carbamazepine predose concentrations</t>
  </si>
  <si>
    <t>Carbamazepine,10,11-epoxide predose concentrations</t>
  </si>
  <si>
    <t>St John's Wort</t>
  </si>
  <si>
    <t>Mean concentrations</t>
  </si>
  <si>
    <t>Fig. 1 (p. 182)</t>
  </si>
  <si>
    <t>Pisani 1988</t>
  </si>
  <si>
    <t>control (without valpromide)</t>
  </si>
  <si>
    <t>https://pubmed.ncbi.nlm.nih.gov/3136790/</t>
  </si>
  <si>
    <t>Furukori 1998</t>
  </si>
  <si>
    <t>https://pubmed.ncbi.nlm.nih.gov/9536449/</t>
  </si>
  <si>
    <t>treatment with carbamazepine</t>
  </si>
  <si>
    <t>treatment with placebo</t>
  </si>
  <si>
    <t>Caraco 1995</t>
  </si>
  <si>
    <t>https://pubmed.ncbi.nlm.nih.gov/8547729/</t>
  </si>
  <si>
    <t>Lean subjects</t>
  </si>
  <si>
    <t>Obese subjects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</si>
</sst>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4"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scheme val="minor"/>
    </font>
    <font>
      <sz val="8"/>
      <name val="Arial"/>
      <family val="2"/>
    </font>
    <font>
      <sz val="9"/>
      <color indexed="81"/>
      <name val="Tahoma"/>
      <charset val="1"/>
    </font>
    <font>
      <b/>
      <sz val="9"/>
      <color indexed="81"/>
      <name val="Tahoma"/>
      <charset val="1"/>
    </font>
  </fonts>
  <fills count="56">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rgb="FF00B05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4">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7" fillId="6" borderId="0" xfId="0" applyFont="1" applyFill="1" applyAlignment="1">
      <alignment horizontal="right" vertical="center"/>
    </xf>
    <xf numFmtId="0" fontId="7" fillId="55" borderId="0" xfId="0" applyFont="1" applyFill="1" applyAlignment="1">
      <alignment horizontal="right" vertical="center"/>
    </xf>
    <xf numFmtId="49" fontId="38" fillId="0" borderId="0" xfId="0" applyNumberFormat="1" applyFont="1" applyAlignment="1">
      <alignment horizontal="left"/>
    </xf>
    <xf numFmtId="0" fontId="38" fillId="55" borderId="0" xfId="0" applyFont="1" applyFill="1" applyAlignment="1">
      <alignment horizontal="right" vertic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527"/>
  <sheetViews>
    <sheetView tabSelected="1" zoomScaleNormal="100" workbookViewId="0">
      <pane xSplit="5" ySplit="2" topLeftCell="F1494" activePane="bottomRight" state="frozen"/>
      <selection pane="topRight" activeCell="E1" sqref="E1"/>
      <selection pane="bottomLeft" activeCell="A3" sqref="A3"/>
      <selection pane="bottomRight" activeCell="D1528" sqref="D1528"/>
    </sheetView>
  </sheetViews>
  <sheetFormatPr defaultColWidth="8.75" defaultRowHeight="12.75" x14ac:dyDescent="0.2"/>
  <cols>
    <col min="1" max="1" width="7.875" style="91" bestFit="1" customWidth="1"/>
    <col min="2" max="2" width="20.875" style="229" customWidth="1"/>
    <col min="3" max="3" width="14.75" style="259" customWidth="1"/>
    <col min="4" max="4" width="26" style="229" customWidth="1"/>
    <col min="5" max="5" width="23.125" style="3" customWidth="1"/>
    <col min="6" max="6" width="9.75" style="26"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row r="1292" spans="1:70" x14ac:dyDescent="0.2">
      <c r="A1292" s="91">
        <v>440</v>
      </c>
      <c r="B1292" s="229" t="s">
        <v>4183</v>
      </c>
      <c r="C1292" s="259" t="s">
        <v>4184</v>
      </c>
      <c r="D1292" s="229" t="s">
        <v>4185</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
      <c r="A1293" s="91">
        <v>722</v>
      </c>
      <c r="B1293" s="229" t="s">
        <v>4186</v>
      </c>
      <c r="C1293" s="259" t="s">
        <v>4187</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4188</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4189</v>
      </c>
      <c r="BR1293" s="5" t="s">
        <v>1405</v>
      </c>
    </row>
    <row r="1294" spans="1:70" x14ac:dyDescent="0.2">
      <c r="A1294" s="280">
        <v>852</v>
      </c>
      <c r="B1294" s="229" t="s">
        <v>4190</v>
      </c>
      <c r="C1294" s="259" t="s">
        <v>4191</v>
      </c>
      <c r="D1294" s="229" t="s">
        <v>4193</v>
      </c>
      <c r="E1294" s="3" t="s">
        <v>4192</v>
      </c>
      <c r="F1294" s="26" t="s">
        <v>102</v>
      </c>
      <c r="G1294" s="26" t="s">
        <v>75</v>
      </c>
      <c r="H1294" s="26" t="s">
        <v>56</v>
      </c>
    </row>
    <row r="1295" spans="1:70" x14ac:dyDescent="0.2">
      <c r="A1295" s="280">
        <v>853</v>
      </c>
      <c r="B1295" s="229" t="s">
        <v>4190</v>
      </c>
      <c r="C1295" s="259" t="s">
        <v>4191</v>
      </c>
      <c r="D1295" s="229" t="s">
        <v>4194</v>
      </c>
      <c r="E1295" s="123" t="s">
        <v>4192</v>
      </c>
      <c r="F1295" s="179" t="s">
        <v>102</v>
      </c>
      <c r="G1295" s="179" t="s">
        <v>75</v>
      </c>
      <c r="H1295" s="179" t="s">
        <v>56</v>
      </c>
    </row>
    <row r="1296" spans="1:70" x14ac:dyDescent="0.2">
      <c r="A1296" s="280">
        <v>854</v>
      </c>
      <c r="B1296" s="229" t="s">
        <v>4190</v>
      </c>
      <c r="C1296" s="259" t="s">
        <v>4191</v>
      </c>
      <c r="D1296" s="229" t="s">
        <v>4195</v>
      </c>
      <c r="E1296" s="123" t="s">
        <v>4192</v>
      </c>
      <c r="F1296" s="179" t="s">
        <v>102</v>
      </c>
      <c r="G1296" s="179" t="s">
        <v>75</v>
      </c>
      <c r="H1296" s="179" t="s">
        <v>56</v>
      </c>
    </row>
    <row r="1297" spans="1:70" s="122" customFormat="1" x14ac:dyDescent="0.2">
      <c r="A1297" s="280">
        <v>855</v>
      </c>
      <c r="B1297" s="229" t="s">
        <v>4190</v>
      </c>
      <c r="C1297" s="259" t="s">
        <v>4191</v>
      </c>
      <c r="D1297" s="229" t="s">
        <v>4196</v>
      </c>
      <c r="E1297" s="123" t="s">
        <v>4192</v>
      </c>
      <c r="F1297" s="179" t="s">
        <v>102</v>
      </c>
      <c r="G1297" s="179" t="s">
        <v>75</v>
      </c>
      <c r="H1297" s="179" t="s">
        <v>56</v>
      </c>
      <c r="I1297" s="179"/>
      <c r="J1297" s="176"/>
      <c r="K1297" s="180"/>
      <c r="L1297" s="180"/>
      <c r="M1297" s="176"/>
      <c r="N1297" s="176"/>
      <c r="O1297" s="176"/>
      <c r="P1297" s="176"/>
      <c r="Q1297" s="177"/>
      <c r="R1297" s="177"/>
      <c r="S1297" s="178"/>
      <c r="T1297" s="177"/>
      <c r="U1297" s="177"/>
      <c r="V1297" s="165"/>
      <c r="W1297" s="166"/>
      <c r="X1297" s="106"/>
      <c r="Y1297" s="165"/>
      <c r="Z1297" s="167"/>
      <c r="AA1297" s="164"/>
      <c r="AB1297" s="164"/>
      <c r="AC1297" s="163"/>
      <c r="AD1297" s="163"/>
      <c r="AE1297" s="163"/>
      <c r="AF1297" s="163"/>
      <c r="AG1297" s="163"/>
      <c r="AH1297" s="163"/>
      <c r="AI1297" s="163"/>
      <c r="AJ1297" s="163"/>
      <c r="AK1297" s="164"/>
      <c r="AL1297" s="164"/>
      <c r="AM1297" s="164"/>
      <c r="AN1297" s="164"/>
      <c r="AO1297" s="164"/>
      <c r="AP1297" s="164"/>
      <c r="AQ1297" s="164"/>
      <c r="AR1297" s="164"/>
      <c r="AS1297" s="163"/>
      <c r="AT1297" s="163"/>
      <c r="AU1297" s="163"/>
      <c r="AV1297" s="163"/>
      <c r="AW1297" s="163"/>
      <c r="AX1297" s="163"/>
      <c r="AY1297" s="163"/>
      <c r="AZ1297" s="163"/>
      <c r="BA1297" s="164"/>
      <c r="BB1297" s="164"/>
      <c r="BC1297" s="164"/>
      <c r="BD1297" s="164"/>
      <c r="BE1297" s="164"/>
      <c r="BF1297" s="164"/>
      <c r="BG1297" s="164"/>
      <c r="BH1297" s="164"/>
      <c r="BI1297" s="163"/>
      <c r="BJ1297" s="163"/>
      <c r="BK1297" s="163"/>
      <c r="BL1297" s="163"/>
      <c r="BM1297" s="163"/>
      <c r="BN1297" s="163"/>
      <c r="BO1297" s="163"/>
      <c r="BP1297" s="163"/>
      <c r="BQ1297" s="164"/>
      <c r="BR1297" s="163"/>
    </row>
    <row r="1298" spans="1:70" x14ac:dyDescent="0.2">
      <c r="A1298" s="280">
        <v>856</v>
      </c>
      <c r="B1298" s="229" t="s">
        <v>4190</v>
      </c>
      <c r="C1298" s="259" t="s">
        <v>4191</v>
      </c>
      <c r="D1298" s="229" t="s">
        <v>4197</v>
      </c>
      <c r="E1298" s="123" t="s">
        <v>4192</v>
      </c>
      <c r="F1298" s="179" t="s">
        <v>102</v>
      </c>
      <c r="G1298" s="179" t="s">
        <v>75</v>
      </c>
      <c r="H1298" s="179" t="s">
        <v>56</v>
      </c>
    </row>
    <row r="1299" spans="1:70" x14ac:dyDescent="0.2">
      <c r="A1299" s="280">
        <v>857</v>
      </c>
      <c r="B1299" s="229" t="s">
        <v>4190</v>
      </c>
      <c r="C1299" s="259" t="s">
        <v>4191</v>
      </c>
      <c r="D1299" s="229" t="s">
        <v>4198</v>
      </c>
      <c r="E1299" s="123" t="s">
        <v>4192</v>
      </c>
      <c r="F1299" s="179" t="s">
        <v>102</v>
      </c>
      <c r="G1299" s="179" t="s">
        <v>75</v>
      </c>
      <c r="H1299" s="179" t="s">
        <v>56</v>
      </c>
    </row>
    <row r="1300" spans="1:70" x14ac:dyDescent="0.2">
      <c r="A1300" s="280">
        <v>858</v>
      </c>
      <c r="B1300" s="229" t="s">
        <v>4190</v>
      </c>
      <c r="C1300" s="259" t="s">
        <v>4191</v>
      </c>
      <c r="D1300" s="229" t="s">
        <v>4199</v>
      </c>
      <c r="E1300" s="123" t="s">
        <v>4192</v>
      </c>
      <c r="F1300" s="179" t="s">
        <v>102</v>
      </c>
      <c r="G1300" s="179" t="s">
        <v>75</v>
      </c>
      <c r="H1300" s="179" t="s">
        <v>56</v>
      </c>
    </row>
    <row r="1301" spans="1:70" x14ac:dyDescent="0.2">
      <c r="A1301" s="280">
        <v>859</v>
      </c>
      <c r="B1301" s="229" t="s">
        <v>4190</v>
      </c>
      <c r="C1301" s="259" t="s">
        <v>4191</v>
      </c>
      <c r="D1301" s="229" t="s">
        <v>4200</v>
      </c>
      <c r="E1301" s="123" t="s">
        <v>4192</v>
      </c>
      <c r="F1301" s="179" t="s">
        <v>102</v>
      </c>
      <c r="G1301" s="179" t="s">
        <v>75</v>
      </c>
      <c r="H1301" s="179" t="s">
        <v>56</v>
      </c>
    </row>
    <row r="1302" spans="1:70" x14ac:dyDescent="0.2">
      <c r="A1302" s="280">
        <v>860</v>
      </c>
      <c r="B1302" s="229" t="s">
        <v>4190</v>
      </c>
      <c r="C1302" s="259" t="s">
        <v>4191</v>
      </c>
      <c r="D1302" s="229" t="s">
        <v>4193</v>
      </c>
      <c r="E1302" s="3" t="s">
        <v>4201</v>
      </c>
      <c r="F1302" s="179" t="s">
        <v>102</v>
      </c>
      <c r="G1302" s="179" t="s">
        <v>75</v>
      </c>
      <c r="H1302" s="179" t="s">
        <v>56</v>
      </c>
    </row>
    <row r="1303" spans="1:70" x14ac:dyDescent="0.2">
      <c r="A1303" s="280">
        <v>861</v>
      </c>
      <c r="B1303" s="229" t="s">
        <v>4190</v>
      </c>
      <c r="C1303" s="259" t="s">
        <v>4191</v>
      </c>
      <c r="D1303" s="229" t="s">
        <v>4194</v>
      </c>
      <c r="E1303" s="123" t="s">
        <v>4201</v>
      </c>
      <c r="F1303" s="179" t="s">
        <v>102</v>
      </c>
      <c r="G1303" s="179" t="s">
        <v>75</v>
      </c>
      <c r="H1303" s="179" t="s">
        <v>56</v>
      </c>
    </row>
    <row r="1304" spans="1:70" x14ac:dyDescent="0.2">
      <c r="A1304" s="280">
        <v>862</v>
      </c>
      <c r="B1304" s="229" t="s">
        <v>4190</v>
      </c>
      <c r="C1304" s="259" t="s">
        <v>4191</v>
      </c>
      <c r="D1304" s="229" t="s">
        <v>4195</v>
      </c>
      <c r="E1304" s="123" t="s">
        <v>4201</v>
      </c>
      <c r="F1304" s="179" t="s">
        <v>102</v>
      </c>
      <c r="G1304" s="179" t="s">
        <v>75</v>
      </c>
      <c r="H1304" s="179" t="s">
        <v>56</v>
      </c>
    </row>
    <row r="1305" spans="1:70" x14ac:dyDescent="0.2">
      <c r="A1305" s="280">
        <v>863</v>
      </c>
      <c r="B1305" s="229" t="s">
        <v>4190</v>
      </c>
      <c r="C1305" s="259" t="s">
        <v>4191</v>
      </c>
      <c r="D1305" s="229" t="s">
        <v>4196</v>
      </c>
      <c r="E1305" s="123" t="s">
        <v>4201</v>
      </c>
      <c r="F1305" s="179" t="s">
        <v>102</v>
      </c>
      <c r="G1305" s="179" t="s">
        <v>75</v>
      </c>
      <c r="H1305" s="179" t="s">
        <v>56</v>
      </c>
    </row>
    <row r="1306" spans="1:70" x14ac:dyDescent="0.2">
      <c r="A1306" s="280">
        <v>864</v>
      </c>
      <c r="B1306" s="229" t="s">
        <v>4190</v>
      </c>
      <c r="C1306" s="259" t="s">
        <v>4191</v>
      </c>
      <c r="D1306" s="229" t="s">
        <v>4197</v>
      </c>
      <c r="E1306" s="123" t="s">
        <v>4201</v>
      </c>
      <c r="F1306" s="179" t="s">
        <v>102</v>
      </c>
      <c r="G1306" s="179" t="s">
        <v>75</v>
      </c>
      <c r="H1306" s="179" t="s">
        <v>56</v>
      </c>
    </row>
    <row r="1307" spans="1:70" x14ac:dyDescent="0.2">
      <c r="A1307" s="280">
        <v>865</v>
      </c>
      <c r="B1307" s="229" t="s">
        <v>4190</v>
      </c>
      <c r="C1307" s="259" t="s">
        <v>4191</v>
      </c>
      <c r="D1307" s="229" t="s">
        <v>4198</v>
      </c>
      <c r="E1307" s="123" t="s">
        <v>4201</v>
      </c>
      <c r="F1307" s="179" t="s">
        <v>102</v>
      </c>
      <c r="G1307" s="179" t="s">
        <v>75</v>
      </c>
      <c r="H1307" s="179" t="s">
        <v>56</v>
      </c>
    </row>
    <row r="1308" spans="1:70" x14ac:dyDescent="0.2">
      <c r="A1308" s="280">
        <v>866</v>
      </c>
      <c r="B1308" s="229" t="s">
        <v>4190</v>
      </c>
      <c r="C1308" s="259" t="s">
        <v>4191</v>
      </c>
      <c r="D1308" s="229" t="s">
        <v>4199</v>
      </c>
      <c r="E1308" s="123" t="s">
        <v>4201</v>
      </c>
      <c r="F1308" s="179" t="s">
        <v>102</v>
      </c>
      <c r="G1308" s="179" t="s">
        <v>75</v>
      </c>
      <c r="H1308" s="179" t="s">
        <v>56</v>
      </c>
    </row>
    <row r="1309" spans="1:70" x14ac:dyDescent="0.2">
      <c r="A1309" s="280">
        <v>867</v>
      </c>
      <c r="B1309" s="229" t="s">
        <v>4190</v>
      </c>
      <c r="C1309" s="259" t="s">
        <v>4191</v>
      </c>
      <c r="D1309" s="229" t="s">
        <v>4200</v>
      </c>
      <c r="E1309" s="123" t="s">
        <v>4201</v>
      </c>
      <c r="F1309" s="179" t="s">
        <v>102</v>
      </c>
      <c r="G1309" s="179" t="s">
        <v>75</v>
      </c>
      <c r="H1309" s="179" t="s">
        <v>56</v>
      </c>
    </row>
    <row r="1310" spans="1:70" x14ac:dyDescent="0.2">
      <c r="A1310" s="280">
        <v>868</v>
      </c>
      <c r="B1310" s="229" t="s">
        <v>4259</v>
      </c>
      <c r="C1310" s="259" t="s">
        <v>4260</v>
      </c>
      <c r="D1310" s="229" t="s">
        <v>4261</v>
      </c>
      <c r="E1310" s="123" t="s">
        <v>4192</v>
      </c>
      <c r="F1310" s="179" t="s">
        <v>102</v>
      </c>
      <c r="G1310" s="26" t="s">
        <v>55</v>
      </c>
      <c r="H1310" s="26" t="s">
        <v>56</v>
      </c>
    </row>
    <row r="1311" spans="1:70" x14ac:dyDescent="0.2">
      <c r="A1311" s="280">
        <v>869</v>
      </c>
      <c r="B1311" s="229" t="s">
        <v>4206</v>
      </c>
      <c r="C1311" s="259" t="s">
        <v>4207</v>
      </c>
      <c r="D1311" s="229" t="s">
        <v>4208</v>
      </c>
      <c r="E1311" s="123" t="s">
        <v>4192</v>
      </c>
      <c r="F1311" s="179" t="s">
        <v>102</v>
      </c>
      <c r="G1311" s="179" t="s">
        <v>75</v>
      </c>
      <c r="H1311" s="179" t="s">
        <v>56</v>
      </c>
    </row>
    <row r="1312" spans="1:70" x14ac:dyDescent="0.2">
      <c r="A1312" s="280">
        <v>870</v>
      </c>
      <c r="B1312" s="229" t="s">
        <v>4206</v>
      </c>
      <c r="C1312" s="259" t="s">
        <v>4207</v>
      </c>
      <c r="D1312" s="229" t="s">
        <v>4209</v>
      </c>
      <c r="E1312" s="123" t="s">
        <v>4192</v>
      </c>
      <c r="F1312" s="179" t="s">
        <v>102</v>
      </c>
      <c r="G1312" s="179" t="s">
        <v>75</v>
      </c>
      <c r="H1312" s="179" t="s">
        <v>56</v>
      </c>
    </row>
    <row r="1313" spans="1:70" x14ac:dyDescent="0.2">
      <c r="A1313" s="280">
        <v>871</v>
      </c>
      <c r="B1313" s="229" t="s">
        <v>4206</v>
      </c>
      <c r="C1313" s="259" t="s">
        <v>4207</v>
      </c>
      <c r="D1313" s="229" t="s">
        <v>4210</v>
      </c>
      <c r="E1313" s="123" t="s">
        <v>4192</v>
      </c>
      <c r="F1313" s="179" t="s">
        <v>102</v>
      </c>
      <c r="G1313" s="179" t="s">
        <v>75</v>
      </c>
      <c r="H1313" s="179" t="s">
        <v>56</v>
      </c>
    </row>
    <row r="1314" spans="1:70" s="122" customFormat="1" x14ac:dyDescent="0.2">
      <c r="A1314" s="280">
        <v>872</v>
      </c>
      <c r="B1314" s="229" t="s">
        <v>4206</v>
      </c>
      <c r="C1314" s="259" t="s">
        <v>4207</v>
      </c>
      <c r="D1314" s="229" t="s">
        <v>4211</v>
      </c>
      <c r="E1314" s="123" t="s">
        <v>4192</v>
      </c>
      <c r="F1314" s="179" t="s">
        <v>102</v>
      </c>
      <c r="G1314" s="179" t="s">
        <v>75</v>
      </c>
      <c r="H1314" s="179" t="s">
        <v>56</v>
      </c>
      <c r="I1314" s="179"/>
      <c r="J1314" s="176"/>
      <c r="K1314" s="180"/>
      <c r="L1314" s="180"/>
      <c r="M1314" s="176"/>
      <c r="N1314" s="176"/>
      <c r="O1314" s="176"/>
      <c r="P1314" s="176"/>
      <c r="Q1314" s="177"/>
      <c r="R1314" s="177"/>
      <c r="S1314" s="178"/>
      <c r="T1314" s="177"/>
      <c r="U1314" s="177"/>
      <c r="V1314" s="165"/>
      <c r="W1314" s="166"/>
      <c r="X1314" s="106"/>
      <c r="Y1314" s="165"/>
      <c r="Z1314" s="167"/>
      <c r="AA1314" s="164"/>
      <c r="AB1314" s="164"/>
      <c r="AC1314" s="163"/>
      <c r="AD1314" s="163"/>
      <c r="AE1314" s="163"/>
      <c r="AF1314" s="163"/>
      <c r="AG1314" s="163"/>
      <c r="AH1314" s="163"/>
      <c r="AI1314" s="163"/>
      <c r="AJ1314" s="163"/>
      <c r="AK1314" s="164"/>
      <c r="AL1314" s="164"/>
      <c r="AM1314" s="164"/>
      <c r="AN1314" s="164"/>
      <c r="AO1314" s="164"/>
      <c r="AP1314" s="164"/>
      <c r="AQ1314" s="164"/>
      <c r="AR1314" s="164"/>
      <c r="AS1314" s="163"/>
      <c r="AT1314" s="163"/>
      <c r="AU1314" s="163"/>
      <c r="AV1314" s="163"/>
      <c r="AW1314" s="163"/>
      <c r="AX1314" s="163"/>
      <c r="AY1314" s="163"/>
      <c r="AZ1314" s="163"/>
      <c r="BA1314" s="164"/>
      <c r="BB1314" s="164"/>
      <c r="BC1314" s="164"/>
      <c r="BD1314" s="164"/>
      <c r="BE1314" s="164"/>
      <c r="BF1314" s="164"/>
      <c r="BG1314" s="164"/>
      <c r="BH1314" s="164"/>
      <c r="BI1314" s="163"/>
      <c r="BJ1314" s="163"/>
      <c r="BK1314" s="163"/>
      <c r="BL1314" s="163"/>
      <c r="BM1314" s="163"/>
      <c r="BN1314" s="163"/>
      <c r="BO1314" s="163"/>
      <c r="BP1314" s="163"/>
      <c r="BQ1314" s="164"/>
      <c r="BR1314" s="163"/>
    </row>
    <row r="1315" spans="1:70" s="122" customFormat="1" x14ac:dyDescent="0.2">
      <c r="A1315" s="280">
        <v>873</v>
      </c>
      <c r="B1315" s="229" t="s">
        <v>4206</v>
      </c>
      <c r="C1315" s="259" t="s">
        <v>4207</v>
      </c>
      <c r="D1315" s="229" t="s">
        <v>4212</v>
      </c>
      <c r="E1315" s="123" t="s">
        <v>4192</v>
      </c>
      <c r="F1315" s="179" t="s">
        <v>102</v>
      </c>
      <c r="G1315" s="179" t="s">
        <v>75</v>
      </c>
      <c r="H1315" s="179" t="s">
        <v>56</v>
      </c>
      <c r="I1315" s="179"/>
      <c r="J1315" s="176"/>
      <c r="K1315" s="180"/>
      <c r="L1315" s="180"/>
      <c r="M1315" s="176"/>
      <c r="N1315" s="176"/>
      <c r="O1315" s="176"/>
      <c r="P1315" s="176"/>
      <c r="Q1315" s="177"/>
      <c r="R1315" s="177"/>
      <c r="S1315" s="178"/>
      <c r="T1315" s="177"/>
      <c r="U1315" s="177"/>
      <c r="V1315" s="165"/>
      <c r="W1315" s="166"/>
      <c r="X1315" s="106"/>
      <c r="Y1315" s="165"/>
      <c r="Z1315" s="167"/>
      <c r="AA1315" s="164"/>
      <c r="AB1315" s="164"/>
      <c r="AC1315" s="163"/>
      <c r="AD1315" s="163"/>
      <c r="AE1315" s="163"/>
      <c r="AF1315" s="163"/>
      <c r="AG1315" s="163"/>
      <c r="AH1315" s="163"/>
      <c r="AI1315" s="163"/>
      <c r="AJ1315" s="163"/>
      <c r="AK1315" s="164"/>
      <c r="AL1315" s="164"/>
      <c r="AM1315" s="164"/>
      <c r="AN1315" s="164"/>
      <c r="AO1315" s="164"/>
      <c r="AP1315" s="164"/>
      <c r="AQ1315" s="164"/>
      <c r="AR1315" s="164"/>
      <c r="AS1315" s="163"/>
      <c r="AT1315" s="163"/>
      <c r="AU1315" s="163"/>
      <c r="AV1315" s="163"/>
      <c r="AW1315" s="163"/>
      <c r="AX1315" s="163"/>
      <c r="AY1315" s="163"/>
      <c r="AZ1315" s="163"/>
      <c r="BA1315" s="164"/>
      <c r="BB1315" s="164"/>
      <c r="BC1315" s="164"/>
      <c r="BD1315" s="164"/>
      <c r="BE1315" s="164"/>
      <c r="BF1315" s="164"/>
      <c r="BG1315" s="164"/>
      <c r="BH1315" s="164"/>
      <c r="BI1315" s="163"/>
      <c r="BJ1315" s="163"/>
      <c r="BK1315" s="163"/>
      <c r="BL1315" s="163"/>
      <c r="BM1315" s="163"/>
      <c r="BN1315" s="163"/>
      <c r="BO1315" s="163"/>
      <c r="BP1315" s="163"/>
      <c r="BQ1315" s="164"/>
      <c r="BR1315" s="163"/>
    </row>
    <row r="1316" spans="1:70" s="122" customFormat="1" x14ac:dyDescent="0.2">
      <c r="A1316" s="280">
        <v>874</v>
      </c>
      <c r="B1316" s="229" t="s">
        <v>4206</v>
      </c>
      <c r="C1316" s="259" t="s">
        <v>4207</v>
      </c>
      <c r="D1316" s="229" t="s">
        <v>4213</v>
      </c>
      <c r="E1316" s="123" t="s">
        <v>4192</v>
      </c>
      <c r="F1316" s="179" t="s">
        <v>102</v>
      </c>
      <c r="G1316" s="179" t="s">
        <v>75</v>
      </c>
      <c r="H1316" s="179" t="s">
        <v>56</v>
      </c>
      <c r="I1316" s="179"/>
      <c r="J1316" s="176"/>
      <c r="K1316" s="180"/>
      <c r="L1316" s="180"/>
      <c r="M1316" s="176"/>
      <c r="N1316" s="176"/>
      <c r="O1316" s="176"/>
      <c r="P1316" s="176"/>
      <c r="Q1316" s="177"/>
      <c r="R1316" s="177"/>
      <c r="S1316" s="178"/>
      <c r="T1316" s="177"/>
      <c r="U1316" s="177"/>
      <c r="V1316" s="165"/>
      <c r="W1316" s="166"/>
      <c r="X1316" s="106"/>
      <c r="Y1316" s="165"/>
      <c r="Z1316" s="167"/>
      <c r="AA1316" s="164"/>
      <c r="AB1316" s="164"/>
      <c r="AC1316" s="163"/>
      <c r="AD1316" s="163"/>
      <c r="AE1316" s="163"/>
      <c r="AF1316" s="163"/>
      <c r="AG1316" s="163"/>
      <c r="AH1316" s="163"/>
      <c r="AI1316" s="163"/>
      <c r="AJ1316" s="163"/>
      <c r="AK1316" s="164"/>
      <c r="AL1316" s="164"/>
      <c r="AM1316" s="164"/>
      <c r="AN1316" s="164"/>
      <c r="AO1316" s="164"/>
      <c r="AP1316" s="164"/>
      <c r="AQ1316" s="164"/>
      <c r="AR1316" s="164"/>
      <c r="AS1316" s="163"/>
      <c r="AT1316" s="163"/>
      <c r="AU1316" s="163"/>
      <c r="AV1316" s="163"/>
      <c r="AW1316" s="163"/>
      <c r="AX1316" s="163"/>
      <c r="AY1316" s="163"/>
      <c r="AZ1316" s="163"/>
      <c r="BA1316" s="164"/>
      <c r="BB1316" s="164"/>
      <c r="BC1316" s="164"/>
      <c r="BD1316" s="164"/>
      <c r="BE1316" s="164"/>
      <c r="BF1316" s="164"/>
      <c r="BG1316" s="164"/>
      <c r="BH1316" s="164"/>
      <c r="BI1316" s="163"/>
      <c r="BJ1316" s="163"/>
      <c r="BK1316" s="163"/>
      <c r="BL1316" s="163"/>
      <c r="BM1316" s="163"/>
      <c r="BN1316" s="163"/>
      <c r="BO1316" s="163"/>
      <c r="BP1316" s="163"/>
      <c r="BQ1316" s="164"/>
      <c r="BR1316" s="163"/>
    </row>
    <row r="1317" spans="1:70" s="122" customFormat="1" x14ac:dyDescent="0.2">
      <c r="A1317" s="280">
        <v>875</v>
      </c>
      <c r="B1317" s="229" t="s">
        <v>4206</v>
      </c>
      <c r="C1317" s="259" t="s">
        <v>4207</v>
      </c>
      <c r="D1317" s="229" t="s">
        <v>4214</v>
      </c>
      <c r="E1317" s="123" t="s">
        <v>4192</v>
      </c>
      <c r="F1317" s="179" t="s">
        <v>102</v>
      </c>
      <c r="G1317" s="179" t="s">
        <v>75</v>
      </c>
      <c r="H1317" s="179" t="s">
        <v>56</v>
      </c>
      <c r="I1317" s="179"/>
      <c r="J1317" s="176"/>
      <c r="K1317" s="180"/>
      <c r="L1317" s="180"/>
      <c r="M1317" s="176"/>
      <c r="N1317" s="176"/>
      <c r="O1317" s="176"/>
      <c r="P1317" s="176"/>
      <c r="Q1317" s="177"/>
      <c r="R1317" s="177"/>
      <c r="S1317" s="178"/>
      <c r="T1317" s="177"/>
      <c r="U1317" s="177"/>
      <c r="V1317" s="165"/>
      <c r="W1317" s="166"/>
      <c r="X1317" s="106"/>
      <c r="Y1317" s="165"/>
      <c r="Z1317" s="167"/>
      <c r="AA1317" s="164"/>
      <c r="AB1317" s="164"/>
      <c r="AC1317" s="163"/>
      <c r="AD1317" s="163"/>
      <c r="AE1317" s="163"/>
      <c r="AF1317" s="163"/>
      <c r="AG1317" s="163"/>
      <c r="AH1317" s="163"/>
      <c r="AI1317" s="163"/>
      <c r="AJ1317" s="163"/>
      <c r="AK1317" s="164"/>
      <c r="AL1317" s="164"/>
      <c r="AM1317" s="164"/>
      <c r="AN1317" s="164"/>
      <c r="AO1317" s="164"/>
      <c r="AP1317" s="164"/>
      <c r="AQ1317" s="164"/>
      <c r="AR1317" s="164"/>
      <c r="AS1317" s="163"/>
      <c r="AT1317" s="163"/>
      <c r="AU1317" s="163"/>
      <c r="AV1317" s="163"/>
      <c r="AW1317" s="163"/>
      <c r="AX1317" s="163"/>
      <c r="AY1317" s="163"/>
      <c r="AZ1317" s="163"/>
      <c r="BA1317" s="164"/>
      <c r="BB1317" s="164"/>
      <c r="BC1317" s="164"/>
      <c r="BD1317" s="164"/>
      <c r="BE1317" s="164"/>
      <c r="BF1317" s="164"/>
      <c r="BG1317" s="164"/>
      <c r="BH1317" s="164"/>
      <c r="BI1317" s="163"/>
      <c r="BJ1317" s="163"/>
      <c r="BK1317" s="163"/>
      <c r="BL1317" s="163"/>
      <c r="BM1317" s="163"/>
      <c r="BN1317" s="163"/>
      <c r="BO1317" s="163"/>
      <c r="BP1317" s="163"/>
      <c r="BQ1317" s="164"/>
      <c r="BR1317" s="163"/>
    </row>
    <row r="1318" spans="1:70" s="122" customFormat="1" x14ac:dyDescent="0.2">
      <c r="A1318" s="281">
        <v>876</v>
      </c>
      <c r="B1318" s="229" t="s">
        <v>4203</v>
      </c>
      <c r="C1318" s="259" t="s">
        <v>4202</v>
      </c>
      <c r="D1318" s="229" t="s">
        <v>4204</v>
      </c>
      <c r="E1318" s="123" t="s">
        <v>4192</v>
      </c>
      <c r="F1318" s="179" t="s">
        <v>102</v>
      </c>
      <c r="G1318" s="179" t="s">
        <v>55</v>
      </c>
      <c r="H1318" s="179" t="s">
        <v>56</v>
      </c>
      <c r="I1318" s="179"/>
      <c r="J1318" s="176"/>
      <c r="K1318" s="180"/>
      <c r="L1318" s="180"/>
      <c r="M1318" s="176"/>
      <c r="N1318" s="176"/>
      <c r="O1318" s="176"/>
      <c r="P1318" s="176"/>
      <c r="Q1318" s="177"/>
      <c r="R1318" s="177"/>
      <c r="S1318" s="178"/>
      <c r="T1318" s="177"/>
      <c r="U1318" s="177"/>
      <c r="V1318" s="165"/>
      <c r="W1318" s="166"/>
      <c r="X1318" s="106"/>
      <c r="Y1318" s="165"/>
      <c r="Z1318" s="167"/>
      <c r="AA1318" s="164"/>
      <c r="AB1318" s="164"/>
      <c r="AC1318" s="163"/>
      <c r="AD1318" s="163"/>
      <c r="AE1318" s="163"/>
      <c r="AF1318" s="163"/>
      <c r="AG1318" s="163"/>
      <c r="AH1318" s="163"/>
      <c r="AI1318" s="163"/>
      <c r="AJ1318" s="163"/>
      <c r="AK1318" s="164"/>
      <c r="AL1318" s="164"/>
      <c r="AM1318" s="164"/>
      <c r="AN1318" s="164"/>
      <c r="AO1318" s="164"/>
      <c r="AP1318" s="164"/>
      <c r="AQ1318" s="164"/>
      <c r="AR1318" s="164"/>
      <c r="AS1318" s="163"/>
      <c r="AT1318" s="163"/>
      <c r="AU1318" s="163"/>
      <c r="AV1318" s="163"/>
      <c r="AW1318" s="163"/>
      <c r="AX1318" s="163"/>
      <c r="AY1318" s="163"/>
      <c r="AZ1318" s="163"/>
      <c r="BA1318" s="164"/>
      <c r="BB1318" s="164"/>
      <c r="BC1318" s="164"/>
      <c r="BD1318" s="164"/>
      <c r="BE1318" s="164"/>
      <c r="BF1318" s="164"/>
      <c r="BG1318" s="164"/>
      <c r="BH1318" s="164"/>
      <c r="BI1318" s="163"/>
      <c r="BJ1318" s="163"/>
      <c r="BK1318" s="163"/>
      <c r="BL1318" s="163"/>
      <c r="BM1318" s="163"/>
      <c r="BN1318" s="163"/>
      <c r="BO1318" s="163"/>
      <c r="BP1318" s="163"/>
      <c r="BQ1318" s="164"/>
      <c r="BR1318" s="163"/>
    </row>
    <row r="1319" spans="1:70" s="122" customFormat="1" x14ac:dyDescent="0.2">
      <c r="A1319" s="281">
        <v>877</v>
      </c>
      <c r="B1319" s="229" t="s">
        <v>4203</v>
      </c>
      <c r="C1319" s="259" t="s">
        <v>4202</v>
      </c>
      <c r="D1319" s="229" t="s">
        <v>4204</v>
      </c>
      <c r="E1319" s="123" t="s">
        <v>4192</v>
      </c>
      <c r="F1319" s="179" t="s">
        <v>4205</v>
      </c>
      <c r="G1319" s="179" t="s">
        <v>55</v>
      </c>
      <c r="H1319" s="179" t="s">
        <v>56</v>
      </c>
      <c r="I1319" s="179"/>
      <c r="J1319" s="176"/>
      <c r="K1319" s="180"/>
      <c r="L1319" s="180"/>
      <c r="M1319" s="176"/>
      <c r="N1319" s="176"/>
      <c r="O1319" s="176"/>
      <c r="P1319" s="176"/>
      <c r="Q1319" s="177"/>
      <c r="R1319" s="177"/>
      <c r="S1319" s="178"/>
      <c r="T1319" s="177"/>
      <c r="U1319" s="177"/>
      <c r="V1319" s="165"/>
      <c r="W1319" s="166"/>
      <c r="X1319" s="106"/>
      <c r="Y1319" s="165"/>
      <c r="Z1319" s="167"/>
      <c r="AA1319" s="164"/>
      <c r="AB1319" s="164"/>
      <c r="AC1319" s="163"/>
      <c r="AD1319" s="163"/>
      <c r="AE1319" s="163"/>
      <c r="AF1319" s="163"/>
      <c r="AG1319" s="163"/>
      <c r="AH1319" s="163"/>
      <c r="AI1319" s="163"/>
      <c r="AJ1319" s="163"/>
      <c r="AK1319" s="164"/>
      <c r="AL1319" s="164"/>
      <c r="AM1319" s="164"/>
      <c r="AN1319" s="164"/>
      <c r="AO1319" s="164"/>
      <c r="AP1319" s="164"/>
      <c r="AQ1319" s="164"/>
      <c r="AR1319" s="164"/>
      <c r="AS1319" s="163"/>
      <c r="AT1319" s="163"/>
      <c r="AU1319" s="163"/>
      <c r="AV1319" s="163"/>
      <c r="AW1319" s="163"/>
      <c r="AX1319" s="163"/>
      <c r="AY1319" s="163"/>
      <c r="AZ1319" s="163"/>
      <c r="BA1319" s="164"/>
      <c r="BB1319" s="164"/>
      <c r="BC1319" s="164"/>
      <c r="BD1319" s="164"/>
      <c r="BE1319" s="164"/>
      <c r="BF1319" s="164"/>
      <c r="BG1319" s="164"/>
      <c r="BH1319" s="164"/>
      <c r="BI1319" s="163"/>
      <c r="BJ1319" s="163"/>
      <c r="BK1319" s="163"/>
      <c r="BL1319" s="163"/>
      <c r="BM1319" s="163"/>
      <c r="BN1319" s="163"/>
      <c r="BO1319" s="163"/>
      <c r="BP1319" s="163"/>
      <c r="BQ1319" s="164"/>
      <c r="BR1319" s="163"/>
    </row>
    <row r="1320" spans="1:70" s="122" customFormat="1" x14ac:dyDescent="0.2">
      <c r="A1320" s="281">
        <v>878</v>
      </c>
      <c r="B1320" s="229" t="s">
        <v>4219</v>
      </c>
      <c r="C1320" s="259" t="s">
        <v>4220</v>
      </c>
      <c r="D1320" s="229" t="s">
        <v>4221</v>
      </c>
      <c r="E1320" s="123" t="s">
        <v>4192</v>
      </c>
      <c r="F1320" s="179" t="s">
        <v>102</v>
      </c>
      <c r="G1320" s="179" t="s">
        <v>55</v>
      </c>
      <c r="H1320" s="179" t="s">
        <v>56</v>
      </c>
      <c r="I1320" s="179"/>
      <c r="J1320" s="176"/>
      <c r="K1320" s="180"/>
      <c r="L1320" s="180"/>
      <c r="M1320" s="176"/>
      <c r="N1320" s="176"/>
      <c r="O1320" s="176"/>
      <c r="P1320" s="176"/>
      <c r="Q1320" s="177"/>
      <c r="R1320" s="177"/>
      <c r="S1320" s="178"/>
      <c r="T1320" s="177"/>
      <c r="U1320" s="177"/>
      <c r="V1320" s="165"/>
      <c r="W1320" s="166"/>
      <c r="X1320" s="106"/>
      <c r="Y1320" s="165"/>
      <c r="Z1320" s="167"/>
      <c r="AA1320" s="164"/>
      <c r="AB1320" s="164"/>
      <c r="AC1320" s="163"/>
      <c r="AD1320" s="163"/>
      <c r="AE1320" s="163"/>
      <c r="AF1320" s="163"/>
      <c r="AG1320" s="163"/>
      <c r="AH1320" s="163"/>
      <c r="AI1320" s="163"/>
      <c r="AJ1320" s="163"/>
      <c r="AK1320" s="164"/>
      <c r="AL1320" s="164"/>
      <c r="AM1320" s="164"/>
      <c r="AN1320" s="164"/>
      <c r="AO1320" s="164"/>
      <c r="AP1320" s="164"/>
      <c r="AQ1320" s="164"/>
      <c r="AR1320" s="164"/>
      <c r="AS1320" s="163"/>
      <c r="AT1320" s="163"/>
      <c r="AU1320" s="163"/>
      <c r="AV1320" s="163"/>
      <c r="AW1320" s="163"/>
      <c r="AX1320" s="163"/>
      <c r="AY1320" s="163"/>
      <c r="AZ1320" s="163"/>
      <c r="BA1320" s="164"/>
      <c r="BB1320" s="164"/>
      <c r="BC1320" s="164"/>
      <c r="BD1320" s="164"/>
      <c r="BE1320" s="164"/>
      <c r="BF1320" s="164"/>
      <c r="BG1320" s="164"/>
      <c r="BH1320" s="164"/>
      <c r="BI1320" s="163"/>
      <c r="BJ1320" s="163"/>
      <c r="BK1320" s="163"/>
      <c r="BL1320" s="163"/>
      <c r="BM1320" s="163"/>
      <c r="BN1320" s="163"/>
      <c r="BO1320" s="163"/>
      <c r="BP1320" s="163"/>
      <c r="BQ1320" s="164"/>
      <c r="BR1320" s="163"/>
    </row>
    <row r="1321" spans="1:70" s="122" customFormat="1" x14ac:dyDescent="0.2">
      <c r="A1321" s="281">
        <v>879</v>
      </c>
      <c r="B1321" s="229" t="s">
        <v>4219</v>
      </c>
      <c r="C1321" s="259" t="s">
        <v>4220</v>
      </c>
      <c r="D1321" s="229" t="s">
        <v>4221</v>
      </c>
      <c r="E1321" s="123" t="s">
        <v>4201</v>
      </c>
      <c r="F1321" s="179" t="s">
        <v>102</v>
      </c>
      <c r="G1321" s="179" t="s">
        <v>55</v>
      </c>
      <c r="H1321" s="179" t="s">
        <v>65</v>
      </c>
      <c r="I1321" s="179"/>
      <c r="J1321" s="176"/>
      <c r="K1321" s="180"/>
      <c r="L1321" s="180"/>
      <c r="M1321" s="176"/>
      <c r="N1321" s="176"/>
      <c r="O1321" s="176"/>
      <c r="P1321" s="176"/>
      <c r="Q1321" s="177"/>
      <c r="R1321" s="177"/>
      <c r="S1321" s="178"/>
      <c r="T1321" s="177"/>
      <c r="U1321" s="177"/>
      <c r="V1321" s="165"/>
      <c r="W1321" s="166"/>
      <c r="X1321" s="106"/>
      <c r="Y1321" s="165"/>
      <c r="Z1321" s="167"/>
      <c r="AA1321" s="164"/>
      <c r="AB1321" s="164"/>
      <c r="AC1321" s="163"/>
      <c r="AD1321" s="163"/>
      <c r="AE1321" s="163"/>
      <c r="AF1321" s="163"/>
      <c r="AG1321" s="163"/>
      <c r="AH1321" s="163"/>
      <c r="AI1321" s="163"/>
      <c r="AJ1321" s="163"/>
      <c r="AK1321" s="164"/>
      <c r="AL1321" s="164"/>
      <c r="AM1321" s="164"/>
      <c r="AN1321" s="164"/>
      <c r="AO1321" s="164"/>
      <c r="AP1321" s="164"/>
      <c r="AQ1321" s="164"/>
      <c r="AR1321" s="164"/>
      <c r="AS1321" s="163"/>
      <c r="AT1321" s="163"/>
      <c r="AU1321" s="163"/>
      <c r="AV1321" s="163"/>
      <c r="AW1321" s="163"/>
      <c r="AX1321" s="163"/>
      <c r="AY1321" s="163"/>
      <c r="AZ1321" s="163"/>
      <c r="BA1321" s="164"/>
      <c r="BB1321" s="164"/>
      <c r="BC1321" s="164"/>
      <c r="BD1321" s="164"/>
      <c r="BE1321" s="164"/>
      <c r="BF1321" s="164"/>
      <c r="BG1321" s="164"/>
      <c r="BH1321" s="164"/>
      <c r="BI1321" s="163"/>
      <c r="BJ1321" s="163"/>
      <c r="BK1321" s="163"/>
      <c r="BL1321" s="163"/>
      <c r="BM1321" s="163"/>
      <c r="BN1321" s="163"/>
      <c r="BO1321" s="163"/>
      <c r="BP1321" s="163"/>
      <c r="BQ1321" s="164"/>
      <c r="BR1321" s="163"/>
    </row>
    <row r="1322" spans="1:70" s="122" customFormat="1" x14ac:dyDescent="0.2">
      <c r="A1322" s="281">
        <v>880</v>
      </c>
      <c r="B1322" s="229" t="s">
        <v>4223</v>
      </c>
      <c r="C1322" s="259" t="s">
        <v>4222</v>
      </c>
      <c r="D1322" s="229" t="s">
        <v>4221</v>
      </c>
      <c r="E1322" s="123" t="s">
        <v>4192</v>
      </c>
      <c r="F1322" s="179" t="s">
        <v>102</v>
      </c>
      <c r="G1322" s="179" t="s">
        <v>55</v>
      </c>
      <c r="H1322" s="179" t="s">
        <v>56</v>
      </c>
      <c r="I1322" s="179"/>
      <c r="J1322" s="176"/>
      <c r="K1322" s="180"/>
      <c r="L1322" s="180"/>
      <c r="M1322" s="176"/>
      <c r="N1322" s="176"/>
      <c r="O1322" s="176"/>
      <c r="P1322" s="176"/>
      <c r="Q1322" s="177"/>
      <c r="R1322" s="177"/>
      <c r="S1322" s="178"/>
      <c r="T1322" s="177"/>
      <c r="U1322" s="177"/>
      <c r="V1322" s="165"/>
      <c r="W1322" s="166"/>
      <c r="X1322" s="106"/>
      <c r="Y1322" s="165"/>
      <c r="Z1322" s="167"/>
      <c r="AA1322" s="164"/>
      <c r="AB1322" s="164"/>
      <c r="AC1322" s="163"/>
      <c r="AD1322" s="163"/>
      <c r="AE1322" s="163"/>
      <c r="AF1322" s="163"/>
      <c r="AG1322" s="163"/>
      <c r="AH1322" s="163"/>
      <c r="AI1322" s="163"/>
      <c r="AJ1322" s="163"/>
      <c r="AK1322" s="164"/>
      <c r="AL1322" s="164"/>
      <c r="AM1322" s="164"/>
      <c r="AN1322" s="164"/>
      <c r="AO1322" s="164"/>
      <c r="AP1322" s="164"/>
      <c r="AQ1322" s="164"/>
      <c r="AR1322" s="164"/>
      <c r="AS1322" s="163"/>
      <c r="AT1322" s="163"/>
      <c r="AU1322" s="163"/>
      <c r="AV1322" s="163"/>
      <c r="AW1322" s="163"/>
      <c r="AX1322" s="163"/>
      <c r="AY1322" s="163"/>
      <c r="AZ1322" s="163"/>
      <c r="BA1322" s="164"/>
      <c r="BB1322" s="164"/>
      <c r="BC1322" s="164"/>
      <c r="BD1322" s="164"/>
      <c r="BE1322" s="164"/>
      <c r="BF1322" s="164"/>
      <c r="BG1322" s="164"/>
      <c r="BH1322" s="164"/>
      <c r="BI1322" s="163"/>
      <c r="BJ1322" s="163"/>
      <c r="BK1322" s="163"/>
      <c r="BL1322" s="163"/>
      <c r="BM1322" s="163"/>
      <c r="BN1322" s="163"/>
      <c r="BO1322" s="163"/>
      <c r="BP1322" s="163"/>
      <c r="BQ1322" s="164"/>
      <c r="BR1322" s="163"/>
    </row>
    <row r="1323" spans="1:70" s="122" customFormat="1" x14ac:dyDescent="0.2">
      <c r="A1323" s="281">
        <v>881</v>
      </c>
      <c r="B1323" s="229" t="s">
        <v>4223</v>
      </c>
      <c r="C1323" s="259" t="s">
        <v>4222</v>
      </c>
      <c r="D1323" s="229" t="s">
        <v>4221</v>
      </c>
      <c r="E1323" s="123" t="s">
        <v>4201</v>
      </c>
      <c r="F1323" s="179" t="s">
        <v>102</v>
      </c>
      <c r="G1323" s="179" t="s">
        <v>55</v>
      </c>
      <c r="H1323" s="179" t="s">
        <v>65</v>
      </c>
      <c r="I1323" s="179"/>
      <c r="J1323" s="176"/>
      <c r="K1323" s="180"/>
      <c r="L1323" s="180"/>
      <c r="M1323" s="176"/>
      <c r="N1323" s="176"/>
      <c r="O1323" s="176"/>
      <c r="P1323" s="176"/>
      <c r="Q1323" s="177"/>
      <c r="R1323" s="177"/>
      <c r="S1323" s="178"/>
      <c r="T1323" s="177"/>
      <c r="U1323" s="177"/>
      <c r="V1323" s="165"/>
      <c r="W1323" s="166"/>
      <c r="X1323" s="106"/>
      <c r="Y1323" s="165"/>
      <c r="Z1323" s="167"/>
      <c r="AA1323" s="164"/>
      <c r="AB1323" s="164"/>
      <c r="AC1323" s="163"/>
      <c r="AD1323" s="163"/>
      <c r="AE1323" s="163"/>
      <c r="AF1323" s="163"/>
      <c r="AG1323" s="163"/>
      <c r="AH1323" s="163"/>
      <c r="AI1323" s="163"/>
      <c r="AJ1323" s="163"/>
      <c r="AK1323" s="164"/>
      <c r="AL1323" s="164"/>
      <c r="AM1323" s="164"/>
      <c r="AN1323" s="164"/>
      <c r="AO1323" s="164"/>
      <c r="AP1323" s="164"/>
      <c r="AQ1323" s="164"/>
      <c r="AR1323" s="164"/>
      <c r="AS1323" s="163"/>
      <c r="AT1323" s="163"/>
      <c r="AU1323" s="163"/>
      <c r="AV1323" s="163"/>
      <c r="AW1323" s="163"/>
      <c r="AX1323" s="163"/>
      <c r="AY1323" s="163"/>
      <c r="AZ1323" s="163"/>
      <c r="BA1323" s="164"/>
      <c r="BB1323" s="164"/>
      <c r="BC1323" s="164"/>
      <c r="BD1323" s="164"/>
      <c r="BE1323" s="164"/>
      <c r="BF1323" s="164"/>
      <c r="BG1323" s="164"/>
      <c r="BH1323" s="164"/>
      <c r="BI1323" s="163"/>
      <c r="BJ1323" s="163"/>
      <c r="BK1323" s="163"/>
      <c r="BL1323" s="163"/>
      <c r="BM1323" s="163"/>
      <c r="BN1323" s="163"/>
      <c r="BO1323" s="163"/>
      <c r="BP1323" s="163"/>
      <c r="BQ1323" s="164"/>
      <c r="BR1323" s="163"/>
    </row>
    <row r="1324" spans="1:70" s="122" customFormat="1" x14ac:dyDescent="0.2">
      <c r="A1324" s="281">
        <v>882</v>
      </c>
      <c r="B1324" s="229" t="s">
        <v>4225</v>
      </c>
      <c r="C1324" s="259" t="s">
        <v>4224</v>
      </c>
      <c r="D1324" s="229" t="s">
        <v>4227</v>
      </c>
      <c r="E1324" s="123" t="s">
        <v>4192</v>
      </c>
      <c r="F1324" s="179" t="s">
        <v>102</v>
      </c>
      <c r="G1324" s="179" t="s">
        <v>55</v>
      </c>
      <c r="H1324" s="179" t="s">
        <v>56</v>
      </c>
      <c r="I1324" s="179"/>
      <c r="J1324" s="176"/>
      <c r="K1324" s="180"/>
      <c r="L1324" s="180"/>
      <c r="M1324" s="176"/>
      <c r="N1324" s="176"/>
      <c r="O1324" s="176"/>
      <c r="P1324" s="176"/>
      <c r="Q1324" s="177"/>
      <c r="R1324" s="177"/>
      <c r="S1324" s="178"/>
      <c r="T1324" s="177"/>
      <c r="U1324" s="177"/>
      <c r="V1324" s="165"/>
      <c r="W1324" s="166"/>
      <c r="X1324" s="106"/>
      <c r="Y1324" s="165"/>
      <c r="Z1324" s="167"/>
      <c r="AA1324" s="164"/>
      <c r="AB1324" s="164"/>
      <c r="AC1324" s="163"/>
      <c r="AD1324" s="163"/>
      <c r="AE1324" s="163"/>
      <c r="AF1324" s="163"/>
      <c r="AG1324" s="163"/>
      <c r="AH1324" s="163"/>
      <c r="AI1324" s="163"/>
      <c r="AJ1324" s="163"/>
      <c r="AK1324" s="164"/>
      <c r="AL1324" s="164"/>
      <c r="AM1324" s="164"/>
      <c r="AN1324" s="164"/>
      <c r="AO1324" s="164"/>
      <c r="AP1324" s="164"/>
      <c r="AQ1324" s="164"/>
      <c r="AR1324" s="164"/>
      <c r="AS1324" s="163"/>
      <c r="AT1324" s="163"/>
      <c r="AU1324" s="163"/>
      <c r="AV1324" s="163"/>
      <c r="AW1324" s="163"/>
      <c r="AX1324" s="163"/>
      <c r="AY1324" s="163"/>
      <c r="AZ1324" s="163"/>
      <c r="BA1324" s="164"/>
      <c r="BB1324" s="164"/>
      <c r="BC1324" s="164"/>
      <c r="BD1324" s="164"/>
      <c r="BE1324" s="164"/>
      <c r="BF1324" s="164"/>
      <c r="BG1324" s="164"/>
      <c r="BH1324" s="164"/>
      <c r="BI1324" s="163"/>
      <c r="BJ1324" s="163"/>
      <c r="BK1324" s="163"/>
      <c r="BL1324" s="163"/>
      <c r="BM1324" s="163"/>
      <c r="BN1324" s="163"/>
      <c r="BO1324" s="163"/>
      <c r="BP1324" s="163"/>
      <c r="BQ1324" s="164"/>
      <c r="BR1324" s="163"/>
    </row>
    <row r="1325" spans="1:70" s="122" customFormat="1" x14ac:dyDescent="0.2">
      <c r="A1325" s="281">
        <v>883</v>
      </c>
      <c r="B1325" s="229" t="s">
        <v>4225</v>
      </c>
      <c r="C1325" s="259" t="s">
        <v>4224</v>
      </c>
      <c r="D1325" s="229" t="s">
        <v>4226</v>
      </c>
      <c r="E1325" s="123" t="s">
        <v>4192</v>
      </c>
      <c r="F1325" s="179" t="s">
        <v>102</v>
      </c>
      <c r="G1325" s="179" t="s">
        <v>55</v>
      </c>
      <c r="H1325" s="179" t="s">
        <v>56</v>
      </c>
      <c r="I1325" s="179"/>
      <c r="J1325" s="176"/>
      <c r="K1325" s="180"/>
      <c r="L1325" s="180"/>
      <c r="M1325" s="176"/>
      <c r="N1325" s="176"/>
      <c r="O1325" s="176"/>
      <c r="P1325" s="176"/>
      <c r="Q1325" s="177"/>
      <c r="R1325" s="177"/>
      <c r="S1325" s="178"/>
      <c r="T1325" s="177"/>
      <c r="U1325" s="177"/>
      <c r="V1325" s="165"/>
      <c r="W1325" s="166"/>
      <c r="X1325" s="106"/>
      <c r="Y1325" s="165"/>
      <c r="Z1325" s="167"/>
      <c r="AA1325" s="164"/>
      <c r="AB1325" s="164"/>
      <c r="AC1325" s="163"/>
      <c r="AD1325" s="163"/>
      <c r="AE1325" s="163"/>
      <c r="AF1325" s="163"/>
      <c r="AG1325" s="163"/>
      <c r="AH1325" s="163"/>
      <c r="AI1325" s="163"/>
      <c r="AJ1325" s="163"/>
      <c r="AK1325" s="164"/>
      <c r="AL1325" s="164"/>
      <c r="AM1325" s="164"/>
      <c r="AN1325" s="164"/>
      <c r="AO1325" s="164"/>
      <c r="AP1325" s="164"/>
      <c r="AQ1325" s="164"/>
      <c r="AR1325" s="164"/>
      <c r="AS1325" s="163"/>
      <c r="AT1325" s="163"/>
      <c r="AU1325" s="163"/>
      <c r="AV1325" s="163"/>
      <c r="AW1325" s="163"/>
      <c r="AX1325" s="163"/>
      <c r="AY1325" s="163"/>
      <c r="AZ1325" s="163"/>
      <c r="BA1325" s="164"/>
      <c r="BB1325" s="164"/>
      <c r="BC1325" s="164"/>
      <c r="BD1325" s="164"/>
      <c r="BE1325" s="164"/>
      <c r="BF1325" s="164"/>
      <c r="BG1325" s="164"/>
      <c r="BH1325" s="164"/>
      <c r="BI1325" s="163"/>
      <c r="BJ1325" s="163"/>
      <c r="BK1325" s="163"/>
      <c r="BL1325" s="163"/>
      <c r="BM1325" s="163"/>
      <c r="BN1325" s="163"/>
      <c r="BO1325" s="163"/>
      <c r="BP1325" s="163"/>
      <c r="BQ1325" s="164"/>
      <c r="BR1325" s="163"/>
    </row>
    <row r="1326" spans="1:70" s="122" customFormat="1" x14ac:dyDescent="0.2">
      <c r="A1326" s="281">
        <v>884</v>
      </c>
      <c r="B1326" s="229" t="s">
        <v>4225</v>
      </c>
      <c r="C1326" s="259" t="s">
        <v>4224</v>
      </c>
      <c r="D1326" s="229" t="s">
        <v>4228</v>
      </c>
      <c r="E1326" s="123" t="s">
        <v>4192</v>
      </c>
      <c r="F1326" s="179" t="s">
        <v>102</v>
      </c>
      <c r="G1326" s="179" t="s">
        <v>55</v>
      </c>
      <c r="H1326" s="179" t="s">
        <v>56</v>
      </c>
      <c r="I1326" s="179"/>
      <c r="J1326" s="176"/>
      <c r="K1326" s="180"/>
      <c r="L1326" s="180"/>
      <c r="M1326" s="176"/>
      <c r="N1326" s="176"/>
      <c r="O1326" s="176"/>
      <c r="P1326" s="176"/>
      <c r="Q1326" s="177"/>
      <c r="R1326" s="177"/>
      <c r="S1326" s="178"/>
      <c r="T1326" s="177"/>
      <c r="U1326" s="177"/>
      <c r="V1326" s="165"/>
      <c r="W1326" s="166"/>
      <c r="X1326" s="106"/>
      <c r="Y1326" s="165"/>
      <c r="Z1326" s="167"/>
      <c r="AA1326" s="164"/>
      <c r="AB1326" s="164"/>
      <c r="AC1326" s="163"/>
      <c r="AD1326" s="163"/>
      <c r="AE1326" s="163"/>
      <c r="AF1326" s="163"/>
      <c r="AG1326" s="163"/>
      <c r="AH1326" s="163"/>
      <c r="AI1326" s="163"/>
      <c r="AJ1326" s="163"/>
      <c r="AK1326" s="164"/>
      <c r="AL1326" s="164"/>
      <c r="AM1326" s="164"/>
      <c r="AN1326" s="164"/>
      <c r="AO1326" s="164"/>
      <c r="AP1326" s="164"/>
      <c r="AQ1326" s="164"/>
      <c r="AR1326" s="164"/>
      <c r="AS1326" s="163"/>
      <c r="AT1326" s="163"/>
      <c r="AU1326" s="163"/>
      <c r="AV1326" s="163"/>
      <c r="AW1326" s="163"/>
      <c r="AX1326" s="163"/>
      <c r="AY1326" s="163"/>
      <c r="AZ1326" s="163"/>
      <c r="BA1326" s="164"/>
      <c r="BB1326" s="164"/>
      <c r="BC1326" s="164"/>
      <c r="BD1326" s="164"/>
      <c r="BE1326" s="164"/>
      <c r="BF1326" s="164"/>
      <c r="BG1326" s="164"/>
      <c r="BH1326" s="164"/>
      <c r="BI1326" s="163"/>
      <c r="BJ1326" s="163"/>
      <c r="BK1326" s="163"/>
      <c r="BL1326" s="163"/>
      <c r="BM1326" s="163"/>
      <c r="BN1326" s="163"/>
      <c r="BO1326" s="163"/>
      <c r="BP1326" s="163"/>
      <c r="BQ1326" s="164"/>
      <c r="BR1326" s="163"/>
    </row>
    <row r="1327" spans="1:70" s="122" customFormat="1" x14ac:dyDescent="0.2">
      <c r="A1327" s="281">
        <v>885</v>
      </c>
      <c r="B1327" s="229" t="s">
        <v>4225</v>
      </c>
      <c r="C1327" s="259" t="s">
        <v>4224</v>
      </c>
      <c r="D1327" s="229" t="s">
        <v>4229</v>
      </c>
      <c r="E1327" s="123" t="s">
        <v>4192</v>
      </c>
      <c r="F1327" s="179" t="s">
        <v>102</v>
      </c>
      <c r="G1327" s="179" t="s">
        <v>55</v>
      </c>
      <c r="H1327" s="179" t="s">
        <v>56</v>
      </c>
      <c r="I1327" s="179"/>
      <c r="J1327" s="176"/>
      <c r="K1327" s="180"/>
      <c r="L1327" s="180"/>
      <c r="M1327" s="176"/>
      <c r="N1327" s="176"/>
      <c r="O1327" s="176"/>
      <c r="P1327" s="176"/>
      <c r="Q1327" s="177"/>
      <c r="R1327" s="177"/>
      <c r="S1327" s="178"/>
      <c r="T1327" s="177"/>
      <c r="U1327" s="177"/>
      <c r="V1327" s="165"/>
      <c r="W1327" s="166"/>
      <c r="X1327" s="106"/>
      <c r="Y1327" s="165"/>
      <c r="Z1327" s="167"/>
      <c r="AA1327" s="164"/>
      <c r="AB1327" s="164"/>
      <c r="AC1327" s="163"/>
      <c r="AD1327" s="163"/>
      <c r="AE1327" s="163"/>
      <c r="AF1327" s="163"/>
      <c r="AG1327" s="163"/>
      <c r="AH1327" s="163"/>
      <c r="AI1327" s="163"/>
      <c r="AJ1327" s="163"/>
      <c r="AK1327" s="164"/>
      <c r="AL1327" s="164"/>
      <c r="AM1327" s="164"/>
      <c r="AN1327" s="164"/>
      <c r="AO1327" s="164"/>
      <c r="AP1327" s="164"/>
      <c r="AQ1327" s="164"/>
      <c r="AR1327" s="164"/>
      <c r="AS1327" s="163"/>
      <c r="AT1327" s="163"/>
      <c r="AU1327" s="163"/>
      <c r="AV1327" s="163"/>
      <c r="AW1327" s="163"/>
      <c r="AX1327" s="163"/>
      <c r="AY1327" s="163"/>
      <c r="AZ1327" s="163"/>
      <c r="BA1327" s="164"/>
      <c r="BB1327" s="164"/>
      <c r="BC1327" s="164"/>
      <c r="BD1327" s="164"/>
      <c r="BE1327" s="164"/>
      <c r="BF1327" s="164"/>
      <c r="BG1327" s="164"/>
      <c r="BH1327" s="164"/>
      <c r="BI1327" s="163"/>
      <c r="BJ1327" s="163"/>
      <c r="BK1327" s="163"/>
      <c r="BL1327" s="163"/>
      <c r="BM1327" s="163"/>
      <c r="BN1327" s="163"/>
      <c r="BO1327" s="163"/>
      <c r="BP1327" s="163"/>
      <c r="BQ1327" s="164"/>
      <c r="BR1327" s="163"/>
    </row>
    <row r="1328" spans="1:70" s="122" customFormat="1" x14ac:dyDescent="0.2">
      <c r="A1328" s="280">
        <v>886</v>
      </c>
      <c r="B1328" s="229" t="s">
        <v>4233</v>
      </c>
      <c r="C1328" s="259" t="s">
        <v>4234</v>
      </c>
      <c r="D1328" s="229" t="s">
        <v>4236</v>
      </c>
      <c r="E1328" s="123" t="s">
        <v>4201</v>
      </c>
      <c r="F1328" s="179" t="s">
        <v>102</v>
      </c>
      <c r="G1328" s="179" t="s">
        <v>75</v>
      </c>
      <c r="H1328" s="179" t="s">
        <v>65</v>
      </c>
      <c r="I1328" s="179"/>
      <c r="J1328" s="176"/>
      <c r="K1328" s="180"/>
      <c r="L1328" s="180"/>
      <c r="M1328" s="176"/>
      <c r="N1328" s="176"/>
      <c r="O1328" s="176"/>
      <c r="P1328" s="176"/>
      <c r="Q1328" s="177"/>
      <c r="R1328" s="177"/>
      <c r="S1328" s="178"/>
      <c r="T1328" s="177"/>
      <c r="U1328" s="177"/>
      <c r="V1328" s="165"/>
      <c r="W1328" s="166"/>
      <c r="X1328" s="106"/>
      <c r="Y1328" s="165"/>
      <c r="Z1328" s="167"/>
      <c r="AA1328" s="164"/>
      <c r="AB1328" s="164"/>
      <c r="AC1328" s="163"/>
      <c r="AD1328" s="163"/>
      <c r="AE1328" s="163"/>
      <c r="AF1328" s="163"/>
      <c r="AG1328" s="163"/>
      <c r="AH1328" s="163"/>
      <c r="AI1328" s="163"/>
      <c r="AJ1328" s="163"/>
      <c r="AK1328" s="164"/>
      <c r="AL1328" s="164"/>
      <c r="AM1328" s="164"/>
      <c r="AN1328" s="164"/>
      <c r="AO1328" s="164"/>
      <c r="AP1328" s="164"/>
      <c r="AQ1328" s="164"/>
      <c r="AR1328" s="164"/>
      <c r="AS1328" s="163"/>
      <c r="AT1328" s="163"/>
      <c r="AU1328" s="163"/>
      <c r="AV1328" s="163"/>
      <c r="AW1328" s="163"/>
      <c r="AX1328" s="163"/>
      <c r="AY1328" s="163"/>
      <c r="AZ1328" s="163"/>
      <c r="BA1328" s="164"/>
      <c r="BB1328" s="164"/>
      <c r="BC1328" s="164"/>
      <c r="BD1328" s="164"/>
      <c r="BE1328" s="164"/>
      <c r="BF1328" s="164"/>
      <c r="BG1328" s="164"/>
      <c r="BH1328" s="164"/>
      <c r="BI1328" s="163"/>
      <c r="BJ1328" s="163"/>
      <c r="BK1328" s="163"/>
      <c r="BL1328" s="163"/>
      <c r="BM1328" s="163"/>
      <c r="BN1328" s="163"/>
      <c r="BO1328" s="163"/>
      <c r="BP1328" s="163"/>
      <c r="BQ1328" s="164"/>
      <c r="BR1328" s="163"/>
    </row>
    <row r="1329" spans="1:70" s="122" customFormat="1" x14ac:dyDescent="0.2">
      <c r="A1329" s="280">
        <v>887</v>
      </c>
      <c r="B1329" s="229" t="s">
        <v>4233</v>
      </c>
      <c r="C1329" s="259" t="s">
        <v>4234</v>
      </c>
      <c r="D1329" s="229" t="s">
        <v>4237</v>
      </c>
      <c r="E1329" s="123" t="s">
        <v>4201</v>
      </c>
      <c r="F1329" s="179" t="s">
        <v>102</v>
      </c>
      <c r="G1329" s="179" t="s">
        <v>75</v>
      </c>
      <c r="H1329" s="179" t="s">
        <v>65</v>
      </c>
      <c r="I1329" s="179"/>
      <c r="J1329" s="176"/>
      <c r="K1329" s="180"/>
      <c r="L1329" s="180"/>
      <c r="M1329" s="176"/>
      <c r="N1329" s="176"/>
      <c r="O1329" s="176"/>
      <c r="P1329" s="176"/>
      <c r="Q1329" s="177"/>
      <c r="R1329" s="177"/>
      <c r="S1329" s="178"/>
      <c r="T1329" s="177"/>
      <c r="U1329" s="177"/>
      <c r="V1329" s="165"/>
      <c r="W1329" s="166"/>
      <c r="X1329" s="106"/>
      <c r="Y1329" s="165"/>
      <c r="Z1329" s="167"/>
      <c r="AA1329" s="164"/>
      <c r="AB1329" s="164"/>
      <c r="AC1329" s="163"/>
      <c r="AD1329" s="163"/>
      <c r="AE1329" s="163"/>
      <c r="AF1329" s="163"/>
      <c r="AG1329" s="163"/>
      <c r="AH1329" s="163"/>
      <c r="AI1329" s="163"/>
      <c r="AJ1329" s="163"/>
      <c r="AK1329" s="164"/>
      <c r="AL1329" s="164"/>
      <c r="AM1329" s="164"/>
      <c r="AN1329" s="164"/>
      <c r="AO1329" s="164"/>
      <c r="AP1329" s="164"/>
      <c r="AQ1329" s="164"/>
      <c r="AR1329" s="164"/>
      <c r="AS1329" s="163"/>
      <c r="AT1329" s="163"/>
      <c r="AU1329" s="163"/>
      <c r="AV1329" s="163"/>
      <c r="AW1329" s="163"/>
      <c r="AX1329" s="163"/>
      <c r="AY1329" s="163"/>
      <c r="AZ1329" s="163"/>
      <c r="BA1329" s="164"/>
      <c r="BB1329" s="164"/>
      <c r="BC1329" s="164"/>
      <c r="BD1329" s="164"/>
      <c r="BE1329" s="164"/>
      <c r="BF1329" s="164"/>
      <c r="BG1329" s="164"/>
      <c r="BH1329" s="164"/>
      <c r="BI1329" s="163"/>
      <c r="BJ1329" s="163"/>
      <c r="BK1329" s="163"/>
      <c r="BL1329" s="163"/>
      <c r="BM1329" s="163"/>
      <c r="BN1329" s="163"/>
      <c r="BO1329" s="163"/>
      <c r="BP1329" s="163"/>
      <c r="BQ1329" s="164"/>
      <c r="BR1329" s="163"/>
    </row>
    <row r="1330" spans="1:70" s="122" customFormat="1" x14ac:dyDescent="0.2">
      <c r="A1330" s="280">
        <v>888</v>
      </c>
      <c r="B1330" s="229" t="s">
        <v>4233</v>
      </c>
      <c r="C1330" s="259" t="s">
        <v>4234</v>
      </c>
      <c r="D1330" s="229" t="s">
        <v>4238</v>
      </c>
      <c r="E1330" s="123" t="s">
        <v>4201</v>
      </c>
      <c r="F1330" s="179" t="s">
        <v>102</v>
      </c>
      <c r="G1330" s="179" t="s">
        <v>75</v>
      </c>
      <c r="H1330" s="179" t="s">
        <v>65</v>
      </c>
      <c r="I1330" s="179"/>
      <c r="J1330" s="176"/>
      <c r="K1330" s="180"/>
      <c r="L1330" s="180"/>
      <c r="M1330" s="176"/>
      <c r="N1330" s="176"/>
      <c r="O1330" s="176"/>
      <c r="P1330" s="176"/>
      <c r="Q1330" s="177"/>
      <c r="R1330" s="177"/>
      <c r="S1330" s="178"/>
      <c r="T1330" s="177"/>
      <c r="U1330" s="177"/>
      <c r="V1330" s="165"/>
      <c r="W1330" s="166"/>
      <c r="X1330" s="106"/>
      <c r="Y1330" s="165"/>
      <c r="Z1330" s="167"/>
      <c r="AA1330" s="164"/>
      <c r="AB1330" s="164"/>
      <c r="AC1330" s="163"/>
      <c r="AD1330" s="163"/>
      <c r="AE1330" s="163"/>
      <c r="AF1330" s="163"/>
      <c r="AG1330" s="163"/>
      <c r="AH1330" s="163"/>
      <c r="AI1330" s="163"/>
      <c r="AJ1330" s="163"/>
      <c r="AK1330" s="164"/>
      <c r="AL1330" s="164"/>
      <c r="AM1330" s="164"/>
      <c r="AN1330" s="164"/>
      <c r="AO1330" s="164"/>
      <c r="AP1330" s="164"/>
      <c r="AQ1330" s="164"/>
      <c r="AR1330" s="164"/>
      <c r="AS1330" s="163"/>
      <c r="AT1330" s="163"/>
      <c r="AU1330" s="163"/>
      <c r="AV1330" s="163"/>
      <c r="AW1330" s="163"/>
      <c r="AX1330" s="163"/>
      <c r="AY1330" s="163"/>
      <c r="AZ1330" s="163"/>
      <c r="BA1330" s="164"/>
      <c r="BB1330" s="164"/>
      <c r="BC1330" s="164"/>
      <c r="BD1330" s="164"/>
      <c r="BE1330" s="164"/>
      <c r="BF1330" s="164"/>
      <c r="BG1330" s="164"/>
      <c r="BH1330" s="164"/>
      <c r="BI1330" s="163"/>
      <c r="BJ1330" s="163"/>
      <c r="BK1330" s="163"/>
      <c r="BL1330" s="163"/>
      <c r="BM1330" s="163"/>
      <c r="BN1330" s="163"/>
      <c r="BO1330" s="163"/>
      <c r="BP1330" s="163"/>
      <c r="BQ1330" s="164"/>
      <c r="BR1330" s="163"/>
    </row>
    <row r="1331" spans="1:70" s="122" customFormat="1" x14ac:dyDescent="0.2">
      <c r="A1331" s="280">
        <v>889</v>
      </c>
      <c r="B1331" s="229" t="s">
        <v>4233</v>
      </c>
      <c r="C1331" s="259" t="s">
        <v>4234</v>
      </c>
      <c r="D1331" s="229" t="s">
        <v>4239</v>
      </c>
      <c r="E1331" s="123" t="s">
        <v>4201</v>
      </c>
      <c r="F1331" s="179" t="s">
        <v>102</v>
      </c>
      <c r="G1331" s="179" t="s">
        <v>75</v>
      </c>
      <c r="H1331" s="179" t="s">
        <v>65</v>
      </c>
      <c r="I1331" s="179"/>
      <c r="J1331" s="176"/>
      <c r="K1331" s="180"/>
      <c r="L1331" s="180"/>
      <c r="M1331" s="176"/>
      <c r="N1331" s="176"/>
      <c r="O1331" s="176"/>
      <c r="P1331" s="176"/>
      <c r="Q1331" s="177"/>
      <c r="R1331" s="177"/>
      <c r="S1331" s="178"/>
      <c r="T1331" s="177"/>
      <c r="U1331" s="177"/>
      <c r="V1331" s="165"/>
      <c r="W1331" s="166"/>
      <c r="X1331" s="106"/>
      <c r="Y1331" s="165"/>
      <c r="Z1331" s="167"/>
      <c r="AA1331" s="164"/>
      <c r="AB1331" s="164"/>
      <c r="AC1331" s="163"/>
      <c r="AD1331" s="163"/>
      <c r="AE1331" s="163"/>
      <c r="AF1331" s="163"/>
      <c r="AG1331" s="163"/>
      <c r="AH1331" s="163"/>
      <c r="AI1331" s="163"/>
      <c r="AJ1331" s="163"/>
      <c r="AK1331" s="164"/>
      <c r="AL1331" s="164"/>
      <c r="AM1331" s="164"/>
      <c r="AN1331" s="164"/>
      <c r="AO1331" s="164"/>
      <c r="AP1331" s="164"/>
      <c r="AQ1331" s="164"/>
      <c r="AR1331" s="164"/>
      <c r="AS1331" s="163"/>
      <c r="AT1331" s="163"/>
      <c r="AU1331" s="163"/>
      <c r="AV1331" s="163"/>
      <c r="AW1331" s="163"/>
      <c r="AX1331" s="163"/>
      <c r="AY1331" s="163"/>
      <c r="AZ1331" s="163"/>
      <c r="BA1331" s="164"/>
      <c r="BB1331" s="164"/>
      <c r="BC1331" s="164"/>
      <c r="BD1331" s="164"/>
      <c r="BE1331" s="164"/>
      <c r="BF1331" s="164"/>
      <c r="BG1331" s="164"/>
      <c r="BH1331" s="164"/>
      <c r="BI1331" s="163"/>
      <c r="BJ1331" s="163"/>
      <c r="BK1331" s="163"/>
      <c r="BL1331" s="163"/>
      <c r="BM1331" s="163"/>
      <c r="BN1331" s="163"/>
      <c r="BO1331" s="163"/>
      <c r="BP1331" s="163"/>
      <c r="BQ1331" s="164"/>
      <c r="BR1331" s="163"/>
    </row>
    <row r="1332" spans="1:70" s="122" customFormat="1" x14ac:dyDescent="0.2">
      <c r="A1332" s="280">
        <v>890</v>
      </c>
      <c r="B1332" s="229" t="s">
        <v>4233</v>
      </c>
      <c r="C1332" s="259" t="s">
        <v>4234</v>
      </c>
      <c r="D1332" s="229" t="s">
        <v>4240</v>
      </c>
      <c r="E1332" s="123" t="s">
        <v>4201</v>
      </c>
      <c r="F1332" s="179" t="s">
        <v>102</v>
      </c>
      <c r="G1332" s="179" t="s">
        <v>75</v>
      </c>
      <c r="H1332" s="179" t="s">
        <v>65</v>
      </c>
      <c r="I1332" s="179"/>
      <c r="J1332" s="176"/>
      <c r="K1332" s="180"/>
      <c r="L1332" s="180"/>
      <c r="M1332" s="176"/>
      <c r="N1332" s="176"/>
      <c r="O1332" s="176"/>
      <c r="P1332" s="176"/>
      <c r="Q1332" s="177"/>
      <c r="R1332" s="177"/>
      <c r="S1332" s="178"/>
      <c r="T1332" s="177"/>
      <c r="U1332" s="177"/>
      <c r="V1332" s="165"/>
      <c r="W1332" s="166"/>
      <c r="X1332" s="106"/>
      <c r="Y1332" s="165"/>
      <c r="Z1332" s="167"/>
      <c r="AA1332" s="164"/>
      <c r="AB1332" s="164"/>
      <c r="AC1332" s="163"/>
      <c r="AD1332" s="163"/>
      <c r="AE1332" s="163"/>
      <c r="AF1332" s="163"/>
      <c r="AG1332" s="163"/>
      <c r="AH1332" s="163"/>
      <c r="AI1332" s="163"/>
      <c r="AJ1332" s="163"/>
      <c r="AK1332" s="164"/>
      <c r="AL1332" s="164"/>
      <c r="AM1332" s="164"/>
      <c r="AN1332" s="164"/>
      <c r="AO1332" s="164"/>
      <c r="AP1332" s="164"/>
      <c r="AQ1332" s="164"/>
      <c r="AR1332" s="164"/>
      <c r="AS1332" s="163"/>
      <c r="AT1332" s="163"/>
      <c r="AU1332" s="163"/>
      <c r="AV1332" s="163"/>
      <c r="AW1332" s="163"/>
      <c r="AX1332" s="163"/>
      <c r="AY1332" s="163"/>
      <c r="AZ1332" s="163"/>
      <c r="BA1332" s="164"/>
      <c r="BB1332" s="164"/>
      <c r="BC1332" s="164"/>
      <c r="BD1332" s="164"/>
      <c r="BE1332" s="164"/>
      <c r="BF1332" s="164"/>
      <c r="BG1332" s="164"/>
      <c r="BH1332" s="164"/>
      <c r="BI1332" s="163"/>
      <c r="BJ1332" s="163"/>
      <c r="BK1332" s="163"/>
      <c r="BL1332" s="163"/>
      <c r="BM1332" s="163"/>
      <c r="BN1332" s="163"/>
      <c r="BO1332" s="163"/>
      <c r="BP1332" s="163"/>
      <c r="BQ1332" s="164"/>
      <c r="BR1332" s="163"/>
    </row>
    <row r="1333" spans="1:70" s="122" customFormat="1" x14ac:dyDescent="0.2">
      <c r="A1333" s="280">
        <v>891</v>
      </c>
      <c r="B1333" s="229" t="s">
        <v>4233</v>
      </c>
      <c r="C1333" s="259" t="s">
        <v>4234</v>
      </c>
      <c r="D1333" s="229" t="s">
        <v>4241</v>
      </c>
      <c r="E1333" s="123" t="s">
        <v>4201</v>
      </c>
      <c r="F1333" s="179" t="s">
        <v>102</v>
      </c>
      <c r="G1333" s="179" t="s">
        <v>75</v>
      </c>
      <c r="H1333" s="179" t="s">
        <v>65</v>
      </c>
      <c r="I1333" s="179"/>
      <c r="J1333" s="176"/>
      <c r="K1333" s="180"/>
      <c r="L1333" s="180"/>
      <c r="M1333" s="176"/>
      <c r="N1333" s="176"/>
      <c r="O1333" s="176"/>
      <c r="P1333" s="176"/>
      <c r="Q1333" s="177"/>
      <c r="R1333" s="177"/>
      <c r="S1333" s="178"/>
      <c r="T1333" s="177"/>
      <c r="U1333" s="177"/>
      <c r="V1333" s="165"/>
      <c r="W1333" s="166"/>
      <c r="X1333" s="106"/>
      <c r="Y1333" s="165"/>
      <c r="Z1333" s="167"/>
      <c r="AA1333" s="164"/>
      <c r="AB1333" s="164"/>
      <c r="AC1333" s="163"/>
      <c r="AD1333" s="163"/>
      <c r="AE1333" s="163"/>
      <c r="AF1333" s="163"/>
      <c r="AG1333" s="163"/>
      <c r="AH1333" s="163"/>
      <c r="AI1333" s="163"/>
      <c r="AJ1333" s="163"/>
      <c r="AK1333" s="164"/>
      <c r="AL1333" s="164"/>
      <c r="AM1333" s="164"/>
      <c r="AN1333" s="164"/>
      <c r="AO1333" s="164"/>
      <c r="AP1333" s="164"/>
      <c r="AQ1333" s="164"/>
      <c r="AR1333" s="164"/>
      <c r="AS1333" s="163"/>
      <c r="AT1333" s="163"/>
      <c r="AU1333" s="163"/>
      <c r="AV1333" s="163"/>
      <c r="AW1333" s="163"/>
      <c r="AX1333" s="163"/>
      <c r="AY1333" s="163"/>
      <c r="AZ1333" s="163"/>
      <c r="BA1333" s="164"/>
      <c r="BB1333" s="164"/>
      <c r="BC1333" s="164"/>
      <c r="BD1333" s="164"/>
      <c r="BE1333" s="164"/>
      <c r="BF1333" s="164"/>
      <c r="BG1333" s="164"/>
      <c r="BH1333" s="164"/>
      <c r="BI1333" s="163"/>
      <c r="BJ1333" s="163"/>
      <c r="BK1333" s="163"/>
      <c r="BL1333" s="163"/>
      <c r="BM1333" s="163"/>
      <c r="BN1333" s="163"/>
      <c r="BO1333" s="163"/>
      <c r="BP1333" s="163"/>
      <c r="BQ1333" s="164"/>
      <c r="BR1333" s="163"/>
    </row>
    <row r="1334" spans="1:70" s="122" customFormat="1" x14ac:dyDescent="0.2">
      <c r="A1334" s="280">
        <v>892</v>
      </c>
      <c r="B1334" s="229" t="s">
        <v>4233</v>
      </c>
      <c r="C1334" s="259" t="s">
        <v>4234</v>
      </c>
      <c r="D1334" s="229" t="s">
        <v>4242</v>
      </c>
      <c r="E1334" s="123" t="s">
        <v>4201</v>
      </c>
      <c r="F1334" s="179" t="s">
        <v>102</v>
      </c>
      <c r="G1334" s="179" t="s">
        <v>75</v>
      </c>
      <c r="H1334" s="179" t="s">
        <v>65</v>
      </c>
      <c r="I1334" s="179"/>
      <c r="J1334" s="176"/>
      <c r="K1334" s="180"/>
      <c r="L1334" s="180"/>
      <c r="M1334" s="176"/>
      <c r="N1334" s="176"/>
      <c r="O1334" s="176"/>
      <c r="P1334" s="176"/>
      <c r="Q1334" s="177"/>
      <c r="R1334" s="177"/>
      <c r="S1334" s="178"/>
      <c r="T1334" s="177"/>
      <c r="U1334" s="177"/>
      <c r="V1334" s="165"/>
      <c r="W1334" s="166"/>
      <c r="X1334" s="106"/>
      <c r="Y1334" s="165"/>
      <c r="Z1334" s="167"/>
      <c r="AA1334" s="164"/>
      <c r="AB1334" s="164"/>
      <c r="AC1334" s="163"/>
      <c r="AD1334" s="163"/>
      <c r="AE1334" s="163"/>
      <c r="AF1334" s="163"/>
      <c r="AG1334" s="163"/>
      <c r="AH1334" s="163"/>
      <c r="AI1334" s="163"/>
      <c r="AJ1334" s="163"/>
      <c r="AK1334" s="164"/>
      <c r="AL1334" s="164"/>
      <c r="AM1334" s="164"/>
      <c r="AN1334" s="164"/>
      <c r="AO1334" s="164"/>
      <c r="AP1334" s="164"/>
      <c r="AQ1334" s="164"/>
      <c r="AR1334" s="164"/>
      <c r="AS1334" s="163"/>
      <c r="AT1334" s="163"/>
      <c r="AU1334" s="163"/>
      <c r="AV1334" s="163"/>
      <c r="AW1334" s="163"/>
      <c r="AX1334" s="163"/>
      <c r="AY1334" s="163"/>
      <c r="AZ1334" s="163"/>
      <c r="BA1334" s="164"/>
      <c r="BB1334" s="164"/>
      <c r="BC1334" s="164"/>
      <c r="BD1334" s="164"/>
      <c r="BE1334" s="164"/>
      <c r="BF1334" s="164"/>
      <c r="BG1334" s="164"/>
      <c r="BH1334" s="164"/>
      <c r="BI1334" s="163"/>
      <c r="BJ1334" s="163"/>
      <c r="BK1334" s="163"/>
      <c r="BL1334" s="163"/>
      <c r="BM1334" s="163"/>
      <c r="BN1334" s="163"/>
      <c r="BO1334" s="163"/>
      <c r="BP1334" s="163"/>
      <c r="BQ1334" s="164"/>
      <c r="BR1334" s="163"/>
    </row>
    <row r="1335" spans="1:70" s="122" customFormat="1" x14ac:dyDescent="0.2">
      <c r="A1335" s="280">
        <v>893</v>
      </c>
      <c r="B1335" s="229" t="s">
        <v>4233</v>
      </c>
      <c r="C1335" s="259" t="s">
        <v>4234</v>
      </c>
      <c r="D1335" s="229" t="s">
        <v>4235</v>
      </c>
      <c r="E1335" s="123" t="s">
        <v>4192</v>
      </c>
      <c r="F1335" s="179" t="s">
        <v>102</v>
      </c>
      <c r="G1335" s="179" t="s">
        <v>75</v>
      </c>
      <c r="H1335" s="179" t="s">
        <v>4243</v>
      </c>
      <c r="I1335" s="179"/>
      <c r="J1335" s="176"/>
      <c r="K1335" s="180"/>
      <c r="L1335" s="180"/>
      <c r="M1335" s="176"/>
      <c r="N1335" s="176"/>
      <c r="O1335" s="176"/>
      <c r="P1335" s="176"/>
      <c r="Q1335" s="177"/>
      <c r="R1335" s="177"/>
      <c r="S1335" s="178"/>
      <c r="T1335" s="177"/>
      <c r="U1335" s="177"/>
      <c r="V1335" s="165"/>
      <c r="W1335" s="166"/>
      <c r="X1335" s="106"/>
      <c r="Y1335" s="165"/>
      <c r="Z1335" s="167"/>
      <c r="AA1335" s="164"/>
      <c r="AB1335" s="164"/>
      <c r="AC1335" s="163"/>
      <c r="AD1335" s="163"/>
      <c r="AE1335" s="163"/>
      <c r="AF1335" s="163"/>
      <c r="AG1335" s="163"/>
      <c r="AH1335" s="163"/>
      <c r="AI1335" s="163"/>
      <c r="AJ1335" s="163"/>
      <c r="AK1335" s="164"/>
      <c r="AL1335" s="164"/>
      <c r="AM1335" s="164"/>
      <c r="AN1335" s="164"/>
      <c r="AO1335" s="164"/>
      <c r="AP1335" s="164"/>
      <c r="AQ1335" s="164"/>
      <c r="AR1335" s="164"/>
      <c r="AS1335" s="163"/>
      <c r="AT1335" s="163"/>
      <c r="AU1335" s="163"/>
      <c r="AV1335" s="163"/>
      <c r="AW1335" s="163"/>
      <c r="AX1335" s="163"/>
      <c r="AY1335" s="163"/>
      <c r="AZ1335" s="163"/>
      <c r="BA1335" s="164"/>
      <c r="BB1335" s="164"/>
      <c r="BC1335" s="164"/>
      <c r="BD1335" s="164"/>
      <c r="BE1335" s="164"/>
      <c r="BF1335" s="164"/>
      <c r="BG1335" s="164"/>
      <c r="BH1335" s="164"/>
      <c r="BI1335" s="163"/>
      <c r="BJ1335" s="163"/>
      <c r="BK1335" s="163"/>
      <c r="BL1335" s="163"/>
      <c r="BM1335" s="163"/>
      <c r="BN1335" s="163"/>
      <c r="BO1335" s="163"/>
      <c r="BP1335" s="163"/>
      <c r="BQ1335" s="164"/>
      <c r="BR1335" s="163"/>
    </row>
    <row r="1336" spans="1:70" s="122" customFormat="1" x14ac:dyDescent="0.2">
      <c r="A1336" s="281">
        <v>894</v>
      </c>
      <c r="B1336" s="229" t="s">
        <v>4244</v>
      </c>
      <c r="C1336" s="259" t="s">
        <v>4245</v>
      </c>
      <c r="D1336" s="229" t="s">
        <v>4246</v>
      </c>
      <c r="E1336" s="123" t="s">
        <v>4192</v>
      </c>
      <c r="F1336" s="179" t="s">
        <v>102</v>
      </c>
      <c r="G1336" s="179" t="s">
        <v>55</v>
      </c>
      <c r="H1336" s="179" t="s">
        <v>56</v>
      </c>
      <c r="I1336" s="179"/>
      <c r="J1336" s="176"/>
      <c r="K1336" s="180"/>
      <c r="L1336" s="180"/>
      <c r="M1336" s="176"/>
      <c r="N1336" s="176"/>
      <c r="O1336" s="176"/>
      <c r="P1336" s="176"/>
      <c r="Q1336" s="177"/>
      <c r="R1336" s="177"/>
      <c r="S1336" s="178"/>
      <c r="T1336" s="177"/>
      <c r="U1336" s="177"/>
      <c r="V1336" s="165"/>
      <c r="W1336" s="166"/>
      <c r="X1336" s="106"/>
      <c r="Y1336" s="165"/>
      <c r="Z1336" s="167"/>
      <c r="AA1336" s="164"/>
      <c r="AB1336" s="164"/>
      <c r="AC1336" s="163"/>
      <c r="AD1336" s="163"/>
      <c r="AE1336" s="163"/>
      <c r="AF1336" s="163"/>
      <c r="AG1336" s="163"/>
      <c r="AH1336" s="163"/>
      <c r="AI1336" s="163"/>
      <c r="AJ1336" s="163"/>
      <c r="AK1336" s="164"/>
      <c r="AL1336" s="164"/>
      <c r="AM1336" s="164"/>
      <c r="AN1336" s="164"/>
      <c r="AO1336" s="164"/>
      <c r="AP1336" s="164"/>
      <c r="AQ1336" s="164"/>
      <c r="AR1336" s="164"/>
      <c r="AS1336" s="163"/>
      <c r="AT1336" s="163"/>
      <c r="AU1336" s="163"/>
      <c r="AV1336" s="163"/>
      <c r="AW1336" s="163"/>
      <c r="AX1336" s="163"/>
      <c r="AY1336" s="163"/>
      <c r="AZ1336" s="163"/>
      <c r="BA1336" s="164"/>
      <c r="BB1336" s="164"/>
      <c r="BC1336" s="164"/>
      <c r="BD1336" s="164"/>
      <c r="BE1336" s="164"/>
      <c r="BF1336" s="164"/>
      <c r="BG1336" s="164"/>
      <c r="BH1336" s="164"/>
      <c r="BI1336" s="163"/>
      <c r="BJ1336" s="163"/>
      <c r="BK1336" s="163"/>
      <c r="BL1336" s="163"/>
      <c r="BM1336" s="163"/>
      <c r="BN1336" s="163"/>
      <c r="BO1336" s="163"/>
      <c r="BP1336" s="163"/>
      <c r="BQ1336" s="164"/>
      <c r="BR1336" s="163"/>
    </row>
    <row r="1337" spans="1:70" s="122" customFormat="1" x14ac:dyDescent="0.2">
      <c r="A1337" s="281">
        <v>895</v>
      </c>
      <c r="B1337" s="229" t="s">
        <v>4244</v>
      </c>
      <c r="C1337" s="259" t="s">
        <v>4245</v>
      </c>
      <c r="D1337" s="229" t="s">
        <v>4247</v>
      </c>
      <c r="E1337" s="123" t="s">
        <v>4192</v>
      </c>
      <c r="F1337" s="179" t="s">
        <v>102</v>
      </c>
      <c r="G1337" s="179" t="s">
        <v>55</v>
      </c>
      <c r="H1337" s="179" t="s">
        <v>56</v>
      </c>
      <c r="I1337" s="179"/>
      <c r="J1337" s="176"/>
      <c r="K1337" s="180"/>
      <c r="L1337" s="180"/>
      <c r="M1337" s="176"/>
      <c r="N1337" s="176"/>
      <c r="O1337" s="176"/>
      <c r="P1337" s="176"/>
      <c r="Q1337" s="177"/>
      <c r="R1337" s="177"/>
      <c r="S1337" s="178"/>
      <c r="T1337" s="177"/>
      <c r="U1337" s="177"/>
      <c r="V1337" s="165"/>
      <c r="W1337" s="166"/>
      <c r="X1337" s="106"/>
      <c r="Y1337" s="165"/>
      <c r="Z1337" s="167"/>
      <c r="AA1337" s="164"/>
      <c r="AB1337" s="164"/>
      <c r="AC1337" s="163"/>
      <c r="AD1337" s="163"/>
      <c r="AE1337" s="163"/>
      <c r="AF1337" s="163"/>
      <c r="AG1337" s="163"/>
      <c r="AH1337" s="163"/>
      <c r="AI1337" s="163"/>
      <c r="AJ1337" s="163"/>
      <c r="AK1337" s="164"/>
      <c r="AL1337" s="164"/>
      <c r="AM1337" s="164"/>
      <c r="AN1337" s="164"/>
      <c r="AO1337" s="164"/>
      <c r="AP1337" s="164"/>
      <c r="AQ1337" s="164"/>
      <c r="AR1337" s="164"/>
      <c r="AS1337" s="163"/>
      <c r="AT1337" s="163"/>
      <c r="AU1337" s="163"/>
      <c r="AV1337" s="163"/>
      <c r="AW1337" s="163"/>
      <c r="AX1337" s="163"/>
      <c r="AY1337" s="163"/>
      <c r="AZ1337" s="163"/>
      <c r="BA1337" s="164"/>
      <c r="BB1337" s="164"/>
      <c r="BC1337" s="164"/>
      <c r="BD1337" s="164"/>
      <c r="BE1337" s="164"/>
      <c r="BF1337" s="164"/>
      <c r="BG1337" s="164"/>
      <c r="BH1337" s="164"/>
      <c r="BI1337" s="163"/>
      <c r="BJ1337" s="163"/>
      <c r="BK1337" s="163"/>
      <c r="BL1337" s="163"/>
      <c r="BM1337" s="163"/>
      <c r="BN1337" s="163"/>
      <c r="BO1337" s="163"/>
      <c r="BP1337" s="163"/>
      <c r="BQ1337" s="164"/>
      <c r="BR1337" s="163"/>
    </row>
    <row r="1338" spans="1:70" s="122" customFormat="1" x14ac:dyDescent="0.2">
      <c r="A1338" s="281">
        <v>896</v>
      </c>
      <c r="B1338" s="229" t="s">
        <v>4244</v>
      </c>
      <c r="C1338" s="259" t="s">
        <v>4245</v>
      </c>
      <c r="D1338" s="229" t="s">
        <v>4246</v>
      </c>
      <c r="E1338" s="123" t="s">
        <v>4201</v>
      </c>
      <c r="F1338" s="179" t="s">
        <v>102</v>
      </c>
      <c r="G1338" s="179" t="s">
        <v>55</v>
      </c>
      <c r="H1338" s="179" t="s">
        <v>65</v>
      </c>
      <c r="I1338" s="179"/>
      <c r="J1338" s="176"/>
      <c r="K1338" s="180"/>
      <c r="L1338" s="180"/>
      <c r="M1338" s="176"/>
      <c r="N1338" s="176"/>
      <c r="O1338" s="176"/>
      <c r="P1338" s="176"/>
      <c r="Q1338" s="177"/>
      <c r="R1338" s="177"/>
      <c r="S1338" s="178"/>
      <c r="T1338" s="177"/>
      <c r="U1338" s="177"/>
      <c r="V1338" s="165"/>
      <c r="W1338" s="166"/>
      <c r="X1338" s="106"/>
      <c r="Y1338" s="165"/>
      <c r="Z1338" s="167"/>
      <c r="AA1338" s="164"/>
      <c r="AB1338" s="164"/>
      <c r="AC1338" s="163"/>
      <c r="AD1338" s="163"/>
      <c r="AE1338" s="163"/>
      <c r="AF1338" s="163"/>
      <c r="AG1338" s="163"/>
      <c r="AH1338" s="163"/>
      <c r="AI1338" s="163"/>
      <c r="AJ1338" s="163"/>
      <c r="AK1338" s="164"/>
      <c r="AL1338" s="164"/>
      <c r="AM1338" s="164"/>
      <c r="AN1338" s="164"/>
      <c r="AO1338" s="164"/>
      <c r="AP1338" s="164"/>
      <c r="AQ1338" s="164"/>
      <c r="AR1338" s="164"/>
      <c r="AS1338" s="163"/>
      <c r="AT1338" s="163"/>
      <c r="AU1338" s="163"/>
      <c r="AV1338" s="163"/>
      <c r="AW1338" s="163"/>
      <c r="AX1338" s="163"/>
      <c r="AY1338" s="163"/>
      <c r="AZ1338" s="163"/>
      <c r="BA1338" s="164"/>
      <c r="BB1338" s="164"/>
      <c r="BC1338" s="164"/>
      <c r="BD1338" s="164"/>
      <c r="BE1338" s="164"/>
      <c r="BF1338" s="164"/>
      <c r="BG1338" s="164"/>
      <c r="BH1338" s="164"/>
      <c r="BI1338" s="163"/>
      <c r="BJ1338" s="163"/>
      <c r="BK1338" s="163"/>
      <c r="BL1338" s="163"/>
      <c r="BM1338" s="163"/>
      <c r="BN1338" s="163"/>
      <c r="BO1338" s="163"/>
      <c r="BP1338" s="163"/>
      <c r="BQ1338" s="164"/>
      <c r="BR1338" s="163"/>
    </row>
    <row r="1339" spans="1:70" s="122" customFormat="1" x14ac:dyDescent="0.2">
      <c r="A1339" s="281">
        <v>897</v>
      </c>
      <c r="B1339" s="229" t="s">
        <v>4244</v>
      </c>
      <c r="C1339" s="259" t="s">
        <v>4245</v>
      </c>
      <c r="D1339" s="229" t="s">
        <v>4247</v>
      </c>
      <c r="E1339" s="123" t="s">
        <v>4201</v>
      </c>
      <c r="F1339" s="179" t="s">
        <v>102</v>
      </c>
      <c r="G1339" s="179" t="s">
        <v>55</v>
      </c>
      <c r="H1339" s="179" t="s">
        <v>65</v>
      </c>
      <c r="I1339" s="179"/>
      <c r="J1339" s="176"/>
      <c r="K1339" s="180"/>
      <c r="L1339" s="180"/>
      <c r="M1339" s="176"/>
      <c r="N1339" s="176"/>
      <c r="O1339" s="176"/>
      <c r="P1339" s="176"/>
      <c r="Q1339" s="177"/>
      <c r="R1339" s="177"/>
      <c r="S1339" s="178"/>
      <c r="T1339" s="177"/>
      <c r="U1339" s="177"/>
      <c r="V1339" s="165"/>
      <c r="W1339" s="166"/>
      <c r="X1339" s="106"/>
      <c r="Y1339" s="165"/>
      <c r="Z1339" s="167"/>
      <c r="AA1339" s="164"/>
      <c r="AB1339" s="164"/>
      <c r="AC1339" s="163"/>
      <c r="AD1339" s="163"/>
      <c r="AE1339" s="163"/>
      <c r="AF1339" s="163"/>
      <c r="AG1339" s="163"/>
      <c r="AH1339" s="163"/>
      <c r="AI1339" s="163"/>
      <c r="AJ1339" s="163"/>
      <c r="AK1339" s="164"/>
      <c r="AL1339" s="164"/>
      <c r="AM1339" s="164"/>
      <c r="AN1339" s="164"/>
      <c r="AO1339" s="164"/>
      <c r="AP1339" s="164"/>
      <c r="AQ1339" s="164"/>
      <c r="AR1339" s="164"/>
      <c r="AS1339" s="163"/>
      <c r="AT1339" s="163"/>
      <c r="AU1339" s="163"/>
      <c r="AV1339" s="163"/>
      <c r="AW1339" s="163"/>
      <c r="AX1339" s="163"/>
      <c r="AY1339" s="163"/>
      <c r="AZ1339" s="163"/>
      <c r="BA1339" s="164"/>
      <c r="BB1339" s="164"/>
      <c r="BC1339" s="164"/>
      <c r="BD1339" s="164"/>
      <c r="BE1339" s="164"/>
      <c r="BF1339" s="164"/>
      <c r="BG1339" s="164"/>
      <c r="BH1339" s="164"/>
      <c r="BI1339" s="163"/>
      <c r="BJ1339" s="163"/>
      <c r="BK1339" s="163"/>
      <c r="BL1339" s="163"/>
      <c r="BM1339" s="163"/>
      <c r="BN1339" s="163"/>
      <c r="BO1339" s="163"/>
      <c r="BP1339" s="163"/>
      <c r="BQ1339" s="164"/>
      <c r="BR1339" s="163"/>
    </row>
    <row r="1340" spans="1:70" s="122" customFormat="1" x14ac:dyDescent="0.2">
      <c r="A1340" s="281">
        <v>898</v>
      </c>
      <c r="B1340" s="229" t="s">
        <v>4248</v>
      </c>
      <c r="C1340" s="259" t="s">
        <v>4250</v>
      </c>
      <c r="D1340" s="229" t="s">
        <v>4251</v>
      </c>
      <c r="E1340" s="123" t="s">
        <v>4192</v>
      </c>
      <c r="F1340" s="179" t="s">
        <v>102</v>
      </c>
      <c r="G1340" s="179" t="s">
        <v>55</v>
      </c>
      <c r="H1340" s="179" t="s">
        <v>56</v>
      </c>
      <c r="I1340" s="179"/>
      <c r="J1340" s="176"/>
      <c r="K1340" s="180"/>
      <c r="L1340" s="180"/>
      <c r="M1340" s="176"/>
      <c r="N1340" s="176"/>
      <c r="O1340" s="176"/>
      <c r="P1340" s="176"/>
      <c r="Q1340" s="177"/>
      <c r="R1340" s="177"/>
      <c r="S1340" s="178"/>
      <c r="T1340" s="177"/>
      <c r="U1340" s="177"/>
      <c r="V1340" s="165"/>
      <c r="W1340" s="166"/>
      <c r="X1340" s="106"/>
      <c r="Y1340" s="165"/>
      <c r="Z1340" s="167"/>
      <c r="AA1340" s="164"/>
      <c r="AB1340" s="164"/>
      <c r="AC1340" s="163"/>
      <c r="AD1340" s="163"/>
      <c r="AE1340" s="163"/>
      <c r="AF1340" s="163"/>
      <c r="AG1340" s="163"/>
      <c r="AH1340" s="163"/>
      <c r="AI1340" s="163"/>
      <c r="AJ1340" s="163"/>
      <c r="AK1340" s="164"/>
      <c r="AL1340" s="164"/>
      <c r="AM1340" s="164"/>
      <c r="AN1340" s="164"/>
      <c r="AO1340" s="164"/>
      <c r="AP1340" s="164"/>
      <c r="AQ1340" s="164"/>
      <c r="AR1340" s="164"/>
      <c r="AS1340" s="163"/>
      <c r="AT1340" s="163"/>
      <c r="AU1340" s="163"/>
      <c r="AV1340" s="163"/>
      <c r="AW1340" s="163"/>
      <c r="AX1340" s="163"/>
      <c r="AY1340" s="163"/>
      <c r="AZ1340" s="163"/>
      <c r="BA1340" s="164"/>
      <c r="BB1340" s="164"/>
      <c r="BC1340" s="164"/>
      <c r="BD1340" s="164"/>
      <c r="BE1340" s="164"/>
      <c r="BF1340" s="164"/>
      <c r="BG1340" s="164"/>
      <c r="BH1340" s="164"/>
      <c r="BI1340" s="163"/>
      <c r="BJ1340" s="163"/>
      <c r="BK1340" s="163"/>
      <c r="BL1340" s="163"/>
      <c r="BM1340" s="163"/>
      <c r="BN1340" s="163"/>
      <c r="BO1340" s="163"/>
      <c r="BP1340" s="163"/>
      <c r="BQ1340" s="164"/>
      <c r="BR1340" s="163"/>
    </row>
    <row r="1341" spans="1:70" s="122" customFormat="1" x14ac:dyDescent="0.2">
      <c r="A1341" s="281">
        <v>899</v>
      </c>
      <c r="B1341" s="229" t="s">
        <v>4248</v>
      </c>
      <c r="C1341" s="259" t="s">
        <v>4250</v>
      </c>
      <c r="D1341" s="229" t="s">
        <v>4251</v>
      </c>
      <c r="E1341" s="123" t="s">
        <v>4201</v>
      </c>
      <c r="F1341" s="179" t="s">
        <v>102</v>
      </c>
      <c r="G1341" s="179" t="s">
        <v>55</v>
      </c>
      <c r="H1341" s="179" t="s">
        <v>56</v>
      </c>
      <c r="I1341" s="179"/>
      <c r="J1341" s="176"/>
      <c r="K1341" s="180"/>
      <c r="L1341" s="180"/>
      <c r="M1341" s="176"/>
      <c r="N1341" s="176"/>
      <c r="O1341" s="176"/>
      <c r="P1341" s="176"/>
      <c r="Q1341" s="177"/>
      <c r="R1341" s="177"/>
      <c r="S1341" s="178"/>
      <c r="T1341" s="177"/>
      <c r="U1341" s="177"/>
      <c r="V1341" s="165"/>
      <c r="W1341" s="166"/>
      <c r="X1341" s="106"/>
      <c r="Y1341" s="165"/>
      <c r="Z1341" s="167"/>
      <c r="AA1341" s="164"/>
      <c r="AB1341" s="164"/>
      <c r="AC1341" s="163"/>
      <c r="AD1341" s="163"/>
      <c r="AE1341" s="163"/>
      <c r="AF1341" s="163"/>
      <c r="AG1341" s="163"/>
      <c r="AH1341" s="163"/>
      <c r="AI1341" s="163"/>
      <c r="AJ1341" s="163"/>
      <c r="AK1341" s="164"/>
      <c r="AL1341" s="164"/>
      <c r="AM1341" s="164"/>
      <c r="AN1341" s="164"/>
      <c r="AO1341" s="164"/>
      <c r="AP1341" s="164"/>
      <c r="AQ1341" s="164"/>
      <c r="AR1341" s="164"/>
      <c r="AS1341" s="163"/>
      <c r="AT1341" s="163"/>
      <c r="AU1341" s="163"/>
      <c r="AV1341" s="163"/>
      <c r="AW1341" s="163"/>
      <c r="AX1341" s="163"/>
      <c r="AY1341" s="163"/>
      <c r="AZ1341" s="163"/>
      <c r="BA1341" s="164"/>
      <c r="BB1341" s="164"/>
      <c r="BC1341" s="164"/>
      <c r="BD1341" s="164"/>
      <c r="BE1341" s="164"/>
      <c r="BF1341" s="164"/>
      <c r="BG1341" s="164"/>
      <c r="BH1341" s="164"/>
      <c r="BI1341" s="163"/>
      <c r="BJ1341" s="163"/>
      <c r="BK1341" s="163"/>
      <c r="BL1341" s="163"/>
      <c r="BM1341" s="163"/>
      <c r="BN1341" s="163"/>
      <c r="BO1341" s="163"/>
      <c r="BP1341" s="163"/>
      <c r="BQ1341" s="164"/>
      <c r="BR1341" s="163"/>
    </row>
    <row r="1342" spans="1:70" s="122" customFormat="1" x14ac:dyDescent="0.2">
      <c r="A1342" s="281">
        <v>900</v>
      </c>
      <c r="B1342" s="229" t="s">
        <v>4248</v>
      </c>
      <c r="C1342" s="259" t="s">
        <v>4250</v>
      </c>
      <c r="D1342" s="229" t="s">
        <v>4249</v>
      </c>
      <c r="E1342" s="123" t="s">
        <v>4192</v>
      </c>
      <c r="F1342" s="179" t="s">
        <v>102</v>
      </c>
      <c r="G1342" s="179" t="s">
        <v>55</v>
      </c>
      <c r="H1342" s="179" t="s">
        <v>56</v>
      </c>
      <c r="I1342" s="179"/>
      <c r="J1342" s="176"/>
      <c r="K1342" s="180"/>
      <c r="L1342" s="180"/>
      <c r="M1342" s="176"/>
      <c r="N1342" s="176"/>
      <c r="O1342" s="176"/>
      <c r="P1342" s="176"/>
      <c r="Q1342" s="177"/>
      <c r="R1342" s="177"/>
      <c r="S1342" s="178"/>
      <c r="T1342" s="177"/>
      <c r="U1342" s="177"/>
      <c r="V1342" s="165"/>
      <c r="W1342" s="166"/>
      <c r="X1342" s="106"/>
      <c r="Y1342" s="165"/>
      <c r="Z1342" s="167"/>
      <c r="AA1342" s="164"/>
      <c r="AB1342" s="164"/>
      <c r="AC1342" s="163"/>
      <c r="AD1342" s="163"/>
      <c r="AE1342" s="163"/>
      <c r="AF1342" s="163"/>
      <c r="AG1342" s="163"/>
      <c r="AH1342" s="163"/>
      <c r="AI1342" s="163"/>
      <c r="AJ1342" s="163"/>
      <c r="AK1342" s="164"/>
      <c r="AL1342" s="164"/>
      <c r="AM1342" s="164"/>
      <c r="AN1342" s="164"/>
      <c r="AO1342" s="164"/>
      <c r="AP1342" s="164"/>
      <c r="AQ1342" s="164"/>
      <c r="AR1342" s="164"/>
      <c r="AS1342" s="163"/>
      <c r="AT1342" s="163"/>
      <c r="AU1342" s="163"/>
      <c r="AV1342" s="163"/>
      <c r="AW1342" s="163"/>
      <c r="AX1342" s="163"/>
      <c r="AY1342" s="163"/>
      <c r="AZ1342" s="163"/>
      <c r="BA1342" s="164"/>
      <c r="BB1342" s="164"/>
      <c r="BC1342" s="164"/>
      <c r="BD1342" s="164"/>
      <c r="BE1342" s="164"/>
      <c r="BF1342" s="164"/>
      <c r="BG1342" s="164"/>
      <c r="BH1342" s="164"/>
      <c r="BI1342" s="163"/>
      <c r="BJ1342" s="163"/>
      <c r="BK1342" s="163"/>
      <c r="BL1342" s="163"/>
      <c r="BM1342" s="163"/>
      <c r="BN1342" s="163"/>
      <c r="BO1342" s="163"/>
      <c r="BP1342" s="163"/>
      <c r="BQ1342" s="164"/>
      <c r="BR1342" s="163"/>
    </row>
    <row r="1343" spans="1:70" s="122" customFormat="1" x14ac:dyDescent="0.2">
      <c r="A1343" s="281">
        <v>901</v>
      </c>
      <c r="B1343" s="229" t="s">
        <v>4248</v>
      </c>
      <c r="C1343" s="259" t="s">
        <v>4250</v>
      </c>
      <c r="D1343" s="229" t="s">
        <v>4249</v>
      </c>
      <c r="E1343" s="123" t="s">
        <v>4201</v>
      </c>
      <c r="F1343" s="179" t="s">
        <v>102</v>
      </c>
      <c r="G1343" s="179" t="s">
        <v>55</v>
      </c>
      <c r="H1343" s="179" t="s">
        <v>56</v>
      </c>
      <c r="I1343" s="179"/>
      <c r="J1343" s="176"/>
      <c r="K1343" s="180"/>
      <c r="L1343" s="180"/>
      <c r="M1343" s="176"/>
      <c r="N1343" s="176"/>
      <c r="O1343" s="176"/>
      <c r="P1343" s="176"/>
      <c r="Q1343" s="177"/>
      <c r="R1343" s="177"/>
      <c r="S1343" s="178"/>
      <c r="T1343" s="177"/>
      <c r="U1343" s="177"/>
      <c r="V1343" s="165"/>
      <c r="W1343" s="166"/>
      <c r="X1343" s="106"/>
      <c r="Y1343" s="165"/>
      <c r="Z1343" s="167"/>
      <c r="AA1343" s="164"/>
      <c r="AB1343" s="164"/>
      <c r="AC1343" s="163"/>
      <c r="AD1343" s="163"/>
      <c r="AE1343" s="163"/>
      <c r="AF1343" s="163"/>
      <c r="AG1343" s="163"/>
      <c r="AH1343" s="163"/>
      <c r="AI1343" s="163"/>
      <c r="AJ1343" s="163"/>
      <c r="AK1343" s="164"/>
      <c r="AL1343" s="164"/>
      <c r="AM1343" s="164"/>
      <c r="AN1343" s="164"/>
      <c r="AO1343" s="164"/>
      <c r="AP1343" s="164"/>
      <c r="AQ1343" s="164"/>
      <c r="AR1343" s="164"/>
      <c r="AS1343" s="163"/>
      <c r="AT1343" s="163"/>
      <c r="AU1343" s="163"/>
      <c r="AV1343" s="163"/>
      <c r="AW1343" s="163"/>
      <c r="AX1343" s="163"/>
      <c r="AY1343" s="163"/>
      <c r="AZ1343" s="163"/>
      <c r="BA1343" s="164"/>
      <c r="BB1343" s="164"/>
      <c r="BC1343" s="164"/>
      <c r="BD1343" s="164"/>
      <c r="BE1343" s="164"/>
      <c r="BF1343" s="164"/>
      <c r="BG1343" s="164"/>
      <c r="BH1343" s="164"/>
      <c r="BI1343" s="163"/>
      <c r="BJ1343" s="163"/>
      <c r="BK1343" s="163"/>
      <c r="BL1343" s="163"/>
      <c r="BM1343" s="163"/>
      <c r="BN1343" s="163"/>
      <c r="BO1343" s="163"/>
      <c r="BP1343" s="163"/>
      <c r="BQ1343" s="164"/>
      <c r="BR1343" s="163"/>
    </row>
    <row r="1344" spans="1:70" s="122" customFormat="1" x14ac:dyDescent="0.2">
      <c r="A1344" s="281">
        <v>902</v>
      </c>
      <c r="B1344" s="229" t="s">
        <v>4253</v>
      </c>
      <c r="C1344" s="259" t="s">
        <v>4252</v>
      </c>
      <c r="D1344" s="229" t="s">
        <v>4254</v>
      </c>
      <c r="E1344" s="123" t="s">
        <v>4192</v>
      </c>
      <c r="F1344" s="179" t="s">
        <v>102</v>
      </c>
      <c r="G1344" s="179" t="s">
        <v>55</v>
      </c>
      <c r="H1344" s="179" t="s">
        <v>56</v>
      </c>
      <c r="I1344" s="179"/>
      <c r="J1344" s="176"/>
      <c r="K1344" s="180"/>
      <c r="L1344" s="180"/>
      <c r="M1344" s="176"/>
      <c r="N1344" s="176"/>
      <c r="O1344" s="176"/>
      <c r="P1344" s="176"/>
      <c r="Q1344" s="177"/>
      <c r="R1344" s="177"/>
      <c r="S1344" s="178"/>
      <c r="T1344" s="177"/>
      <c r="U1344" s="177"/>
      <c r="V1344" s="165"/>
      <c r="W1344" s="166"/>
      <c r="X1344" s="106"/>
      <c r="Y1344" s="165"/>
      <c r="Z1344" s="167"/>
      <c r="AA1344" s="164"/>
      <c r="AB1344" s="164"/>
      <c r="AC1344" s="163"/>
      <c r="AD1344" s="163"/>
      <c r="AE1344" s="163"/>
      <c r="AF1344" s="163"/>
      <c r="AG1344" s="163"/>
      <c r="AH1344" s="163"/>
      <c r="AI1344" s="163"/>
      <c r="AJ1344" s="163"/>
      <c r="AK1344" s="164"/>
      <c r="AL1344" s="164"/>
      <c r="AM1344" s="164"/>
      <c r="AN1344" s="164"/>
      <c r="AO1344" s="164"/>
      <c r="AP1344" s="164"/>
      <c r="AQ1344" s="164"/>
      <c r="AR1344" s="164"/>
      <c r="AS1344" s="163"/>
      <c r="AT1344" s="163"/>
      <c r="AU1344" s="163"/>
      <c r="AV1344" s="163"/>
      <c r="AW1344" s="163"/>
      <c r="AX1344" s="163"/>
      <c r="AY1344" s="163"/>
      <c r="AZ1344" s="163"/>
      <c r="BA1344" s="164"/>
      <c r="BB1344" s="164"/>
      <c r="BC1344" s="164"/>
      <c r="BD1344" s="164"/>
      <c r="BE1344" s="164"/>
      <c r="BF1344" s="164"/>
      <c r="BG1344" s="164"/>
      <c r="BH1344" s="164"/>
      <c r="BI1344" s="163"/>
      <c r="BJ1344" s="163"/>
      <c r="BK1344" s="163"/>
      <c r="BL1344" s="163"/>
      <c r="BM1344" s="163"/>
      <c r="BN1344" s="163"/>
      <c r="BO1344" s="163"/>
      <c r="BP1344" s="163"/>
      <c r="BQ1344" s="164"/>
      <c r="BR1344" s="163"/>
    </row>
    <row r="1345" spans="1:70" s="122" customFormat="1" x14ac:dyDescent="0.2">
      <c r="A1345" s="281">
        <v>903</v>
      </c>
      <c r="B1345" s="229" t="s">
        <v>4253</v>
      </c>
      <c r="C1345" s="259" t="s">
        <v>4252</v>
      </c>
      <c r="D1345" s="229" t="s">
        <v>4254</v>
      </c>
      <c r="E1345" s="123" t="s">
        <v>4201</v>
      </c>
      <c r="F1345" s="179" t="s">
        <v>102</v>
      </c>
      <c r="G1345" s="179" t="s">
        <v>55</v>
      </c>
      <c r="H1345" s="179" t="s">
        <v>56</v>
      </c>
      <c r="I1345" s="179"/>
      <c r="J1345" s="176"/>
      <c r="K1345" s="180"/>
      <c r="L1345" s="180"/>
      <c r="M1345" s="176"/>
      <c r="N1345" s="176"/>
      <c r="O1345" s="176"/>
      <c r="P1345" s="176"/>
      <c r="Q1345" s="177"/>
      <c r="R1345" s="177"/>
      <c r="S1345" s="178"/>
      <c r="T1345" s="177"/>
      <c r="U1345" s="177"/>
      <c r="V1345" s="165"/>
      <c r="W1345" s="166"/>
      <c r="X1345" s="106"/>
      <c r="Y1345" s="165"/>
      <c r="Z1345" s="167"/>
      <c r="AA1345" s="164"/>
      <c r="AB1345" s="164"/>
      <c r="AC1345" s="163"/>
      <c r="AD1345" s="163"/>
      <c r="AE1345" s="163"/>
      <c r="AF1345" s="163"/>
      <c r="AG1345" s="163"/>
      <c r="AH1345" s="163"/>
      <c r="AI1345" s="163"/>
      <c r="AJ1345" s="163"/>
      <c r="AK1345" s="164"/>
      <c r="AL1345" s="164"/>
      <c r="AM1345" s="164"/>
      <c r="AN1345" s="164"/>
      <c r="AO1345" s="164"/>
      <c r="AP1345" s="164"/>
      <c r="AQ1345" s="164"/>
      <c r="AR1345" s="164"/>
      <c r="AS1345" s="163"/>
      <c r="AT1345" s="163"/>
      <c r="AU1345" s="163"/>
      <c r="AV1345" s="163"/>
      <c r="AW1345" s="163"/>
      <c r="AX1345" s="163"/>
      <c r="AY1345" s="163"/>
      <c r="AZ1345" s="163"/>
      <c r="BA1345" s="164"/>
      <c r="BB1345" s="164"/>
      <c r="BC1345" s="164"/>
      <c r="BD1345" s="164"/>
      <c r="BE1345" s="164"/>
      <c r="BF1345" s="164"/>
      <c r="BG1345" s="164"/>
      <c r="BH1345" s="164"/>
      <c r="BI1345" s="163"/>
      <c r="BJ1345" s="163"/>
      <c r="BK1345" s="163"/>
      <c r="BL1345" s="163"/>
      <c r="BM1345" s="163"/>
      <c r="BN1345" s="163"/>
      <c r="BO1345" s="163"/>
      <c r="BP1345" s="163"/>
      <c r="BQ1345" s="164"/>
      <c r="BR1345" s="163"/>
    </row>
    <row r="1346" spans="1:70" s="122" customFormat="1" x14ac:dyDescent="0.2">
      <c r="A1346" s="281">
        <v>904</v>
      </c>
      <c r="B1346" s="229" t="s">
        <v>4256</v>
      </c>
      <c r="C1346" s="259" t="s">
        <v>4255</v>
      </c>
      <c r="D1346" s="229" t="s">
        <v>4257</v>
      </c>
      <c r="E1346" s="123" t="s">
        <v>4192</v>
      </c>
      <c r="F1346" s="179" t="s">
        <v>102</v>
      </c>
      <c r="G1346" s="179" t="s">
        <v>55</v>
      </c>
      <c r="H1346" s="179" t="s">
        <v>65</v>
      </c>
      <c r="I1346" s="179"/>
      <c r="J1346" s="176"/>
      <c r="K1346" s="180"/>
      <c r="L1346" s="180"/>
      <c r="M1346" s="176"/>
      <c r="N1346" s="176"/>
      <c r="O1346" s="176"/>
      <c r="P1346" s="176"/>
      <c r="Q1346" s="177"/>
      <c r="R1346" s="177"/>
      <c r="S1346" s="178"/>
      <c r="T1346" s="177"/>
      <c r="U1346" s="177"/>
      <c r="V1346" s="165"/>
      <c r="W1346" s="166"/>
      <c r="X1346" s="106"/>
      <c r="Y1346" s="165"/>
      <c r="Z1346" s="167"/>
      <c r="AA1346" s="164"/>
      <c r="AB1346" s="164"/>
      <c r="AC1346" s="163"/>
      <c r="AD1346" s="163"/>
      <c r="AE1346" s="163"/>
      <c r="AF1346" s="163"/>
      <c r="AG1346" s="163"/>
      <c r="AH1346" s="163"/>
      <c r="AI1346" s="163"/>
      <c r="AJ1346" s="163"/>
      <c r="AK1346" s="164"/>
      <c r="AL1346" s="164"/>
      <c r="AM1346" s="164"/>
      <c r="AN1346" s="164"/>
      <c r="AO1346" s="164"/>
      <c r="AP1346" s="164"/>
      <c r="AQ1346" s="164"/>
      <c r="AR1346" s="164"/>
      <c r="AS1346" s="163"/>
      <c r="AT1346" s="163"/>
      <c r="AU1346" s="163"/>
      <c r="AV1346" s="163"/>
      <c r="AW1346" s="163"/>
      <c r="AX1346" s="163"/>
      <c r="AY1346" s="163"/>
      <c r="AZ1346" s="163"/>
      <c r="BA1346" s="164"/>
      <c r="BB1346" s="164"/>
      <c r="BC1346" s="164"/>
      <c r="BD1346" s="164"/>
      <c r="BE1346" s="164"/>
      <c r="BF1346" s="164"/>
      <c r="BG1346" s="164"/>
      <c r="BH1346" s="164"/>
      <c r="BI1346" s="163"/>
      <c r="BJ1346" s="163"/>
      <c r="BK1346" s="163"/>
      <c r="BL1346" s="163"/>
      <c r="BM1346" s="163"/>
      <c r="BN1346" s="163"/>
      <c r="BO1346" s="163"/>
      <c r="BP1346" s="163"/>
      <c r="BQ1346" s="164"/>
      <c r="BR1346" s="163"/>
    </row>
    <row r="1347" spans="1:70" s="122" customFormat="1" x14ac:dyDescent="0.2">
      <c r="A1347" s="281">
        <v>905</v>
      </c>
      <c r="B1347" s="229" t="s">
        <v>4256</v>
      </c>
      <c r="C1347" s="259" t="s">
        <v>4255</v>
      </c>
      <c r="D1347" s="229" t="s">
        <v>4258</v>
      </c>
      <c r="E1347" s="123" t="s">
        <v>4201</v>
      </c>
      <c r="F1347" s="179" t="s">
        <v>102</v>
      </c>
      <c r="G1347" s="179" t="s">
        <v>55</v>
      </c>
      <c r="H1347" s="179" t="s">
        <v>65</v>
      </c>
      <c r="I1347" s="179"/>
      <c r="J1347" s="176"/>
      <c r="K1347" s="180"/>
      <c r="L1347" s="180"/>
      <c r="M1347" s="176"/>
      <c r="N1347" s="176"/>
      <c r="O1347" s="176"/>
      <c r="P1347" s="176"/>
      <c r="Q1347" s="177"/>
      <c r="R1347" s="177"/>
      <c r="S1347" s="178"/>
      <c r="T1347" s="177"/>
      <c r="U1347" s="177"/>
      <c r="V1347" s="165"/>
      <c r="W1347" s="166"/>
      <c r="X1347" s="106"/>
      <c r="Y1347" s="165"/>
      <c r="Z1347" s="167"/>
      <c r="AA1347" s="164"/>
      <c r="AB1347" s="164"/>
      <c r="AC1347" s="163"/>
      <c r="AD1347" s="163"/>
      <c r="AE1347" s="163"/>
      <c r="AF1347" s="163"/>
      <c r="AG1347" s="163"/>
      <c r="AH1347" s="163"/>
      <c r="AI1347" s="163"/>
      <c r="AJ1347" s="163"/>
      <c r="AK1347" s="164"/>
      <c r="AL1347" s="164"/>
      <c r="AM1347" s="164"/>
      <c r="AN1347" s="164"/>
      <c r="AO1347" s="164"/>
      <c r="AP1347" s="164"/>
      <c r="AQ1347" s="164"/>
      <c r="AR1347" s="164"/>
      <c r="AS1347" s="163"/>
      <c r="AT1347" s="163"/>
      <c r="AU1347" s="163"/>
      <c r="AV1347" s="163"/>
      <c r="AW1347" s="163"/>
      <c r="AX1347" s="163"/>
      <c r="AY1347" s="163"/>
      <c r="AZ1347" s="163"/>
      <c r="BA1347" s="164"/>
      <c r="BB1347" s="164"/>
      <c r="BC1347" s="164"/>
      <c r="BD1347" s="164"/>
      <c r="BE1347" s="164"/>
      <c r="BF1347" s="164"/>
      <c r="BG1347" s="164"/>
      <c r="BH1347" s="164"/>
      <c r="BI1347" s="163"/>
      <c r="BJ1347" s="163"/>
      <c r="BK1347" s="163"/>
      <c r="BL1347" s="163"/>
      <c r="BM1347" s="163"/>
      <c r="BN1347" s="163"/>
      <c r="BO1347" s="163"/>
      <c r="BP1347" s="163"/>
      <c r="BQ1347" s="164"/>
      <c r="BR1347" s="163"/>
    </row>
    <row r="1348" spans="1:70" x14ac:dyDescent="0.2">
      <c r="A1348" s="281">
        <v>463</v>
      </c>
      <c r="B1348" s="229" t="s">
        <v>4215</v>
      </c>
      <c r="C1348" s="259" t="s">
        <v>4216</v>
      </c>
      <c r="D1348" s="229" t="s">
        <v>4217</v>
      </c>
      <c r="E1348" s="123" t="s">
        <v>4192</v>
      </c>
      <c r="F1348" s="179" t="s">
        <v>54</v>
      </c>
      <c r="G1348" s="179" t="s">
        <v>55</v>
      </c>
      <c r="H1348" s="179" t="s">
        <v>406</v>
      </c>
    </row>
    <row r="1349" spans="1:70" x14ac:dyDescent="0.2">
      <c r="A1349" s="281">
        <v>464</v>
      </c>
      <c r="B1349" s="229" t="s">
        <v>4215</v>
      </c>
      <c r="C1349" s="259" t="s">
        <v>4216</v>
      </c>
      <c r="D1349" s="229" t="s">
        <v>4217</v>
      </c>
      <c r="E1349" s="123" t="s">
        <v>4201</v>
      </c>
      <c r="F1349" s="179" t="s">
        <v>54</v>
      </c>
      <c r="G1349" s="179" t="s">
        <v>55</v>
      </c>
      <c r="H1349" s="179" t="s">
        <v>491</v>
      </c>
    </row>
    <row r="1350" spans="1:70" x14ac:dyDescent="0.2">
      <c r="A1350" s="281">
        <v>465</v>
      </c>
      <c r="B1350" s="229" t="s">
        <v>4215</v>
      </c>
      <c r="C1350" s="259" t="s">
        <v>4216</v>
      </c>
      <c r="D1350" s="229" t="s">
        <v>4218</v>
      </c>
      <c r="E1350" s="123" t="s">
        <v>4192</v>
      </c>
      <c r="F1350" s="179" t="s">
        <v>54</v>
      </c>
      <c r="G1350" s="179" t="s">
        <v>55</v>
      </c>
      <c r="H1350" s="179" t="s">
        <v>406</v>
      </c>
    </row>
    <row r="1351" spans="1:70" x14ac:dyDescent="0.2">
      <c r="A1351" s="281">
        <v>466</v>
      </c>
      <c r="B1351" s="229" t="s">
        <v>4215</v>
      </c>
      <c r="C1351" s="259" t="s">
        <v>4216</v>
      </c>
      <c r="D1351" s="229" t="s">
        <v>4218</v>
      </c>
      <c r="E1351" s="123" t="s">
        <v>4201</v>
      </c>
      <c r="F1351" s="179" t="s">
        <v>54</v>
      </c>
      <c r="G1351" s="179" t="s">
        <v>55</v>
      </c>
      <c r="H1351" s="179" t="s">
        <v>491</v>
      </c>
    </row>
    <row r="1352" spans="1:70" x14ac:dyDescent="0.2">
      <c r="A1352" s="280">
        <v>467</v>
      </c>
      <c r="B1352" s="229" t="s">
        <v>4230</v>
      </c>
      <c r="C1352" s="259" t="s">
        <v>4232</v>
      </c>
      <c r="D1352" s="229" t="s">
        <v>4231</v>
      </c>
      <c r="E1352" s="123" t="s">
        <v>4192</v>
      </c>
      <c r="F1352" s="179" t="s">
        <v>102</v>
      </c>
      <c r="G1352" s="179" t="s">
        <v>75</v>
      </c>
      <c r="H1352" s="179" t="s">
        <v>65</v>
      </c>
    </row>
    <row r="1353" spans="1:70" x14ac:dyDescent="0.2">
      <c r="A1353" s="281">
        <v>906</v>
      </c>
      <c r="B1353" s="229" t="s">
        <v>4364</v>
      </c>
      <c r="C1353" s="259" t="s">
        <v>4365</v>
      </c>
      <c r="D1353" s="229" t="s">
        <v>4366</v>
      </c>
      <c r="E1353" s="123" t="s">
        <v>4192</v>
      </c>
      <c r="F1353" s="26" t="s">
        <v>102</v>
      </c>
      <c r="G1353" s="26" t="s">
        <v>55</v>
      </c>
      <c r="H1353" s="26" t="s">
        <v>65</v>
      </c>
    </row>
    <row r="1354" spans="1:70" x14ac:dyDescent="0.2">
      <c r="A1354" s="281">
        <v>907</v>
      </c>
      <c r="B1354" s="229" t="s">
        <v>4262</v>
      </c>
      <c r="C1354" s="259" t="s">
        <v>4263</v>
      </c>
      <c r="D1354" s="229" t="s">
        <v>4265</v>
      </c>
      <c r="E1354" s="123" t="s">
        <v>4192</v>
      </c>
      <c r="F1354" s="26" t="s">
        <v>102</v>
      </c>
      <c r="G1354" s="26" t="s">
        <v>55</v>
      </c>
      <c r="H1354" s="26" t="s">
        <v>56</v>
      </c>
    </row>
    <row r="1355" spans="1:70" x14ac:dyDescent="0.2">
      <c r="A1355" s="281">
        <v>908</v>
      </c>
      <c r="B1355" s="229" t="s">
        <v>4262</v>
      </c>
      <c r="C1355" s="259" t="s">
        <v>4263</v>
      </c>
      <c r="D1355" s="229" t="s">
        <v>4266</v>
      </c>
      <c r="E1355" s="123" t="s">
        <v>4192</v>
      </c>
      <c r="F1355" s="179" t="s">
        <v>102</v>
      </c>
      <c r="G1355" s="179" t="s">
        <v>55</v>
      </c>
      <c r="H1355" s="179" t="s">
        <v>56</v>
      </c>
    </row>
    <row r="1356" spans="1:70" x14ac:dyDescent="0.2">
      <c r="A1356" s="281">
        <v>909</v>
      </c>
      <c r="B1356" s="229" t="s">
        <v>4262</v>
      </c>
      <c r="C1356" s="259" t="s">
        <v>4263</v>
      </c>
      <c r="D1356" s="229" t="s">
        <v>4264</v>
      </c>
      <c r="E1356" s="123" t="s">
        <v>4192</v>
      </c>
      <c r="F1356" s="179" t="s">
        <v>102</v>
      </c>
      <c r="G1356" s="179" t="s">
        <v>55</v>
      </c>
      <c r="H1356" s="179" t="s">
        <v>56</v>
      </c>
    </row>
    <row r="1357" spans="1:70" x14ac:dyDescent="0.2">
      <c r="A1357" s="281">
        <v>910</v>
      </c>
      <c r="B1357" s="229" t="s">
        <v>4262</v>
      </c>
      <c r="C1357" s="259" t="s">
        <v>4263</v>
      </c>
      <c r="D1357" s="229" t="s">
        <v>4267</v>
      </c>
      <c r="E1357" s="123" t="s">
        <v>4201</v>
      </c>
      <c r="F1357" s="179" t="s">
        <v>102</v>
      </c>
      <c r="G1357" s="179" t="s">
        <v>55</v>
      </c>
      <c r="H1357" s="179" t="s">
        <v>56</v>
      </c>
    </row>
    <row r="1358" spans="1:70" x14ac:dyDescent="0.2">
      <c r="A1358" s="281">
        <v>911</v>
      </c>
      <c r="B1358" s="229" t="s">
        <v>4262</v>
      </c>
      <c r="C1358" s="259" t="s">
        <v>4263</v>
      </c>
      <c r="D1358" s="229" t="s">
        <v>4268</v>
      </c>
      <c r="E1358" s="123" t="s">
        <v>4201</v>
      </c>
      <c r="F1358" s="179" t="s">
        <v>102</v>
      </c>
      <c r="G1358" s="179" t="s">
        <v>55</v>
      </c>
      <c r="H1358" s="179" t="s">
        <v>56</v>
      </c>
    </row>
    <row r="1359" spans="1:70" x14ac:dyDescent="0.2">
      <c r="A1359" s="281">
        <v>912</v>
      </c>
      <c r="B1359" s="229" t="s">
        <v>4262</v>
      </c>
      <c r="C1359" s="259" t="s">
        <v>4263</v>
      </c>
      <c r="D1359" s="229" t="s">
        <v>4269</v>
      </c>
      <c r="E1359" s="123" t="s">
        <v>4201</v>
      </c>
      <c r="F1359" s="179" t="s">
        <v>102</v>
      </c>
      <c r="G1359" s="179" t="s">
        <v>55</v>
      </c>
      <c r="H1359" s="179" t="s">
        <v>56</v>
      </c>
    </row>
    <row r="1360" spans="1:70" x14ac:dyDescent="0.2">
      <c r="A1360" s="280">
        <v>913</v>
      </c>
      <c r="B1360" s="229" t="s">
        <v>4271</v>
      </c>
      <c r="C1360" s="259" t="s">
        <v>4270</v>
      </c>
      <c r="D1360" s="229" t="s">
        <v>4273</v>
      </c>
      <c r="E1360" s="123" t="s">
        <v>4192</v>
      </c>
      <c r="F1360" s="179" t="s">
        <v>54</v>
      </c>
      <c r="G1360" s="179" t="s">
        <v>75</v>
      </c>
      <c r="H1360" s="179" t="s">
        <v>4272</v>
      </c>
    </row>
    <row r="1361" spans="1:70" x14ac:dyDescent="0.2">
      <c r="A1361" s="280">
        <v>914</v>
      </c>
      <c r="B1361" s="229" t="s">
        <v>4271</v>
      </c>
      <c r="C1361" s="259" t="s">
        <v>4270</v>
      </c>
      <c r="D1361" s="229" t="s">
        <v>4274</v>
      </c>
      <c r="E1361" s="123" t="s">
        <v>4192</v>
      </c>
      <c r="F1361" s="179" t="s">
        <v>54</v>
      </c>
      <c r="G1361" s="179" t="s">
        <v>75</v>
      </c>
      <c r="H1361" s="179" t="s">
        <v>4272</v>
      </c>
    </row>
    <row r="1362" spans="1:70" x14ac:dyDescent="0.2">
      <c r="A1362" s="280">
        <v>915</v>
      </c>
      <c r="B1362" s="229" t="s">
        <v>4271</v>
      </c>
      <c r="C1362" s="259" t="s">
        <v>4270</v>
      </c>
      <c r="D1362" s="229" t="s">
        <v>4275</v>
      </c>
      <c r="E1362" s="123" t="s">
        <v>4192</v>
      </c>
      <c r="F1362" s="179" t="s">
        <v>54</v>
      </c>
      <c r="G1362" s="179" t="s">
        <v>75</v>
      </c>
      <c r="H1362" s="179" t="s">
        <v>4272</v>
      </c>
    </row>
    <row r="1363" spans="1:70" x14ac:dyDescent="0.2">
      <c r="A1363" s="280">
        <v>916</v>
      </c>
      <c r="B1363" s="229" t="s">
        <v>4271</v>
      </c>
      <c r="C1363" s="259" t="s">
        <v>4270</v>
      </c>
      <c r="D1363" s="229" t="s">
        <v>4276</v>
      </c>
      <c r="E1363" s="123" t="s">
        <v>4192</v>
      </c>
      <c r="F1363" s="179" t="s">
        <v>54</v>
      </c>
      <c r="G1363" s="179" t="s">
        <v>75</v>
      </c>
      <c r="H1363" s="179" t="s">
        <v>4272</v>
      </c>
    </row>
    <row r="1364" spans="1:70" x14ac:dyDescent="0.2">
      <c r="A1364" s="280">
        <v>917</v>
      </c>
      <c r="B1364" s="229" t="s">
        <v>4271</v>
      </c>
      <c r="C1364" s="259" t="s">
        <v>4270</v>
      </c>
      <c r="D1364" s="229" t="s">
        <v>4277</v>
      </c>
      <c r="E1364" s="123" t="s">
        <v>4192</v>
      </c>
      <c r="F1364" s="179" t="s">
        <v>54</v>
      </c>
      <c r="G1364" s="179" t="s">
        <v>75</v>
      </c>
      <c r="H1364" s="179" t="s">
        <v>4272</v>
      </c>
    </row>
    <row r="1365" spans="1:70" x14ac:dyDescent="0.2">
      <c r="A1365" s="280">
        <v>918</v>
      </c>
      <c r="B1365" s="229" t="s">
        <v>4271</v>
      </c>
      <c r="C1365" s="259" t="s">
        <v>4270</v>
      </c>
      <c r="D1365" s="229" t="s">
        <v>4278</v>
      </c>
      <c r="E1365" s="123" t="s">
        <v>4192</v>
      </c>
      <c r="F1365" s="179" t="s">
        <v>54</v>
      </c>
      <c r="G1365" s="179" t="s">
        <v>75</v>
      </c>
      <c r="H1365" s="179" t="s">
        <v>4272</v>
      </c>
    </row>
    <row r="1366" spans="1:70" x14ac:dyDescent="0.2">
      <c r="A1366" s="280">
        <v>919</v>
      </c>
      <c r="B1366" s="229" t="s">
        <v>4271</v>
      </c>
      <c r="C1366" s="259" t="s">
        <v>4270</v>
      </c>
      <c r="D1366" s="229" t="s">
        <v>4279</v>
      </c>
      <c r="E1366" s="123" t="s">
        <v>4192</v>
      </c>
      <c r="F1366" s="179" t="s">
        <v>54</v>
      </c>
      <c r="G1366" s="179" t="s">
        <v>75</v>
      </c>
      <c r="H1366" s="179" t="s">
        <v>4272</v>
      </c>
    </row>
    <row r="1367" spans="1:70" x14ac:dyDescent="0.2">
      <c r="A1367" s="280">
        <v>920</v>
      </c>
      <c r="B1367" s="229" t="s">
        <v>4271</v>
      </c>
      <c r="C1367" s="259" t="s">
        <v>4270</v>
      </c>
      <c r="D1367" s="229" t="s">
        <v>4280</v>
      </c>
      <c r="E1367" s="123" t="s">
        <v>4192</v>
      </c>
      <c r="F1367" s="179" t="s">
        <v>54</v>
      </c>
      <c r="G1367" s="179" t="s">
        <v>75</v>
      </c>
      <c r="H1367" s="179" t="s">
        <v>4272</v>
      </c>
    </row>
    <row r="1368" spans="1:70" x14ac:dyDescent="0.2">
      <c r="A1368" s="280">
        <v>921</v>
      </c>
      <c r="B1368" s="229" t="s">
        <v>4271</v>
      </c>
      <c r="C1368" s="259" t="s">
        <v>4270</v>
      </c>
      <c r="D1368" s="229" t="s">
        <v>4281</v>
      </c>
      <c r="E1368" s="123" t="s">
        <v>4192</v>
      </c>
      <c r="F1368" s="179" t="s">
        <v>54</v>
      </c>
      <c r="G1368" s="179" t="s">
        <v>75</v>
      </c>
      <c r="H1368" s="179" t="s">
        <v>4272</v>
      </c>
    </row>
    <row r="1369" spans="1:70" x14ac:dyDescent="0.2">
      <c r="A1369" s="280">
        <v>922</v>
      </c>
      <c r="B1369" s="229" t="s">
        <v>4271</v>
      </c>
      <c r="C1369" s="259" t="s">
        <v>4270</v>
      </c>
      <c r="D1369" s="229" t="s">
        <v>4282</v>
      </c>
      <c r="E1369" s="123" t="s">
        <v>4192</v>
      </c>
      <c r="F1369" s="179" t="s">
        <v>54</v>
      </c>
      <c r="G1369" s="179" t="s">
        <v>75</v>
      </c>
      <c r="H1369" s="179" t="s">
        <v>4272</v>
      </c>
    </row>
    <row r="1370" spans="1:70" x14ac:dyDescent="0.2">
      <c r="A1370" s="280">
        <v>923</v>
      </c>
      <c r="B1370" s="229" t="s">
        <v>4271</v>
      </c>
      <c r="C1370" s="259" t="s">
        <v>4270</v>
      </c>
      <c r="D1370" s="229" t="s">
        <v>4283</v>
      </c>
      <c r="E1370" s="123" t="s">
        <v>4192</v>
      </c>
      <c r="F1370" s="179" t="s">
        <v>54</v>
      </c>
      <c r="G1370" s="179" t="s">
        <v>75</v>
      </c>
      <c r="H1370" s="179" t="s">
        <v>4272</v>
      </c>
    </row>
    <row r="1371" spans="1:70" x14ac:dyDescent="0.2">
      <c r="A1371" s="280">
        <v>924</v>
      </c>
      <c r="B1371" s="229" t="s">
        <v>4271</v>
      </c>
      <c r="C1371" s="259" t="s">
        <v>4270</v>
      </c>
      <c r="D1371" s="229" t="s">
        <v>4284</v>
      </c>
      <c r="E1371" s="123" t="s">
        <v>4192</v>
      </c>
      <c r="F1371" s="179" t="s">
        <v>54</v>
      </c>
      <c r="G1371" s="179" t="s">
        <v>75</v>
      </c>
      <c r="H1371" s="179" t="s">
        <v>4272</v>
      </c>
    </row>
    <row r="1372" spans="1:70" s="122" customFormat="1" x14ac:dyDescent="0.2">
      <c r="A1372" s="281">
        <v>1454</v>
      </c>
      <c r="B1372" s="229" t="s">
        <v>4271</v>
      </c>
      <c r="C1372" s="259" t="s">
        <v>4270</v>
      </c>
      <c r="D1372" s="229" t="s">
        <v>4442</v>
      </c>
      <c r="E1372" s="123" t="s">
        <v>4192</v>
      </c>
      <c r="F1372" s="179" t="s">
        <v>54</v>
      </c>
      <c r="G1372" s="179" t="s">
        <v>55</v>
      </c>
      <c r="H1372" s="179" t="s">
        <v>4443</v>
      </c>
      <c r="I1372" s="179"/>
      <c r="J1372" s="176"/>
      <c r="K1372" s="180"/>
      <c r="L1372" s="180"/>
      <c r="M1372" s="176"/>
      <c r="N1372" s="176"/>
      <c r="O1372" s="176"/>
      <c r="P1372" s="176"/>
      <c r="Q1372" s="177"/>
      <c r="R1372" s="177"/>
      <c r="S1372" s="178"/>
      <c r="T1372" s="177"/>
      <c r="U1372" s="177"/>
      <c r="V1372" s="165"/>
      <c r="W1372" s="166"/>
      <c r="X1372" s="106"/>
      <c r="Y1372" s="165"/>
      <c r="Z1372" s="167"/>
      <c r="AA1372" s="164"/>
      <c r="AB1372" s="164"/>
      <c r="AC1372" s="163"/>
      <c r="AD1372" s="163"/>
      <c r="AE1372" s="163"/>
      <c r="AF1372" s="163"/>
      <c r="AG1372" s="163"/>
      <c r="AH1372" s="163"/>
      <c r="AI1372" s="163"/>
      <c r="AJ1372" s="163"/>
      <c r="AK1372" s="164"/>
      <c r="AL1372" s="164"/>
      <c r="AM1372" s="164"/>
      <c r="AN1372" s="164"/>
      <c r="AO1372" s="164"/>
      <c r="AP1372" s="164"/>
      <c r="AQ1372" s="164"/>
      <c r="AR1372" s="164"/>
      <c r="AS1372" s="163"/>
      <c r="AT1372" s="163"/>
      <c r="AU1372" s="163"/>
      <c r="AV1372" s="163"/>
      <c r="AW1372" s="163"/>
      <c r="AX1372" s="163"/>
      <c r="AY1372" s="163"/>
      <c r="AZ1372" s="163"/>
      <c r="BA1372" s="164"/>
      <c r="BB1372" s="164"/>
      <c r="BC1372" s="164"/>
      <c r="BD1372" s="164"/>
      <c r="BE1372" s="164"/>
      <c r="BF1372" s="164"/>
      <c r="BG1372" s="164"/>
      <c r="BH1372" s="164"/>
      <c r="BI1372" s="163"/>
      <c r="BJ1372" s="163"/>
      <c r="BK1372" s="163"/>
      <c r="BL1372" s="163"/>
      <c r="BM1372" s="163"/>
      <c r="BN1372" s="163"/>
      <c r="BO1372" s="163"/>
      <c r="BP1372" s="163"/>
      <c r="BQ1372" s="164"/>
      <c r="BR1372" s="163"/>
    </row>
    <row r="1373" spans="1:70" x14ac:dyDescent="0.2">
      <c r="A1373" s="281">
        <v>925</v>
      </c>
      <c r="B1373" s="229" t="s">
        <v>4285</v>
      </c>
      <c r="C1373" s="259" t="s">
        <v>4270</v>
      </c>
      <c r="D1373" s="229" t="s">
        <v>4185</v>
      </c>
      <c r="E1373" s="123" t="s">
        <v>4192</v>
      </c>
      <c r="F1373" s="26" t="s">
        <v>102</v>
      </c>
      <c r="G1373" s="26" t="s">
        <v>55</v>
      </c>
      <c r="H1373" s="26" t="s">
        <v>4286</v>
      </c>
    </row>
    <row r="1374" spans="1:70" x14ac:dyDescent="0.2">
      <c r="A1374" s="283">
        <v>926</v>
      </c>
      <c r="B1374" s="282" t="s">
        <v>4285</v>
      </c>
      <c r="C1374" s="259" t="s">
        <v>4270</v>
      </c>
      <c r="D1374" s="229" t="s">
        <v>4287</v>
      </c>
      <c r="E1374" s="123" t="s">
        <v>4192</v>
      </c>
      <c r="F1374" s="179" t="s">
        <v>70</v>
      </c>
      <c r="G1374" s="179" t="s">
        <v>75</v>
      </c>
      <c r="H1374" s="179" t="s">
        <v>4290</v>
      </c>
    </row>
    <row r="1375" spans="1:70" x14ac:dyDescent="0.2">
      <c r="A1375" s="283">
        <v>927</v>
      </c>
      <c r="B1375" s="282" t="s">
        <v>4285</v>
      </c>
      <c r="C1375" s="259" t="s">
        <v>4270</v>
      </c>
      <c r="D1375" s="229" t="s">
        <v>4287</v>
      </c>
      <c r="E1375" s="123" t="s">
        <v>4201</v>
      </c>
      <c r="F1375" s="179" t="s">
        <v>70</v>
      </c>
      <c r="G1375" s="179" t="s">
        <v>75</v>
      </c>
      <c r="H1375" s="179" t="s">
        <v>4290</v>
      </c>
    </row>
    <row r="1376" spans="1:70" x14ac:dyDescent="0.2">
      <c r="A1376" s="283">
        <v>928</v>
      </c>
      <c r="B1376" s="282" t="s">
        <v>4285</v>
      </c>
      <c r="C1376" s="259" t="s">
        <v>4270</v>
      </c>
      <c r="D1376" s="229" t="s">
        <v>4288</v>
      </c>
      <c r="E1376" s="123" t="s">
        <v>4192</v>
      </c>
      <c r="F1376" s="179" t="s">
        <v>70</v>
      </c>
      <c r="G1376" s="179" t="s">
        <v>75</v>
      </c>
      <c r="H1376" s="179" t="s">
        <v>4290</v>
      </c>
    </row>
    <row r="1377" spans="1:8" x14ac:dyDescent="0.2">
      <c r="A1377" s="283">
        <v>929</v>
      </c>
      <c r="B1377" s="282" t="s">
        <v>4285</v>
      </c>
      <c r="C1377" s="259" t="s">
        <v>4270</v>
      </c>
      <c r="D1377" s="229" t="s">
        <v>4288</v>
      </c>
      <c r="E1377" s="123" t="s">
        <v>4201</v>
      </c>
      <c r="F1377" s="179" t="s">
        <v>70</v>
      </c>
      <c r="G1377" s="179" t="s">
        <v>75</v>
      </c>
      <c r="H1377" s="179" t="s">
        <v>4290</v>
      </c>
    </row>
    <row r="1378" spans="1:8" x14ac:dyDescent="0.2">
      <c r="A1378" s="283">
        <v>930</v>
      </c>
      <c r="B1378" s="282" t="s">
        <v>4285</v>
      </c>
      <c r="C1378" s="259" t="s">
        <v>4270</v>
      </c>
      <c r="D1378" s="229" t="s">
        <v>4289</v>
      </c>
      <c r="E1378" s="123" t="s">
        <v>4192</v>
      </c>
      <c r="F1378" s="179" t="s">
        <v>70</v>
      </c>
      <c r="G1378" s="179" t="s">
        <v>75</v>
      </c>
      <c r="H1378" s="179" t="s">
        <v>4290</v>
      </c>
    </row>
    <row r="1379" spans="1:8" x14ac:dyDescent="0.2">
      <c r="A1379" s="283">
        <v>931</v>
      </c>
      <c r="B1379" s="282" t="s">
        <v>4285</v>
      </c>
      <c r="C1379" s="259" t="s">
        <v>4270</v>
      </c>
      <c r="D1379" s="229" t="s">
        <v>4289</v>
      </c>
      <c r="E1379" s="123" t="s">
        <v>4201</v>
      </c>
      <c r="F1379" s="179" t="s">
        <v>70</v>
      </c>
      <c r="G1379" s="179" t="s">
        <v>75</v>
      </c>
      <c r="H1379" s="179" t="s">
        <v>4290</v>
      </c>
    </row>
    <row r="1380" spans="1:8" x14ac:dyDescent="0.2">
      <c r="A1380" s="281">
        <v>932</v>
      </c>
      <c r="B1380" s="229" t="s">
        <v>4306</v>
      </c>
      <c r="C1380" s="259" t="s">
        <v>4270</v>
      </c>
      <c r="D1380" s="229" t="s">
        <v>4307</v>
      </c>
      <c r="E1380" s="123" t="s">
        <v>4192</v>
      </c>
      <c r="F1380" s="26" t="s">
        <v>102</v>
      </c>
      <c r="G1380" s="26" t="s">
        <v>75</v>
      </c>
      <c r="H1380" s="26" t="s">
        <v>4308</v>
      </c>
    </row>
    <row r="1381" spans="1:8" x14ac:dyDescent="0.2">
      <c r="A1381" s="281">
        <v>933</v>
      </c>
      <c r="B1381" s="229" t="s">
        <v>4306</v>
      </c>
      <c r="C1381" s="259" t="s">
        <v>4270</v>
      </c>
      <c r="D1381" s="229" t="s">
        <v>4307</v>
      </c>
      <c r="E1381" s="123" t="s">
        <v>4201</v>
      </c>
      <c r="F1381" s="26" t="s">
        <v>102</v>
      </c>
      <c r="G1381" s="26" t="s">
        <v>75</v>
      </c>
      <c r="H1381" s="179" t="s">
        <v>4308</v>
      </c>
    </row>
    <row r="1382" spans="1:8" x14ac:dyDescent="0.2">
      <c r="A1382" s="281">
        <v>934</v>
      </c>
      <c r="B1382" s="229" t="s">
        <v>4306</v>
      </c>
      <c r="C1382" s="259" t="s">
        <v>4270</v>
      </c>
      <c r="D1382" s="229" t="s">
        <v>4309</v>
      </c>
      <c r="E1382" s="123" t="s">
        <v>4192</v>
      </c>
      <c r="F1382" s="179" t="s">
        <v>102</v>
      </c>
      <c r="G1382" s="179" t="s">
        <v>75</v>
      </c>
      <c r="H1382" s="179" t="s">
        <v>4308</v>
      </c>
    </row>
    <row r="1383" spans="1:8" x14ac:dyDescent="0.2">
      <c r="A1383" s="281">
        <v>935</v>
      </c>
      <c r="B1383" s="229" t="s">
        <v>4306</v>
      </c>
      <c r="C1383" s="259" t="s">
        <v>4270</v>
      </c>
      <c r="D1383" s="229" t="s">
        <v>4309</v>
      </c>
      <c r="E1383" s="123" t="s">
        <v>4201</v>
      </c>
      <c r="F1383" s="179" t="s">
        <v>102</v>
      </c>
      <c r="G1383" s="179" t="s">
        <v>75</v>
      </c>
      <c r="H1383" s="179" t="s">
        <v>4308</v>
      </c>
    </row>
    <row r="1384" spans="1:8" x14ac:dyDescent="0.2">
      <c r="A1384" s="281">
        <v>936</v>
      </c>
      <c r="B1384" s="229" t="s">
        <v>4306</v>
      </c>
      <c r="C1384" s="259" t="s">
        <v>4270</v>
      </c>
      <c r="D1384" s="229" t="s">
        <v>4307</v>
      </c>
      <c r="E1384" s="123" t="s">
        <v>4192</v>
      </c>
      <c r="F1384" s="26" t="s">
        <v>70</v>
      </c>
      <c r="G1384" s="26" t="s">
        <v>75</v>
      </c>
      <c r="H1384" s="26" t="s">
        <v>167</v>
      </c>
    </row>
    <row r="1385" spans="1:8" x14ac:dyDescent="0.2">
      <c r="A1385" s="281">
        <v>937</v>
      </c>
      <c r="B1385" s="229" t="s">
        <v>4306</v>
      </c>
      <c r="C1385" s="259" t="s">
        <v>4270</v>
      </c>
      <c r="D1385" s="229" t="s">
        <v>4307</v>
      </c>
      <c r="E1385" s="123" t="s">
        <v>4201</v>
      </c>
      <c r="F1385" s="179" t="s">
        <v>70</v>
      </c>
      <c r="G1385" s="179" t="s">
        <v>75</v>
      </c>
      <c r="H1385" s="179" t="s">
        <v>167</v>
      </c>
    </row>
    <row r="1386" spans="1:8" x14ac:dyDescent="0.2">
      <c r="A1386" s="281">
        <v>938</v>
      </c>
      <c r="B1386" s="229" t="s">
        <v>4306</v>
      </c>
      <c r="C1386" s="259" t="s">
        <v>4270</v>
      </c>
      <c r="D1386" s="229" t="s">
        <v>4307</v>
      </c>
      <c r="E1386" s="123" t="s">
        <v>4192</v>
      </c>
      <c r="F1386" s="179" t="s">
        <v>1691</v>
      </c>
      <c r="G1386" s="179" t="s">
        <v>75</v>
      </c>
      <c r="H1386" s="179" t="s">
        <v>167</v>
      </c>
    </row>
    <row r="1387" spans="1:8" x14ac:dyDescent="0.2">
      <c r="A1387" s="281">
        <v>939</v>
      </c>
      <c r="B1387" s="229" t="s">
        <v>4306</v>
      </c>
      <c r="C1387" s="259" t="s">
        <v>4270</v>
      </c>
      <c r="D1387" s="229" t="s">
        <v>4307</v>
      </c>
      <c r="E1387" s="123" t="s">
        <v>4201</v>
      </c>
      <c r="F1387" s="179" t="s">
        <v>1691</v>
      </c>
      <c r="G1387" s="179" t="s">
        <v>75</v>
      </c>
      <c r="H1387" s="179" t="s">
        <v>167</v>
      </c>
    </row>
    <row r="1388" spans="1:8" x14ac:dyDescent="0.2">
      <c r="A1388" s="281">
        <v>940</v>
      </c>
      <c r="B1388" s="229" t="s">
        <v>4306</v>
      </c>
      <c r="C1388" s="259" t="s">
        <v>4270</v>
      </c>
      <c r="D1388" s="229" t="s">
        <v>4309</v>
      </c>
      <c r="E1388" s="123" t="s">
        <v>4192</v>
      </c>
      <c r="F1388" s="179" t="s">
        <v>70</v>
      </c>
      <c r="G1388" s="179" t="s">
        <v>75</v>
      </c>
      <c r="H1388" s="179" t="s">
        <v>167</v>
      </c>
    </row>
    <row r="1389" spans="1:8" x14ac:dyDescent="0.2">
      <c r="A1389" s="281">
        <v>941</v>
      </c>
      <c r="B1389" s="229" t="s">
        <v>4306</v>
      </c>
      <c r="C1389" s="259" t="s">
        <v>4270</v>
      </c>
      <c r="D1389" s="229" t="s">
        <v>4309</v>
      </c>
      <c r="E1389" s="123" t="s">
        <v>4201</v>
      </c>
      <c r="F1389" s="179" t="s">
        <v>70</v>
      </c>
      <c r="G1389" s="179" t="s">
        <v>75</v>
      </c>
      <c r="H1389" s="179" t="s">
        <v>167</v>
      </c>
    </row>
    <row r="1390" spans="1:8" x14ac:dyDescent="0.2">
      <c r="A1390" s="281">
        <v>942</v>
      </c>
      <c r="B1390" s="229" t="s">
        <v>4306</v>
      </c>
      <c r="C1390" s="259" t="s">
        <v>4270</v>
      </c>
      <c r="D1390" s="229" t="s">
        <v>4309</v>
      </c>
      <c r="E1390" s="123" t="s">
        <v>4192</v>
      </c>
      <c r="F1390" s="179" t="s">
        <v>1691</v>
      </c>
      <c r="G1390" s="179" t="s">
        <v>75</v>
      </c>
      <c r="H1390" s="179" t="s">
        <v>167</v>
      </c>
    </row>
    <row r="1391" spans="1:8" x14ac:dyDescent="0.2">
      <c r="A1391" s="281">
        <v>943</v>
      </c>
      <c r="B1391" s="229" t="s">
        <v>4306</v>
      </c>
      <c r="C1391" s="259" t="s">
        <v>4270</v>
      </c>
      <c r="D1391" s="229" t="s">
        <v>4309</v>
      </c>
      <c r="E1391" s="123" t="s">
        <v>4201</v>
      </c>
      <c r="F1391" s="179" t="s">
        <v>1691</v>
      </c>
      <c r="G1391" s="179" t="s">
        <v>75</v>
      </c>
      <c r="H1391" s="179" t="s">
        <v>167</v>
      </c>
    </row>
    <row r="1392" spans="1:8" x14ac:dyDescent="0.2">
      <c r="A1392" s="281">
        <v>944</v>
      </c>
      <c r="B1392" s="229" t="s">
        <v>4292</v>
      </c>
      <c r="C1392" s="259" t="s">
        <v>4291</v>
      </c>
      <c r="D1392" s="229" t="s">
        <v>4293</v>
      </c>
      <c r="E1392" s="123" t="s">
        <v>4192</v>
      </c>
      <c r="F1392" s="179" t="s">
        <v>102</v>
      </c>
      <c r="G1392" s="179" t="s">
        <v>55</v>
      </c>
      <c r="H1392" s="26" t="s">
        <v>56</v>
      </c>
    </row>
    <row r="1393" spans="1:8" x14ac:dyDescent="0.2">
      <c r="A1393" s="281">
        <v>945</v>
      </c>
      <c r="B1393" s="229" t="s">
        <v>4292</v>
      </c>
      <c r="C1393" s="259" t="s">
        <v>4291</v>
      </c>
      <c r="D1393" s="229" t="s">
        <v>4294</v>
      </c>
      <c r="E1393" s="123" t="s">
        <v>4192</v>
      </c>
      <c r="F1393" s="179" t="s">
        <v>102</v>
      </c>
      <c r="G1393" s="179" t="s">
        <v>55</v>
      </c>
      <c r="H1393" s="179" t="s">
        <v>56</v>
      </c>
    </row>
    <row r="1394" spans="1:8" x14ac:dyDescent="0.2">
      <c r="A1394" s="281">
        <v>946</v>
      </c>
      <c r="B1394" s="229" t="s">
        <v>4292</v>
      </c>
      <c r="C1394" s="259" t="s">
        <v>4291</v>
      </c>
      <c r="D1394" s="229" t="s">
        <v>4293</v>
      </c>
      <c r="E1394" s="123" t="s">
        <v>4201</v>
      </c>
      <c r="F1394" s="179" t="s">
        <v>102</v>
      </c>
      <c r="G1394" s="179" t="s">
        <v>55</v>
      </c>
      <c r="H1394" s="179" t="s">
        <v>56</v>
      </c>
    </row>
    <row r="1395" spans="1:8" x14ac:dyDescent="0.2">
      <c r="A1395" s="281">
        <v>947</v>
      </c>
      <c r="B1395" s="229" t="s">
        <v>4292</v>
      </c>
      <c r="C1395" s="259" t="s">
        <v>4291</v>
      </c>
      <c r="D1395" s="229" t="s">
        <v>4294</v>
      </c>
      <c r="E1395" s="123" t="s">
        <v>4201</v>
      </c>
      <c r="F1395" s="179" t="s">
        <v>102</v>
      </c>
      <c r="G1395" s="179" t="s">
        <v>55</v>
      </c>
      <c r="H1395" s="179" t="s">
        <v>56</v>
      </c>
    </row>
    <row r="1396" spans="1:8" x14ac:dyDescent="0.2">
      <c r="A1396" s="280">
        <v>948</v>
      </c>
      <c r="B1396" s="229" t="s">
        <v>4296</v>
      </c>
      <c r="C1396" s="259" t="s">
        <v>4295</v>
      </c>
      <c r="D1396" s="229" t="s">
        <v>4302</v>
      </c>
      <c r="E1396" s="123" t="s">
        <v>4192</v>
      </c>
      <c r="F1396" s="179" t="s">
        <v>102</v>
      </c>
      <c r="G1396" s="179" t="s">
        <v>55</v>
      </c>
      <c r="H1396" s="179" t="s">
        <v>56</v>
      </c>
    </row>
    <row r="1397" spans="1:8" x14ac:dyDescent="0.2">
      <c r="A1397" s="280">
        <v>949</v>
      </c>
      <c r="B1397" s="229" t="s">
        <v>4296</v>
      </c>
      <c r="C1397" s="259" t="s">
        <v>4295</v>
      </c>
      <c r="D1397" s="229" t="s">
        <v>4297</v>
      </c>
      <c r="E1397" s="123" t="s">
        <v>4192</v>
      </c>
      <c r="F1397" s="179" t="s">
        <v>102</v>
      </c>
      <c r="G1397" s="179" t="s">
        <v>55</v>
      </c>
      <c r="H1397" s="179" t="s">
        <v>56</v>
      </c>
    </row>
    <row r="1398" spans="1:8" x14ac:dyDescent="0.2">
      <c r="A1398" s="280">
        <v>950</v>
      </c>
      <c r="B1398" s="229" t="s">
        <v>4296</v>
      </c>
      <c r="C1398" s="259" t="s">
        <v>4295</v>
      </c>
      <c r="D1398" s="229" t="s">
        <v>4298</v>
      </c>
      <c r="E1398" s="123" t="s">
        <v>4192</v>
      </c>
      <c r="F1398" s="179" t="s">
        <v>102</v>
      </c>
      <c r="G1398" s="179" t="s">
        <v>55</v>
      </c>
      <c r="H1398" s="179" t="s">
        <v>56</v>
      </c>
    </row>
    <row r="1399" spans="1:8" x14ac:dyDescent="0.2">
      <c r="A1399" s="280">
        <v>951</v>
      </c>
      <c r="B1399" s="229" t="s">
        <v>4296</v>
      </c>
      <c r="C1399" s="259" t="s">
        <v>4295</v>
      </c>
      <c r="D1399" s="229" t="s">
        <v>4299</v>
      </c>
      <c r="E1399" s="123" t="s">
        <v>4192</v>
      </c>
      <c r="F1399" s="179" t="s">
        <v>102</v>
      </c>
      <c r="G1399" s="179" t="s">
        <v>55</v>
      </c>
      <c r="H1399" s="179" t="s">
        <v>56</v>
      </c>
    </row>
    <row r="1400" spans="1:8" x14ac:dyDescent="0.2">
      <c r="A1400" s="280">
        <v>952</v>
      </c>
      <c r="B1400" s="229" t="s">
        <v>4301</v>
      </c>
      <c r="C1400" s="259" t="s">
        <v>4300</v>
      </c>
      <c r="D1400" s="229" t="s">
        <v>4302</v>
      </c>
      <c r="E1400" s="123" t="s">
        <v>4192</v>
      </c>
      <c r="F1400" s="179" t="s">
        <v>102</v>
      </c>
      <c r="G1400" s="179" t="s">
        <v>55</v>
      </c>
      <c r="H1400" s="179" t="s">
        <v>56</v>
      </c>
    </row>
    <row r="1401" spans="1:8" x14ac:dyDescent="0.2">
      <c r="A1401" s="280">
        <v>953</v>
      </c>
      <c r="B1401" s="229" t="s">
        <v>4301</v>
      </c>
      <c r="C1401" s="259" t="s">
        <v>4300</v>
      </c>
      <c r="D1401" s="229" t="s">
        <v>4297</v>
      </c>
      <c r="E1401" s="123" t="s">
        <v>4192</v>
      </c>
      <c r="F1401" s="179" t="s">
        <v>102</v>
      </c>
      <c r="G1401" s="179" t="s">
        <v>55</v>
      </c>
      <c r="H1401" s="179" t="s">
        <v>56</v>
      </c>
    </row>
    <row r="1402" spans="1:8" x14ac:dyDescent="0.2">
      <c r="A1402" s="280">
        <v>954</v>
      </c>
      <c r="B1402" s="229" t="s">
        <v>4301</v>
      </c>
      <c r="C1402" s="259" t="s">
        <v>4300</v>
      </c>
      <c r="D1402" s="229" t="s">
        <v>4298</v>
      </c>
      <c r="E1402" s="123" t="s">
        <v>4192</v>
      </c>
      <c r="F1402" s="179" t="s">
        <v>102</v>
      </c>
      <c r="G1402" s="179" t="s">
        <v>55</v>
      </c>
      <c r="H1402" s="179" t="s">
        <v>56</v>
      </c>
    </row>
    <row r="1403" spans="1:8" x14ac:dyDescent="0.2">
      <c r="A1403" s="280">
        <v>955</v>
      </c>
      <c r="B1403" s="229" t="s">
        <v>4301</v>
      </c>
      <c r="C1403" s="259" t="s">
        <v>4300</v>
      </c>
      <c r="D1403" s="229" t="s">
        <v>4299</v>
      </c>
      <c r="E1403" s="123" t="s">
        <v>4192</v>
      </c>
      <c r="F1403" s="179" t="s">
        <v>102</v>
      </c>
      <c r="G1403" s="179" t="s">
        <v>55</v>
      </c>
      <c r="H1403" s="179" t="s">
        <v>56</v>
      </c>
    </row>
    <row r="1404" spans="1:8" x14ac:dyDescent="0.2">
      <c r="A1404" s="280">
        <v>956</v>
      </c>
      <c r="B1404" s="229" t="s">
        <v>4304</v>
      </c>
      <c r="C1404" s="259" t="s">
        <v>4303</v>
      </c>
      <c r="D1404" s="229" t="s">
        <v>4305</v>
      </c>
      <c r="E1404" s="123" t="s">
        <v>4192</v>
      </c>
      <c r="F1404" s="179" t="s">
        <v>102</v>
      </c>
      <c r="G1404" s="179" t="s">
        <v>55</v>
      </c>
      <c r="H1404" s="179" t="s">
        <v>534</v>
      </c>
    </row>
    <row r="1405" spans="1:8" x14ac:dyDescent="0.2">
      <c r="A1405" s="280">
        <v>957</v>
      </c>
      <c r="B1405" s="229" t="s">
        <v>4304</v>
      </c>
      <c r="C1405" s="259" t="s">
        <v>4303</v>
      </c>
      <c r="D1405" s="229" t="s">
        <v>4305</v>
      </c>
      <c r="E1405" s="123" t="s">
        <v>4201</v>
      </c>
      <c r="F1405" s="179" t="s">
        <v>102</v>
      </c>
      <c r="G1405" s="179" t="s">
        <v>55</v>
      </c>
      <c r="H1405" s="179" t="s">
        <v>539</v>
      </c>
    </row>
    <row r="1406" spans="1:8" x14ac:dyDescent="0.2">
      <c r="A1406" s="280">
        <v>958</v>
      </c>
      <c r="B1406" s="229" t="s">
        <v>4311</v>
      </c>
      <c r="C1406" s="259" t="s">
        <v>4310</v>
      </c>
      <c r="D1406" s="229" t="s">
        <v>2183</v>
      </c>
      <c r="E1406" s="3" t="s">
        <v>2183</v>
      </c>
      <c r="F1406" s="26" t="s">
        <v>102</v>
      </c>
      <c r="G1406" s="26" t="s">
        <v>55</v>
      </c>
      <c r="H1406" s="26" t="s">
        <v>56</v>
      </c>
    </row>
    <row r="1407" spans="1:8" x14ac:dyDescent="0.2">
      <c r="A1407" s="280">
        <v>959</v>
      </c>
      <c r="B1407" s="229" t="s">
        <v>4311</v>
      </c>
      <c r="C1407" s="259" t="s">
        <v>4310</v>
      </c>
      <c r="D1407" s="229" t="s">
        <v>4312</v>
      </c>
      <c r="E1407" s="3" t="s">
        <v>2183</v>
      </c>
      <c r="F1407" s="26" t="s">
        <v>102</v>
      </c>
      <c r="G1407" s="26" t="s">
        <v>55</v>
      </c>
      <c r="H1407" s="179" t="s">
        <v>56</v>
      </c>
    </row>
    <row r="1408" spans="1:8" x14ac:dyDescent="0.2">
      <c r="A1408" s="281">
        <v>960</v>
      </c>
      <c r="B1408" s="229" t="s">
        <v>4311</v>
      </c>
      <c r="C1408" s="259" t="s">
        <v>4310</v>
      </c>
      <c r="D1408" s="229" t="s">
        <v>4192</v>
      </c>
      <c r="E1408" s="123" t="s">
        <v>4192</v>
      </c>
      <c r="F1408" s="26" t="s">
        <v>102</v>
      </c>
      <c r="G1408" s="26" t="s">
        <v>55</v>
      </c>
      <c r="H1408" s="26" t="s">
        <v>1336</v>
      </c>
    </row>
    <row r="1409" spans="1:8" x14ac:dyDescent="0.2">
      <c r="A1409" s="281">
        <v>961</v>
      </c>
      <c r="B1409" s="229" t="s">
        <v>4311</v>
      </c>
      <c r="C1409" s="259" t="s">
        <v>4310</v>
      </c>
      <c r="D1409" s="229" t="s">
        <v>4313</v>
      </c>
      <c r="E1409" s="123" t="s">
        <v>4192</v>
      </c>
      <c r="F1409" s="26" t="s">
        <v>102</v>
      </c>
      <c r="G1409" s="26" t="s">
        <v>55</v>
      </c>
      <c r="H1409" s="179" t="s">
        <v>1336</v>
      </c>
    </row>
    <row r="1410" spans="1:8" x14ac:dyDescent="0.2">
      <c r="A1410" s="281">
        <v>962</v>
      </c>
      <c r="B1410" s="229" t="s">
        <v>4311</v>
      </c>
      <c r="C1410" s="259" t="s">
        <v>4310</v>
      </c>
      <c r="D1410" s="229" t="s">
        <v>4192</v>
      </c>
      <c r="E1410" s="123" t="s">
        <v>4201</v>
      </c>
      <c r="F1410" s="26" t="s">
        <v>102</v>
      </c>
      <c r="G1410" s="26" t="s">
        <v>55</v>
      </c>
      <c r="H1410" s="26" t="s">
        <v>1337</v>
      </c>
    </row>
    <row r="1411" spans="1:8" x14ac:dyDescent="0.2">
      <c r="A1411" s="281">
        <v>963</v>
      </c>
      <c r="B1411" s="229" t="s">
        <v>4311</v>
      </c>
      <c r="C1411" s="259" t="s">
        <v>4310</v>
      </c>
      <c r="D1411" s="229" t="s">
        <v>4313</v>
      </c>
      <c r="E1411" s="123" t="s">
        <v>4201</v>
      </c>
      <c r="F1411" s="26" t="s">
        <v>102</v>
      </c>
      <c r="G1411" s="26" t="s">
        <v>55</v>
      </c>
      <c r="H1411" s="26" t="s">
        <v>1337</v>
      </c>
    </row>
    <row r="1412" spans="1:8" x14ac:dyDescent="0.2">
      <c r="A1412" s="281">
        <v>964</v>
      </c>
      <c r="B1412" s="229" t="s">
        <v>4314</v>
      </c>
      <c r="C1412" s="259" t="s">
        <v>4315</v>
      </c>
      <c r="D1412" s="229" t="s">
        <v>4316</v>
      </c>
      <c r="E1412" s="123" t="s">
        <v>4192</v>
      </c>
      <c r="F1412" s="179" t="s">
        <v>102</v>
      </c>
      <c r="G1412" s="179" t="s">
        <v>55</v>
      </c>
      <c r="H1412" s="179" t="s">
        <v>56</v>
      </c>
    </row>
    <row r="1413" spans="1:8" x14ac:dyDescent="0.2">
      <c r="A1413" s="281">
        <v>965</v>
      </c>
      <c r="B1413" s="229" t="s">
        <v>4314</v>
      </c>
      <c r="C1413" s="259" t="s">
        <v>4315</v>
      </c>
      <c r="D1413" s="229" t="s">
        <v>4317</v>
      </c>
      <c r="E1413" s="123" t="s">
        <v>4192</v>
      </c>
      <c r="F1413" s="179" t="s">
        <v>102</v>
      </c>
      <c r="G1413" s="179" t="s">
        <v>55</v>
      </c>
      <c r="H1413" s="179" t="s">
        <v>56</v>
      </c>
    </row>
    <row r="1414" spans="1:8" x14ac:dyDescent="0.2">
      <c r="A1414" s="281">
        <v>966</v>
      </c>
      <c r="B1414" s="229" t="s">
        <v>4314</v>
      </c>
      <c r="C1414" s="259" t="s">
        <v>4315</v>
      </c>
      <c r="D1414" s="229" t="s">
        <v>4318</v>
      </c>
      <c r="E1414" s="123" t="s">
        <v>4192</v>
      </c>
      <c r="F1414" s="179" t="s">
        <v>102</v>
      </c>
      <c r="G1414" s="179" t="s">
        <v>55</v>
      </c>
      <c r="H1414" s="179" t="s">
        <v>56</v>
      </c>
    </row>
    <row r="1415" spans="1:8" x14ac:dyDescent="0.2">
      <c r="A1415" s="281">
        <v>967</v>
      </c>
      <c r="B1415" s="229" t="s">
        <v>4314</v>
      </c>
      <c r="C1415" s="259" t="s">
        <v>4315</v>
      </c>
      <c r="D1415" s="229" t="s">
        <v>4319</v>
      </c>
      <c r="E1415" s="123" t="s">
        <v>4192</v>
      </c>
      <c r="F1415" s="179" t="s">
        <v>102</v>
      </c>
      <c r="G1415" s="179" t="s">
        <v>75</v>
      </c>
      <c r="H1415" s="179" t="s">
        <v>441</v>
      </c>
    </row>
    <row r="1416" spans="1:8" x14ac:dyDescent="0.2">
      <c r="A1416" s="281">
        <v>968</v>
      </c>
      <c r="B1416" s="229" t="s">
        <v>4314</v>
      </c>
      <c r="C1416" s="259" t="s">
        <v>4315</v>
      </c>
      <c r="D1416" s="229" t="s">
        <v>4320</v>
      </c>
      <c r="E1416" s="123" t="s">
        <v>4192</v>
      </c>
      <c r="F1416" s="179" t="s">
        <v>102</v>
      </c>
      <c r="G1416" s="179" t="s">
        <v>75</v>
      </c>
      <c r="H1416" s="179" t="s">
        <v>441</v>
      </c>
    </row>
    <row r="1417" spans="1:8" x14ac:dyDescent="0.2">
      <c r="A1417" s="281">
        <v>969</v>
      </c>
      <c r="B1417" s="229" t="s">
        <v>4314</v>
      </c>
      <c r="C1417" s="259" t="s">
        <v>4315</v>
      </c>
      <c r="D1417" s="229" t="s">
        <v>4321</v>
      </c>
      <c r="E1417" s="123" t="s">
        <v>4192</v>
      </c>
      <c r="F1417" s="179" t="s">
        <v>102</v>
      </c>
      <c r="G1417" s="179" t="s">
        <v>75</v>
      </c>
      <c r="H1417" s="179" t="s">
        <v>441</v>
      </c>
    </row>
    <row r="1418" spans="1:8" x14ac:dyDescent="0.2">
      <c r="A1418" s="281">
        <v>970</v>
      </c>
      <c r="B1418" s="229" t="s">
        <v>4314</v>
      </c>
      <c r="C1418" s="259" t="s">
        <v>4315</v>
      </c>
      <c r="D1418" s="229" t="s">
        <v>4322</v>
      </c>
      <c r="E1418" s="123" t="s">
        <v>4192</v>
      </c>
      <c r="F1418" s="179" t="s">
        <v>102</v>
      </c>
      <c r="G1418" s="179" t="s">
        <v>75</v>
      </c>
      <c r="H1418" s="179" t="s">
        <v>441</v>
      </c>
    </row>
    <row r="1419" spans="1:8" x14ac:dyDescent="0.2">
      <c r="A1419" s="281">
        <v>971</v>
      </c>
      <c r="B1419" s="229" t="s">
        <v>4314</v>
      </c>
      <c r="C1419" s="259" t="s">
        <v>4315</v>
      </c>
      <c r="D1419" s="229" t="s">
        <v>4323</v>
      </c>
      <c r="E1419" s="123" t="s">
        <v>4192</v>
      </c>
      <c r="F1419" s="179" t="s">
        <v>102</v>
      </c>
      <c r="G1419" s="179" t="s">
        <v>75</v>
      </c>
      <c r="H1419" s="179" t="s">
        <v>441</v>
      </c>
    </row>
    <row r="1420" spans="1:8" x14ac:dyDescent="0.2">
      <c r="A1420" s="281">
        <v>972</v>
      </c>
      <c r="B1420" s="229" t="s">
        <v>4325</v>
      </c>
      <c r="C1420" s="259" t="s">
        <v>4324</v>
      </c>
      <c r="D1420" s="229" t="s">
        <v>4326</v>
      </c>
      <c r="E1420" s="123" t="s">
        <v>4192</v>
      </c>
      <c r="F1420" s="179" t="s">
        <v>102</v>
      </c>
      <c r="G1420" s="179" t="s">
        <v>75</v>
      </c>
      <c r="H1420" s="26" t="s">
        <v>56</v>
      </c>
    </row>
    <row r="1421" spans="1:8" x14ac:dyDescent="0.2">
      <c r="A1421" s="281">
        <v>973</v>
      </c>
      <c r="B1421" s="229" t="s">
        <v>4325</v>
      </c>
      <c r="C1421" s="259" t="s">
        <v>4324</v>
      </c>
      <c r="D1421" s="229" t="s">
        <v>4327</v>
      </c>
      <c r="E1421" s="123" t="s">
        <v>4192</v>
      </c>
      <c r="F1421" s="179" t="s">
        <v>102</v>
      </c>
      <c r="G1421" s="179" t="s">
        <v>75</v>
      </c>
      <c r="H1421" s="179" t="s">
        <v>56</v>
      </c>
    </row>
    <row r="1422" spans="1:8" x14ac:dyDescent="0.2">
      <c r="A1422" s="281">
        <v>974</v>
      </c>
      <c r="B1422" s="229" t="s">
        <v>4325</v>
      </c>
      <c r="C1422" s="259" t="s">
        <v>4324</v>
      </c>
      <c r="D1422" s="229" t="s">
        <v>4328</v>
      </c>
      <c r="E1422" s="123" t="s">
        <v>4192</v>
      </c>
      <c r="F1422" s="179" t="s">
        <v>102</v>
      </c>
      <c r="G1422" s="179" t="s">
        <v>75</v>
      </c>
      <c r="H1422" s="179" t="s">
        <v>56</v>
      </c>
    </row>
    <row r="1423" spans="1:8" x14ac:dyDescent="0.2">
      <c r="A1423" s="281">
        <v>975</v>
      </c>
      <c r="B1423" s="229" t="s">
        <v>4325</v>
      </c>
      <c r="C1423" s="259" t="s">
        <v>4324</v>
      </c>
      <c r="D1423" s="229" t="s">
        <v>4329</v>
      </c>
      <c r="E1423" s="123" t="s">
        <v>4192</v>
      </c>
      <c r="F1423" s="179" t="s">
        <v>102</v>
      </c>
      <c r="G1423" s="179" t="s">
        <v>75</v>
      </c>
      <c r="H1423" s="179" t="s">
        <v>56</v>
      </c>
    </row>
    <row r="1424" spans="1:8" x14ac:dyDescent="0.2">
      <c r="A1424" s="280">
        <v>976</v>
      </c>
      <c r="B1424" s="229" t="s">
        <v>4330</v>
      </c>
      <c r="C1424" s="259" t="s">
        <v>4331</v>
      </c>
      <c r="D1424" s="229" t="s">
        <v>4332</v>
      </c>
      <c r="E1424" s="123" t="s">
        <v>4192</v>
      </c>
      <c r="F1424" s="179" t="s">
        <v>102</v>
      </c>
      <c r="G1424" s="26" t="s">
        <v>55</v>
      </c>
      <c r="H1424" s="26" t="s">
        <v>4333</v>
      </c>
    </row>
    <row r="1425" spans="1:8" x14ac:dyDescent="0.2">
      <c r="A1425" s="280">
        <v>977</v>
      </c>
      <c r="B1425" s="229" t="s">
        <v>4330</v>
      </c>
      <c r="C1425" s="259" t="s">
        <v>4331</v>
      </c>
      <c r="D1425" s="229" t="s">
        <v>4334</v>
      </c>
      <c r="E1425" s="123" t="s">
        <v>4192</v>
      </c>
      <c r="F1425" s="179" t="s">
        <v>102</v>
      </c>
      <c r="G1425" s="26" t="s">
        <v>55</v>
      </c>
      <c r="H1425" s="179" t="s">
        <v>4333</v>
      </c>
    </row>
    <row r="1426" spans="1:8" x14ac:dyDescent="0.2">
      <c r="A1426" s="280">
        <v>978</v>
      </c>
      <c r="B1426" s="229" t="s">
        <v>4330</v>
      </c>
      <c r="C1426" s="259" t="s">
        <v>4331</v>
      </c>
      <c r="D1426" s="229" t="s">
        <v>4335</v>
      </c>
      <c r="E1426" s="123" t="s">
        <v>4192</v>
      </c>
      <c r="F1426" s="179" t="s">
        <v>102</v>
      </c>
      <c r="G1426" s="26" t="s">
        <v>55</v>
      </c>
      <c r="H1426" s="179" t="s">
        <v>4333</v>
      </c>
    </row>
    <row r="1427" spans="1:8" x14ac:dyDescent="0.2">
      <c r="A1427" s="281">
        <v>979</v>
      </c>
      <c r="B1427" s="229" t="s">
        <v>4337</v>
      </c>
      <c r="C1427" s="259" t="s">
        <v>4336</v>
      </c>
      <c r="D1427" s="229" t="s">
        <v>4338</v>
      </c>
      <c r="E1427" s="123" t="s">
        <v>4192</v>
      </c>
      <c r="F1427" s="179" t="s">
        <v>102</v>
      </c>
      <c r="G1427" s="179" t="s">
        <v>55</v>
      </c>
      <c r="H1427" s="179" t="s">
        <v>4333</v>
      </c>
    </row>
    <row r="1428" spans="1:8" x14ac:dyDescent="0.2">
      <c r="A1428" s="281">
        <v>980</v>
      </c>
      <c r="B1428" s="229" t="s">
        <v>4337</v>
      </c>
      <c r="C1428" s="259" t="s">
        <v>4336</v>
      </c>
      <c r="D1428" s="229" t="s">
        <v>4339</v>
      </c>
      <c r="E1428" s="123" t="s">
        <v>4201</v>
      </c>
      <c r="F1428" s="179" t="s">
        <v>102</v>
      </c>
      <c r="G1428" s="179" t="s">
        <v>55</v>
      </c>
      <c r="H1428" s="179" t="s">
        <v>4333</v>
      </c>
    </row>
    <row r="1429" spans="1:8" x14ac:dyDescent="0.2">
      <c r="A1429" s="281">
        <v>981</v>
      </c>
      <c r="B1429" s="229" t="s">
        <v>4337</v>
      </c>
      <c r="C1429" s="259" t="s">
        <v>4336</v>
      </c>
      <c r="D1429" s="229" t="s">
        <v>4340</v>
      </c>
      <c r="E1429" s="123" t="s">
        <v>4192</v>
      </c>
      <c r="F1429" s="26" t="s">
        <v>70</v>
      </c>
      <c r="G1429" s="26" t="s">
        <v>55</v>
      </c>
      <c r="H1429" s="26" t="s">
        <v>237</v>
      </c>
    </row>
    <row r="1430" spans="1:8" x14ac:dyDescent="0.2">
      <c r="A1430" s="281">
        <v>982</v>
      </c>
      <c r="B1430" s="229" t="s">
        <v>4337</v>
      </c>
      <c r="C1430" s="259" t="s">
        <v>4336</v>
      </c>
      <c r="D1430" s="229" t="s">
        <v>4341</v>
      </c>
      <c r="E1430" s="123" t="s">
        <v>4192</v>
      </c>
      <c r="F1430" s="179" t="s">
        <v>70</v>
      </c>
      <c r="G1430" s="179" t="s">
        <v>55</v>
      </c>
      <c r="H1430" s="179" t="s">
        <v>237</v>
      </c>
    </row>
    <row r="1431" spans="1:8" x14ac:dyDescent="0.2">
      <c r="A1431" s="281">
        <v>983</v>
      </c>
      <c r="B1431" s="229" t="s">
        <v>4337</v>
      </c>
      <c r="C1431" s="259" t="s">
        <v>4336</v>
      </c>
      <c r="D1431" s="229" t="s">
        <v>4342</v>
      </c>
      <c r="E1431" s="123" t="s">
        <v>4201</v>
      </c>
      <c r="F1431" s="179" t="s">
        <v>70</v>
      </c>
      <c r="G1431" s="179" t="s">
        <v>55</v>
      </c>
      <c r="H1431" s="179" t="s">
        <v>237</v>
      </c>
    </row>
    <row r="1432" spans="1:8" x14ac:dyDescent="0.2">
      <c r="A1432" s="281">
        <v>984</v>
      </c>
      <c r="B1432" s="229" t="s">
        <v>4337</v>
      </c>
      <c r="C1432" s="259" t="s">
        <v>4336</v>
      </c>
      <c r="D1432" s="229" t="s">
        <v>4343</v>
      </c>
      <c r="E1432" s="123" t="s">
        <v>4201</v>
      </c>
      <c r="F1432" s="179" t="s">
        <v>70</v>
      </c>
      <c r="G1432" s="179" t="s">
        <v>55</v>
      </c>
      <c r="H1432" s="179" t="s">
        <v>237</v>
      </c>
    </row>
    <row r="1433" spans="1:8" x14ac:dyDescent="0.2">
      <c r="A1433" s="281">
        <v>985</v>
      </c>
      <c r="B1433" s="229" t="s">
        <v>4345</v>
      </c>
      <c r="C1433" s="259" t="s">
        <v>4344</v>
      </c>
      <c r="D1433" s="229" t="s">
        <v>4346</v>
      </c>
      <c r="E1433" s="123" t="s">
        <v>4192</v>
      </c>
      <c r="F1433" s="26" t="s">
        <v>54</v>
      </c>
      <c r="G1433" s="179" t="s">
        <v>55</v>
      </c>
      <c r="H1433" s="179" t="s">
        <v>56</v>
      </c>
    </row>
    <row r="1434" spans="1:8" x14ac:dyDescent="0.2">
      <c r="A1434" s="281">
        <v>986</v>
      </c>
      <c r="B1434" s="229" t="s">
        <v>4345</v>
      </c>
      <c r="C1434" s="259" t="s">
        <v>4344</v>
      </c>
      <c r="D1434" s="229" t="s">
        <v>4347</v>
      </c>
      <c r="E1434" s="123" t="s">
        <v>4201</v>
      </c>
      <c r="F1434" s="26" t="s">
        <v>54</v>
      </c>
      <c r="G1434" s="179" t="s">
        <v>55</v>
      </c>
      <c r="H1434" s="179" t="s">
        <v>56</v>
      </c>
    </row>
    <row r="1435" spans="1:8" x14ac:dyDescent="0.2">
      <c r="A1435" s="281">
        <v>987</v>
      </c>
      <c r="B1435" s="229" t="s">
        <v>4345</v>
      </c>
      <c r="C1435" s="259" t="s">
        <v>4344</v>
      </c>
      <c r="D1435" s="229" t="s">
        <v>4349</v>
      </c>
      <c r="E1435" s="123" t="s">
        <v>4192</v>
      </c>
      <c r="F1435" s="179" t="s">
        <v>54</v>
      </c>
      <c r="G1435" s="179" t="s">
        <v>55</v>
      </c>
      <c r="H1435" s="179" t="s">
        <v>65</v>
      </c>
    </row>
    <row r="1436" spans="1:8" x14ac:dyDescent="0.2">
      <c r="A1436" s="281">
        <v>988</v>
      </c>
      <c r="B1436" s="229" t="s">
        <v>4345</v>
      </c>
      <c r="C1436" s="259" t="s">
        <v>4344</v>
      </c>
      <c r="D1436" s="229" t="s">
        <v>4350</v>
      </c>
      <c r="E1436" s="123" t="s">
        <v>4201</v>
      </c>
      <c r="F1436" s="179" t="s">
        <v>54</v>
      </c>
      <c r="G1436" s="179" t="s">
        <v>55</v>
      </c>
      <c r="H1436" s="179" t="s">
        <v>65</v>
      </c>
    </row>
    <row r="1437" spans="1:8" x14ac:dyDescent="0.2">
      <c r="A1437" s="281">
        <v>989</v>
      </c>
      <c r="B1437" s="229" t="s">
        <v>4345</v>
      </c>
      <c r="C1437" s="259" t="s">
        <v>4344</v>
      </c>
      <c r="D1437" s="229" t="s">
        <v>4348</v>
      </c>
      <c r="E1437" s="123" t="s">
        <v>4192</v>
      </c>
      <c r="F1437" s="179" t="s">
        <v>54</v>
      </c>
      <c r="G1437" s="179" t="s">
        <v>55</v>
      </c>
      <c r="H1437" s="179" t="s">
        <v>65</v>
      </c>
    </row>
    <row r="1438" spans="1:8" x14ac:dyDescent="0.2">
      <c r="A1438" s="281">
        <v>990</v>
      </c>
      <c r="B1438" s="229" t="s">
        <v>4345</v>
      </c>
      <c r="C1438" s="259" t="s">
        <v>4344</v>
      </c>
      <c r="D1438" s="229" t="s">
        <v>4351</v>
      </c>
      <c r="E1438" s="123" t="s">
        <v>4201</v>
      </c>
      <c r="F1438" s="179" t="s">
        <v>54</v>
      </c>
      <c r="G1438" s="179" t="s">
        <v>55</v>
      </c>
      <c r="H1438" s="179" t="s">
        <v>65</v>
      </c>
    </row>
    <row r="1439" spans="1:8" x14ac:dyDescent="0.2">
      <c r="A1439" s="281">
        <v>991</v>
      </c>
      <c r="B1439" s="229" t="s">
        <v>4345</v>
      </c>
      <c r="C1439" s="259" t="s">
        <v>4344</v>
      </c>
      <c r="D1439" s="229" t="s">
        <v>4352</v>
      </c>
      <c r="E1439" s="123" t="s">
        <v>4192</v>
      </c>
      <c r="F1439" s="179" t="s">
        <v>54</v>
      </c>
      <c r="G1439" s="179" t="s">
        <v>55</v>
      </c>
      <c r="H1439" s="179" t="s">
        <v>65</v>
      </c>
    </row>
    <row r="1440" spans="1:8" x14ac:dyDescent="0.2">
      <c r="A1440" s="281">
        <v>992</v>
      </c>
      <c r="B1440" s="229" t="s">
        <v>4345</v>
      </c>
      <c r="C1440" s="259" t="s">
        <v>4344</v>
      </c>
      <c r="D1440" s="229" t="s">
        <v>4353</v>
      </c>
      <c r="E1440" s="123" t="s">
        <v>4201</v>
      </c>
      <c r="F1440" s="179" t="s">
        <v>54</v>
      </c>
      <c r="G1440" s="179" t="s">
        <v>55</v>
      </c>
      <c r="H1440" s="179" t="s">
        <v>65</v>
      </c>
    </row>
    <row r="1441" spans="1:8" x14ac:dyDescent="0.2">
      <c r="A1441" s="281">
        <v>993</v>
      </c>
      <c r="B1441" s="229" t="s">
        <v>4345</v>
      </c>
      <c r="C1441" s="259" t="s">
        <v>4344</v>
      </c>
      <c r="D1441" s="229" t="s">
        <v>4354</v>
      </c>
      <c r="E1441" s="123" t="s">
        <v>4192</v>
      </c>
      <c r="F1441" s="179" t="s">
        <v>54</v>
      </c>
      <c r="G1441" s="179" t="s">
        <v>55</v>
      </c>
      <c r="H1441" s="179" t="s">
        <v>65</v>
      </c>
    </row>
    <row r="1442" spans="1:8" x14ac:dyDescent="0.2">
      <c r="A1442" s="281">
        <v>994</v>
      </c>
      <c r="B1442" s="229" t="s">
        <v>4345</v>
      </c>
      <c r="C1442" s="259" t="s">
        <v>4344</v>
      </c>
      <c r="D1442" s="229" t="s">
        <v>4355</v>
      </c>
      <c r="E1442" s="123" t="s">
        <v>4201</v>
      </c>
      <c r="F1442" s="179" t="s">
        <v>54</v>
      </c>
      <c r="G1442" s="179" t="s">
        <v>55</v>
      </c>
      <c r="H1442" s="179" t="s">
        <v>65</v>
      </c>
    </row>
    <row r="1443" spans="1:8" x14ac:dyDescent="0.2">
      <c r="A1443" s="281">
        <v>995</v>
      </c>
      <c r="B1443" s="229" t="s">
        <v>4363</v>
      </c>
      <c r="C1443" s="259" t="s">
        <v>4362</v>
      </c>
      <c r="D1443" s="229" t="s">
        <v>306</v>
      </c>
      <c r="E1443" s="123" t="s">
        <v>4192</v>
      </c>
      <c r="F1443" s="179" t="s">
        <v>54</v>
      </c>
      <c r="G1443" s="179" t="s">
        <v>55</v>
      </c>
      <c r="H1443" s="179" t="s">
        <v>299</v>
      </c>
    </row>
    <row r="1444" spans="1:8" x14ac:dyDescent="0.2">
      <c r="A1444" s="281">
        <v>996</v>
      </c>
      <c r="B1444" s="229" t="s">
        <v>4363</v>
      </c>
      <c r="C1444" s="259" t="s">
        <v>4362</v>
      </c>
      <c r="D1444" s="229" t="s">
        <v>200</v>
      </c>
      <c r="E1444" s="123" t="s">
        <v>4192</v>
      </c>
      <c r="F1444" s="179" t="s">
        <v>54</v>
      </c>
      <c r="G1444" s="179" t="s">
        <v>55</v>
      </c>
      <c r="H1444" s="179" t="s">
        <v>299</v>
      </c>
    </row>
    <row r="1445" spans="1:8" x14ac:dyDescent="0.2">
      <c r="A1445" s="281">
        <v>997</v>
      </c>
      <c r="B1445" s="229" t="s">
        <v>4363</v>
      </c>
      <c r="C1445" s="259" t="s">
        <v>4362</v>
      </c>
      <c r="D1445" s="229" t="s">
        <v>306</v>
      </c>
      <c r="E1445" s="123" t="s">
        <v>4192</v>
      </c>
      <c r="F1445" s="26" t="s">
        <v>4205</v>
      </c>
      <c r="G1445" s="26" t="s">
        <v>55</v>
      </c>
      <c r="H1445" s="26" t="s">
        <v>299</v>
      </c>
    </row>
    <row r="1446" spans="1:8" x14ac:dyDescent="0.2">
      <c r="A1446" s="281">
        <v>998</v>
      </c>
      <c r="B1446" s="229" t="s">
        <v>4363</v>
      </c>
      <c r="C1446" s="259" t="s">
        <v>4362</v>
      </c>
      <c r="D1446" s="229" t="s">
        <v>200</v>
      </c>
      <c r="E1446" s="123" t="s">
        <v>4192</v>
      </c>
      <c r="F1446" s="26" t="s">
        <v>4205</v>
      </c>
      <c r="G1446" s="26" t="s">
        <v>55</v>
      </c>
      <c r="H1446" s="26" t="s">
        <v>299</v>
      </c>
    </row>
    <row r="1447" spans="1:8" x14ac:dyDescent="0.2">
      <c r="A1447" s="281">
        <v>999</v>
      </c>
      <c r="B1447" s="229" t="s">
        <v>4356</v>
      </c>
      <c r="C1447" s="259" t="s">
        <v>4357</v>
      </c>
      <c r="D1447" s="229" t="s">
        <v>4358</v>
      </c>
      <c r="E1447" s="123" t="s">
        <v>4201</v>
      </c>
      <c r="F1447" s="26" t="s">
        <v>102</v>
      </c>
      <c r="G1447" s="26" t="s">
        <v>55</v>
      </c>
      <c r="H1447" s="26" t="s">
        <v>56</v>
      </c>
    </row>
    <row r="1448" spans="1:8" x14ac:dyDescent="0.2">
      <c r="A1448" s="281">
        <v>1000</v>
      </c>
      <c r="B1448" s="229" t="s">
        <v>4360</v>
      </c>
      <c r="C1448" s="259" t="s">
        <v>4359</v>
      </c>
      <c r="D1448" s="229" t="s">
        <v>4361</v>
      </c>
      <c r="E1448" s="123" t="s">
        <v>4201</v>
      </c>
      <c r="F1448" s="179" t="s">
        <v>102</v>
      </c>
      <c r="G1448" s="179" t="s">
        <v>55</v>
      </c>
      <c r="H1448" s="179" t="s">
        <v>56</v>
      </c>
    </row>
    <row r="1449" spans="1:8" x14ac:dyDescent="0.2">
      <c r="A1449" s="281">
        <v>1003</v>
      </c>
      <c r="B1449" s="229" t="s">
        <v>4367</v>
      </c>
      <c r="C1449" s="259" t="s">
        <v>4368</v>
      </c>
      <c r="D1449" s="229" t="s">
        <v>4371</v>
      </c>
      <c r="E1449" s="123" t="s">
        <v>4192</v>
      </c>
      <c r="F1449" s="26" t="s">
        <v>54</v>
      </c>
      <c r="G1449" s="26" t="s">
        <v>55</v>
      </c>
      <c r="H1449" s="26" t="s">
        <v>156</v>
      </c>
    </row>
    <row r="1450" spans="1:8" x14ac:dyDescent="0.2">
      <c r="A1450" s="281">
        <v>1100</v>
      </c>
      <c r="B1450" s="229" t="s">
        <v>4367</v>
      </c>
      <c r="C1450" s="259" t="s">
        <v>4368</v>
      </c>
      <c r="D1450" s="229" t="s">
        <v>4370</v>
      </c>
      <c r="E1450" s="123" t="s">
        <v>4192</v>
      </c>
      <c r="F1450" s="26" t="s">
        <v>54</v>
      </c>
      <c r="G1450" s="179" t="s">
        <v>55</v>
      </c>
      <c r="H1450" s="26" t="s">
        <v>156</v>
      </c>
    </row>
    <row r="1451" spans="1:8" x14ac:dyDescent="0.2">
      <c r="A1451" s="281">
        <v>1101</v>
      </c>
      <c r="B1451" s="229" t="s">
        <v>4367</v>
      </c>
      <c r="C1451" s="259" t="s">
        <v>4368</v>
      </c>
      <c r="D1451" s="229" t="s">
        <v>4372</v>
      </c>
      <c r="E1451" s="123" t="s">
        <v>4192</v>
      </c>
      <c r="F1451" s="26" t="s">
        <v>54</v>
      </c>
      <c r="G1451" s="179" t="s">
        <v>55</v>
      </c>
      <c r="H1451" s="26" t="s">
        <v>167</v>
      </c>
    </row>
    <row r="1452" spans="1:8" x14ac:dyDescent="0.2">
      <c r="A1452" s="281">
        <v>1131</v>
      </c>
      <c r="B1452" s="229" t="s">
        <v>4367</v>
      </c>
      <c r="C1452" s="259" t="s">
        <v>4368</v>
      </c>
      <c r="D1452" s="229" t="s">
        <v>636</v>
      </c>
      <c r="E1452" s="123" t="s">
        <v>4192</v>
      </c>
      <c r="F1452" s="26" t="s">
        <v>54</v>
      </c>
      <c r="G1452" s="179" t="s">
        <v>55</v>
      </c>
      <c r="H1452" s="26" t="s">
        <v>167</v>
      </c>
    </row>
    <row r="1453" spans="1:8" x14ac:dyDescent="0.2">
      <c r="A1453" s="281">
        <v>1132</v>
      </c>
      <c r="B1453" s="229" t="s">
        <v>4367</v>
      </c>
      <c r="C1453" s="259" t="s">
        <v>4368</v>
      </c>
      <c r="D1453" s="229" t="s">
        <v>4373</v>
      </c>
      <c r="E1453" s="123" t="s">
        <v>4192</v>
      </c>
      <c r="F1453" s="179" t="s">
        <v>54</v>
      </c>
      <c r="G1453" s="179" t="s">
        <v>55</v>
      </c>
      <c r="H1453" s="26" t="s">
        <v>704</v>
      </c>
    </row>
    <row r="1454" spans="1:8" x14ac:dyDescent="0.2">
      <c r="A1454" s="281">
        <v>1133</v>
      </c>
      <c r="B1454" s="229" t="s">
        <v>4367</v>
      </c>
      <c r="C1454" s="259" t="s">
        <v>4368</v>
      </c>
      <c r="D1454" s="229" t="s">
        <v>4369</v>
      </c>
      <c r="E1454" s="123" t="s">
        <v>4192</v>
      </c>
      <c r="F1454" s="179" t="s">
        <v>54</v>
      </c>
      <c r="G1454" s="179" t="s">
        <v>55</v>
      </c>
      <c r="H1454" s="26" t="s">
        <v>704</v>
      </c>
    </row>
    <row r="1455" spans="1:8" x14ac:dyDescent="0.2">
      <c r="A1455" s="281">
        <v>1144</v>
      </c>
      <c r="B1455" s="229" t="s">
        <v>4367</v>
      </c>
      <c r="C1455" s="259" t="s">
        <v>4368</v>
      </c>
      <c r="D1455" s="229" t="s">
        <v>4374</v>
      </c>
      <c r="E1455" s="123" t="s">
        <v>4192</v>
      </c>
      <c r="F1455" s="179" t="s">
        <v>54</v>
      </c>
      <c r="G1455" s="179" t="s">
        <v>55</v>
      </c>
      <c r="H1455" s="26" t="s">
        <v>704</v>
      </c>
    </row>
    <row r="1456" spans="1:8" x14ac:dyDescent="0.2">
      <c r="A1456" s="281">
        <v>1153</v>
      </c>
      <c r="B1456" s="229" t="s">
        <v>4375</v>
      </c>
      <c r="C1456" s="259" t="s">
        <v>4376</v>
      </c>
      <c r="D1456" s="229" t="s">
        <v>4377</v>
      </c>
      <c r="E1456" s="123" t="s">
        <v>4192</v>
      </c>
      <c r="F1456" s="26" t="s">
        <v>102</v>
      </c>
      <c r="G1456" s="26" t="s">
        <v>75</v>
      </c>
      <c r="H1456" s="26" t="s">
        <v>56</v>
      </c>
    </row>
    <row r="1457" spans="1:8" x14ac:dyDescent="0.2">
      <c r="A1457" s="281">
        <v>1154</v>
      </c>
      <c r="B1457" s="229" t="s">
        <v>4375</v>
      </c>
      <c r="C1457" s="259" t="s">
        <v>4376</v>
      </c>
      <c r="D1457" s="229" t="s">
        <v>4378</v>
      </c>
      <c r="E1457" s="123" t="s">
        <v>4192</v>
      </c>
      <c r="F1457" s="26" t="s">
        <v>102</v>
      </c>
      <c r="G1457" s="26" t="s">
        <v>75</v>
      </c>
      <c r="H1457" s="179" t="s">
        <v>56</v>
      </c>
    </row>
    <row r="1458" spans="1:8" x14ac:dyDescent="0.2">
      <c r="A1458" s="281">
        <v>1155</v>
      </c>
      <c r="B1458" s="229" t="s">
        <v>4379</v>
      </c>
      <c r="C1458" s="259" t="s">
        <v>4380</v>
      </c>
      <c r="D1458" s="229" t="s">
        <v>4383</v>
      </c>
      <c r="E1458" s="123" t="s">
        <v>4192</v>
      </c>
      <c r="F1458" s="179" t="s">
        <v>102</v>
      </c>
      <c r="G1458" s="179" t="s">
        <v>55</v>
      </c>
      <c r="H1458" s="26" t="s">
        <v>4381</v>
      </c>
    </row>
    <row r="1459" spans="1:8" x14ac:dyDescent="0.2">
      <c r="A1459" s="281">
        <v>1156</v>
      </c>
      <c r="B1459" s="229" t="s">
        <v>4379</v>
      </c>
      <c r="C1459" s="259" t="s">
        <v>4380</v>
      </c>
      <c r="D1459" s="229" t="s">
        <v>4383</v>
      </c>
      <c r="E1459" s="123" t="s">
        <v>4201</v>
      </c>
      <c r="F1459" s="179" t="s">
        <v>102</v>
      </c>
      <c r="G1459" s="179" t="s">
        <v>55</v>
      </c>
      <c r="H1459" s="179" t="s">
        <v>4382</v>
      </c>
    </row>
    <row r="1460" spans="1:8" x14ac:dyDescent="0.2">
      <c r="A1460" s="281">
        <v>1157</v>
      </c>
      <c r="B1460" s="229" t="s">
        <v>4379</v>
      </c>
      <c r="C1460" s="259" t="s">
        <v>4380</v>
      </c>
      <c r="D1460" s="229" t="s">
        <v>4384</v>
      </c>
      <c r="E1460" s="123" t="s">
        <v>4192</v>
      </c>
      <c r="F1460" s="179" t="s">
        <v>102</v>
      </c>
      <c r="G1460" s="179" t="s">
        <v>55</v>
      </c>
      <c r="H1460" s="179" t="s">
        <v>4381</v>
      </c>
    </row>
    <row r="1461" spans="1:8" x14ac:dyDescent="0.2">
      <c r="A1461" s="281">
        <v>1158</v>
      </c>
      <c r="B1461" s="229" t="s">
        <v>4379</v>
      </c>
      <c r="C1461" s="259" t="s">
        <v>4380</v>
      </c>
      <c r="D1461" s="229" t="s">
        <v>4384</v>
      </c>
      <c r="E1461" s="123" t="s">
        <v>4201</v>
      </c>
      <c r="F1461" s="179" t="s">
        <v>102</v>
      </c>
      <c r="G1461" s="179" t="s">
        <v>55</v>
      </c>
      <c r="H1461" s="179" t="s">
        <v>4382</v>
      </c>
    </row>
    <row r="1462" spans="1:8" x14ac:dyDescent="0.2">
      <c r="A1462" s="281">
        <v>1159</v>
      </c>
      <c r="B1462" s="229" t="s">
        <v>4385</v>
      </c>
      <c r="C1462" s="259" t="s">
        <v>4386</v>
      </c>
      <c r="D1462" s="229" t="s">
        <v>4387</v>
      </c>
      <c r="E1462" s="123" t="s">
        <v>4192</v>
      </c>
      <c r="F1462" s="179" t="s">
        <v>102</v>
      </c>
      <c r="G1462" s="179" t="s">
        <v>55</v>
      </c>
      <c r="H1462" s="179" t="s">
        <v>156</v>
      </c>
    </row>
    <row r="1463" spans="1:8" x14ac:dyDescent="0.2">
      <c r="A1463" s="281">
        <v>1160</v>
      </c>
      <c r="B1463" s="229" t="s">
        <v>4385</v>
      </c>
      <c r="C1463" s="259" t="s">
        <v>4386</v>
      </c>
      <c r="D1463" s="229" t="s">
        <v>4387</v>
      </c>
      <c r="E1463" s="123" t="s">
        <v>4201</v>
      </c>
      <c r="F1463" s="179" t="s">
        <v>102</v>
      </c>
      <c r="G1463" s="179" t="s">
        <v>55</v>
      </c>
      <c r="H1463" s="179" t="s">
        <v>167</v>
      </c>
    </row>
    <row r="1464" spans="1:8" x14ac:dyDescent="0.2">
      <c r="A1464" s="281">
        <v>1161</v>
      </c>
      <c r="B1464" s="229" t="s">
        <v>4388</v>
      </c>
      <c r="C1464" s="259" t="s">
        <v>4389</v>
      </c>
      <c r="D1464" s="229" t="s">
        <v>4390</v>
      </c>
      <c r="E1464" s="123" t="s">
        <v>4192</v>
      </c>
      <c r="F1464" s="179" t="s">
        <v>102</v>
      </c>
      <c r="G1464" s="179" t="s">
        <v>55</v>
      </c>
      <c r="H1464" s="26" t="s">
        <v>299</v>
      </c>
    </row>
    <row r="1465" spans="1:8" x14ac:dyDescent="0.2">
      <c r="A1465" s="281">
        <v>1162</v>
      </c>
      <c r="B1465" s="229" t="s">
        <v>4388</v>
      </c>
      <c r="C1465" s="259" t="s">
        <v>4389</v>
      </c>
      <c r="D1465" s="229" t="s">
        <v>4332</v>
      </c>
      <c r="E1465" s="123" t="s">
        <v>4192</v>
      </c>
      <c r="F1465" s="179" t="s">
        <v>102</v>
      </c>
      <c r="G1465" s="179" t="s">
        <v>55</v>
      </c>
      <c r="H1465" s="179" t="s">
        <v>299</v>
      </c>
    </row>
    <row r="1466" spans="1:8" x14ac:dyDescent="0.2">
      <c r="A1466" s="281">
        <v>1163</v>
      </c>
      <c r="B1466" s="229" t="s">
        <v>4388</v>
      </c>
      <c r="C1466" s="259" t="s">
        <v>4389</v>
      </c>
      <c r="D1466" s="229" t="s">
        <v>4391</v>
      </c>
      <c r="E1466" s="123" t="s">
        <v>4192</v>
      </c>
      <c r="F1466" s="179" t="s">
        <v>102</v>
      </c>
      <c r="G1466" s="179" t="s">
        <v>55</v>
      </c>
      <c r="H1466" s="179" t="s">
        <v>299</v>
      </c>
    </row>
    <row r="1467" spans="1:8" x14ac:dyDescent="0.2">
      <c r="A1467" s="281">
        <v>1164</v>
      </c>
      <c r="B1467" s="229" t="s">
        <v>4392</v>
      </c>
      <c r="C1467" s="259" t="s">
        <v>4393</v>
      </c>
      <c r="D1467" s="229" t="s">
        <v>4394</v>
      </c>
      <c r="E1467" s="123" t="s">
        <v>4192</v>
      </c>
      <c r="F1467" s="179" t="s">
        <v>102</v>
      </c>
      <c r="G1467" s="179" t="s">
        <v>55</v>
      </c>
      <c r="H1467" s="26" t="s">
        <v>56</v>
      </c>
    </row>
    <row r="1468" spans="1:8" x14ac:dyDescent="0.2">
      <c r="A1468" s="281">
        <v>1194</v>
      </c>
      <c r="B1468" s="229" t="s">
        <v>4396</v>
      </c>
      <c r="C1468" s="259" t="s">
        <v>4395</v>
      </c>
      <c r="D1468" s="229" t="s">
        <v>4397</v>
      </c>
      <c r="E1468" s="123" t="s">
        <v>4192</v>
      </c>
      <c r="F1468" s="179" t="s">
        <v>102</v>
      </c>
      <c r="G1468" s="179" t="s">
        <v>55</v>
      </c>
      <c r="H1468" s="179" t="s">
        <v>56</v>
      </c>
    </row>
    <row r="1469" spans="1:8" x14ac:dyDescent="0.2">
      <c r="A1469" s="281">
        <v>1400</v>
      </c>
      <c r="B1469" s="229" t="s">
        <v>4396</v>
      </c>
      <c r="C1469" s="259" t="s">
        <v>4395</v>
      </c>
      <c r="D1469" s="229" t="s">
        <v>4397</v>
      </c>
      <c r="E1469" s="123" t="s">
        <v>4192</v>
      </c>
      <c r="F1469" s="179" t="s">
        <v>102</v>
      </c>
      <c r="G1469" s="179" t="s">
        <v>55</v>
      </c>
      <c r="H1469" s="179" t="s">
        <v>65</v>
      </c>
    </row>
    <row r="1470" spans="1:8" x14ac:dyDescent="0.2">
      <c r="A1470" s="281">
        <v>1401</v>
      </c>
      <c r="B1470" s="229" t="s">
        <v>4398</v>
      </c>
      <c r="C1470" s="259" t="s">
        <v>4399</v>
      </c>
      <c r="D1470" s="229" t="s">
        <v>4400</v>
      </c>
      <c r="E1470" s="123" t="s">
        <v>4192</v>
      </c>
      <c r="F1470" s="179" t="s">
        <v>102</v>
      </c>
      <c r="G1470" s="179" t="s">
        <v>55</v>
      </c>
      <c r="H1470" s="26" t="s">
        <v>167</v>
      </c>
    </row>
    <row r="1471" spans="1:8" x14ac:dyDescent="0.2">
      <c r="A1471" s="281">
        <v>1402</v>
      </c>
      <c r="B1471" s="229" t="s">
        <v>4398</v>
      </c>
      <c r="C1471" s="259" t="s">
        <v>4399</v>
      </c>
      <c r="D1471" s="229" t="s">
        <v>4401</v>
      </c>
      <c r="E1471" s="123" t="s">
        <v>4192</v>
      </c>
      <c r="F1471" s="179" t="s">
        <v>102</v>
      </c>
      <c r="G1471" s="179" t="s">
        <v>55</v>
      </c>
      <c r="H1471" s="179" t="s">
        <v>167</v>
      </c>
    </row>
    <row r="1472" spans="1:8" x14ac:dyDescent="0.2">
      <c r="A1472" s="281">
        <v>1403</v>
      </c>
      <c r="B1472" s="229" t="s">
        <v>4398</v>
      </c>
      <c r="C1472" s="259" t="s">
        <v>4399</v>
      </c>
      <c r="D1472" s="229" t="s">
        <v>4402</v>
      </c>
      <c r="E1472" s="123" t="s">
        <v>4192</v>
      </c>
      <c r="F1472" s="179" t="s">
        <v>102</v>
      </c>
      <c r="G1472" s="179" t="s">
        <v>55</v>
      </c>
      <c r="H1472" s="179" t="s">
        <v>167</v>
      </c>
    </row>
    <row r="1473" spans="1:8" x14ac:dyDescent="0.2">
      <c r="A1473" s="281">
        <v>1404</v>
      </c>
      <c r="B1473" s="229" t="s">
        <v>4398</v>
      </c>
      <c r="C1473" s="259" t="s">
        <v>4399</v>
      </c>
      <c r="D1473" s="229" t="s">
        <v>4400</v>
      </c>
      <c r="E1473" s="123" t="s">
        <v>4201</v>
      </c>
      <c r="F1473" s="179" t="s">
        <v>102</v>
      </c>
      <c r="G1473" s="179" t="s">
        <v>55</v>
      </c>
      <c r="H1473" s="26" t="s">
        <v>429</v>
      </c>
    </row>
    <row r="1474" spans="1:8" x14ac:dyDescent="0.2">
      <c r="A1474" s="281">
        <v>1405</v>
      </c>
      <c r="B1474" s="229" t="s">
        <v>4398</v>
      </c>
      <c r="C1474" s="259" t="s">
        <v>4399</v>
      </c>
      <c r="D1474" s="229" t="s">
        <v>4403</v>
      </c>
      <c r="E1474" s="123" t="s">
        <v>4201</v>
      </c>
      <c r="F1474" s="179" t="s">
        <v>102</v>
      </c>
      <c r="G1474" s="179" t="s">
        <v>55</v>
      </c>
      <c r="H1474" s="179" t="s">
        <v>429</v>
      </c>
    </row>
    <row r="1475" spans="1:8" x14ac:dyDescent="0.2">
      <c r="A1475" s="281">
        <v>1406</v>
      </c>
      <c r="B1475" s="229" t="s">
        <v>4398</v>
      </c>
      <c r="C1475" s="259" t="s">
        <v>4399</v>
      </c>
      <c r="D1475" s="229" t="s">
        <v>4402</v>
      </c>
      <c r="E1475" s="123" t="s">
        <v>4201</v>
      </c>
      <c r="F1475" s="179" t="s">
        <v>102</v>
      </c>
      <c r="G1475" s="179" t="s">
        <v>55</v>
      </c>
      <c r="H1475" s="179" t="s">
        <v>429</v>
      </c>
    </row>
    <row r="1476" spans="1:8" x14ac:dyDescent="0.2">
      <c r="A1476" s="281">
        <v>1407</v>
      </c>
      <c r="B1476" s="229" t="s">
        <v>4398</v>
      </c>
      <c r="C1476" s="259" t="s">
        <v>4399</v>
      </c>
      <c r="D1476" s="229" t="s">
        <v>4405</v>
      </c>
      <c r="E1476" s="123" t="s">
        <v>4192</v>
      </c>
      <c r="F1476" s="179" t="s">
        <v>102</v>
      </c>
      <c r="G1476" s="179" t="s">
        <v>55</v>
      </c>
      <c r="H1476" s="26" t="s">
        <v>433</v>
      </c>
    </row>
    <row r="1477" spans="1:8" x14ac:dyDescent="0.2">
      <c r="A1477" s="281">
        <v>1408</v>
      </c>
      <c r="B1477" s="229" t="s">
        <v>4398</v>
      </c>
      <c r="C1477" s="259" t="s">
        <v>4399</v>
      </c>
      <c r="D1477" s="229" t="s">
        <v>4404</v>
      </c>
      <c r="E1477" s="123" t="s">
        <v>4192</v>
      </c>
      <c r="F1477" s="179" t="s">
        <v>102</v>
      </c>
      <c r="G1477" s="179" t="s">
        <v>55</v>
      </c>
      <c r="H1477" s="179" t="s">
        <v>433</v>
      </c>
    </row>
    <row r="1478" spans="1:8" x14ac:dyDescent="0.2">
      <c r="A1478" s="281">
        <v>1409</v>
      </c>
      <c r="B1478" s="229" t="s">
        <v>4398</v>
      </c>
      <c r="C1478" s="259" t="s">
        <v>4399</v>
      </c>
      <c r="D1478" s="229" t="s">
        <v>4406</v>
      </c>
      <c r="E1478" s="123" t="s">
        <v>4192</v>
      </c>
      <c r="F1478" s="179" t="s">
        <v>102</v>
      </c>
      <c r="G1478" s="179" t="s">
        <v>55</v>
      </c>
      <c r="H1478" s="26" t="s">
        <v>704</v>
      </c>
    </row>
    <row r="1479" spans="1:8" x14ac:dyDescent="0.2">
      <c r="A1479" s="281">
        <v>1410</v>
      </c>
      <c r="B1479" s="229" t="s">
        <v>4398</v>
      </c>
      <c r="C1479" s="259" t="s">
        <v>4399</v>
      </c>
      <c r="D1479" s="229" t="s">
        <v>4407</v>
      </c>
      <c r="E1479" s="123" t="s">
        <v>4192</v>
      </c>
      <c r="F1479" s="179" t="s">
        <v>102</v>
      </c>
      <c r="G1479" s="179" t="s">
        <v>55</v>
      </c>
      <c r="H1479" s="179" t="s">
        <v>704</v>
      </c>
    </row>
    <row r="1480" spans="1:8" x14ac:dyDescent="0.2">
      <c r="A1480" s="281">
        <v>1411</v>
      </c>
      <c r="B1480" s="229" t="s">
        <v>4398</v>
      </c>
      <c r="C1480" s="259" t="s">
        <v>4399</v>
      </c>
      <c r="D1480" s="229" t="s">
        <v>4408</v>
      </c>
      <c r="E1480" s="123" t="s">
        <v>4192</v>
      </c>
      <c r="F1480" s="179" t="s">
        <v>102</v>
      </c>
      <c r="G1480" s="179" t="s">
        <v>55</v>
      </c>
      <c r="H1480" s="179" t="s">
        <v>704</v>
      </c>
    </row>
    <row r="1481" spans="1:8" x14ac:dyDescent="0.2">
      <c r="A1481" s="281">
        <v>1412</v>
      </c>
      <c r="B1481" s="229" t="s">
        <v>4414</v>
      </c>
      <c r="C1481" s="259" t="s">
        <v>4409</v>
      </c>
      <c r="D1481" s="229" t="s">
        <v>4411</v>
      </c>
      <c r="E1481" s="123" t="s">
        <v>4192</v>
      </c>
      <c r="F1481" s="179" t="s">
        <v>102</v>
      </c>
      <c r="G1481" s="26" t="s">
        <v>55</v>
      </c>
      <c r="H1481" s="26" t="s">
        <v>4410</v>
      </c>
    </row>
    <row r="1482" spans="1:8" x14ac:dyDescent="0.2">
      <c r="A1482" s="281">
        <v>1413</v>
      </c>
      <c r="B1482" s="229" t="s">
        <v>4414</v>
      </c>
      <c r="C1482" s="259" t="s">
        <v>4409</v>
      </c>
      <c r="D1482" s="229" t="s">
        <v>4412</v>
      </c>
      <c r="E1482" s="123" t="s">
        <v>4192</v>
      </c>
      <c r="F1482" s="179" t="s">
        <v>102</v>
      </c>
      <c r="G1482" s="26" t="s">
        <v>55</v>
      </c>
      <c r="H1482" s="179" t="s">
        <v>4410</v>
      </c>
    </row>
    <row r="1483" spans="1:8" x14ac:dyDescent="0.2">
      <c r="A1483" s="281">
        <v>1414</v>
      </c>
      <c r="B1483" s="229" t="s">
        <v>4415</v>
      </c>
      <c r="C1483" s="259" t="s">
        <v>4413</v>
      </c>
      <c r="D1483" s="229" t="s">
        <v>4416</v>
      </c>
      <c r="E1483" s="123" t="s">
        <v>4192</v>
      </c>
      <c r="F1483" s="179" t="s">
        <v>102</v>
      </c>
      <c r="G1483" s="179" t="s">
        <v>55</v>
      </c>
      <c r="H1483" s="26" t="s">
        <v>65</v>
      </c>
    </row>
    <row r="1484" spans="1:8" x14ac:dyDescent="0.2">
      <c r="A1484" s="281">
        <v>1415</v>
      </c>
      <c r="B1484" s="229" t="s">
        <v>4415</v>
      </c>
      <c r="C1484" s="259" t="s">
        <v>4413</v>
      </c>
      <c r="D1484" s="229" t="s">
        <v>13</v>
      </c>
      <c r="E1484" s="123" t="s">
        <v>4192</v>
      </c>
      <c r="F1484" s="179" t="s">
        <v>102</v>
      </c>
      <c r="G1484" s="179" t="s">
        <v>55</v>
      </c>
      <c r="H1484" s="179" t="s">
        <v>65</v>
      </c>
    </row>
    <row r="1485" spans="1:8" x14ac:dyDescent="0.2">
      <c r="A1485" s="281">
        <v>1416</v>
      </c>
      <c r="B1485" s="229" t="s">
        <v>4415</v>
      </c>
      <c r="C1485" s="259" t="s">
        <v>4413</v>
      </c>
      <c r="D1485" s="229" t="s">
        <v>4416</v>
      </c>
      <c r="E1485" s="123" t="s">
        <v>4201</v>
      </c>
      <c r="F1485" s="179" t="s">
        <v>102</v>
      </c>
      <c r="G1485" s="179" t="s">
        <v>55</v>
      </c>
      <c r="H1485" s="26" t="s">
        <v>156</v>
      </c>
    </row>
    <row r="1486" spans="1:8" x14ac:dyDescent="0.2">
      <c r="A1486" s="281">
        <v>1417</v>
      </c>
      <c r="B1486" s="229" t="s">
        <v>4415</v>
      </c>
      <c r="C1486" s="259" t="s">
        <v>4413</v>
      </c>
      <c r="D1486" s="229" t="s">
        <v>13</v>
      </c>
      <c r="E1486" s="123" t="s">
        <v>4201</v>
      </c>
      <c r="F1486" s="179" t="s">
        <v>102</v>
      </c>
      <c r="G1486" s="179" t="s">
        <v>55</v>
      </c>
      <c r="H1486" s="179" t="s">
        <v>156</v>
      </c>
    </row>
    <row r="1487" spans="1:8" x14ac:dyDescent="0.2">
      <c r="A1487" s="281">
        <v>1418</v>
      </c>
      <c r="B1487" s="229" t="s">
        <v>4419</v>
      </c>
      <c r="C1487" s="259" t="s">
        <v>4420</v>
      </c>
      <c r="D1487" s="229" t="s">
        <v>4421</v>
      </c>
      <c r="E1487" s="123" t="s">
        <v>4192</v>
      </c>
      <c r="F1487" s="179" t="s">
        <v>54</v>
      </c>
      <c r="G1487" s="179" t="s">
        <v>55</v>
      </c>
      <c r="H1487" s="26" t="s">
        <v>65</v>
      </c>
    </row>
    <row r="1488" spans="1:8" x14ac:dyDescent="0.2">
      <c r="A1488" s="281">
        <v>1419</v>
      </c>
      <c r="B1488" s="229" t="s">
        <v>4419</v>
      </c>
      <c r="C1488" s="259" t="s">
        <v>4420</v>
      </c>
      <c r="D1488" s="229" t="s">
        <v>4423</v>
      </c>
      <c r="E1488" s="123" t="s">
        <v>4201</v>
      </c>
      <c r="F1488" s="179" t="s">
        <v>54</v>
      </c>
      <c r="G1488" s="179" t="s">
        <v>55</v>
      </c>
      <c r="H1488" s="179" t="s">
        <v>65</v>
      </c>
    </row>
    <row r="1489" spans="1:8" x14ac:dyDescent="0.2">
      <c r="A1489" s="281">
        <v>1420</v>
      </c>
      <c r="B1489" s="229" t="s">
        <v>4419</v>
      </c>
      <c r="C1489" s="259" t="s">
        <v>4420</v>
      </c>
      <c r="D1489" s="229" t="s">
        <v>4422</v>
      </c>
      <c r="E1489" s="123" t="s">
        <v>4192</v>
      </c>
      <c r="F1489" s="179" t="s">
        <v>54</v>
      </c>
      <c r="G1489" s="179" t="s">
        <v>55</v>
      </c>
      <c r="H1489" s="179" t="s">
        <v>65</v>
      </c>
    </row>
    <row r="1490" spans="1:8" x14ac:dyDescent="0.2">
      <c r="A1490" s="281">
        <v>1421</v>
      </c>
      <c r="B1490" s="229" t="s">
        <v>4419</v>
      </c>
      <c r="C1490" s="259" t="s">
        <v>4420</v>
      </c>
      <c r="D1490" s="229" t="s">
        <v>4424</v>
      </c>
      <c r="E1490" s="123" t="s">
        <v>4201</v>
      </c>
      <c r="F1490" s="179" t="s">
        <v>54</v>
      </c>
      <c r="G1490" s="179" t="s">
        <v>55</v>
      </c>
      <c r="H1490" s="179" t="s">
        <v>65</v>
      </c>
    </row>
    <row r="1491" spans="1:8" x14ac:dyDescent="0.2">
      <c r="A1491" s="280">
        <v>1422</v>
      </c>
      <c r="B1491" s="229" t="s">
        <v>4419</v>
      </c>
      <c r="C1491" s="259" t="s">
        <v>4420</v>
      </c>
      <c r="D1491" s="229" t="s">
        <v>4425</v>
      </c>
      <c r="E1491" s="123" t="s">
        <v>4192</v>
      </c>
      <c r="F1491" s="179" t="s">
        <v>54</v>
      </c>
      <c r="G1491" s="26" t="s">
        <v>75</v>
      </c>
      <c r="H1491" s="26" t="s">
        <v>299</v>
      </c>
    </row>
    <row r="1492" spans="1:8" x14ac:dyDescent="0.2">
      <c r="A1492" s="280">
        <v>1423</v>
      </c>
      <c r="B1492" s="229" t="s">
        <v>4419</v>
      </c>
      <c r="C1492" s="259" t="s">
        <v>4420</v>
      </c>
      <c r="D1492" s="229" t="s">
        <v>4426</v>
      </c>
      <c r="E1492" s="123" t="s">
        <v>4192</v>
      </c>
      <c r="F1492" s="179" t="s">
        <v>54</v>
      </c>
      <c r="G1492" s="179" t="s">
        <v>75</v>
      </c>
      <c r="H1492" s="179" t="s">
        <v>299</v>
      </c>
    </row>
    <row r="1493" spans="1:8" x14ac:dyDescent="0.2">
      <c r="A1493" s="280">
        <v>1424</v>
      </c>
      <c r="B1493" s="229" t="s">
        <v>4419</v>
      </c>
      <c r="C1493" s="259" t="s">
        <v>4420</v>
      </c>
      <c r="D1493" s="229" t="s">
        <v>4427</v>
      </c>
      <c r="E1493" s="123" t="s">
        <v>4192</v>
      </c>
      <c r="F1493" s="179" t="s">
        <v>54</v>
      </c>
      <c r="G1493" s="179" t="s">
        <v>75</v>
      </c>
      <c r="H1493" s="179" t="s">
        <v>299</v>
      </c>
    </row>
    <row r="1494" spans="1:8" x14ac:dyDescent="0.2">
      <c r="A1494" s="280">
        <v>1425</v>
      </c>
      <c r="B1494" s="229" t="s">
        <v>4419</v>
      </c>
      <c r="C1494" s="259" t="s">
        <v>4420</v>
      </c>
      <c r="D1494" s="229" t="s">
        <v>4428</v>
      </c>
      <c r="E1494" s="123" t="s">
        <v>4192</v>
      </c>
      <c r="F1494" s="179" t="s">
        <v>54</v>
      </c>
      <c r="G1494" s="179" t="s">
        <v>75</v>
      </c>
      <c r="H1494" s="179" t="s">
        <v>299</v>
      </c>
    </row>
    <row r="1495" spans="1:8" x14ac:dyDescent="0.2">
      <c r="A1495" s="280">
        <v>1426</v>
      </c>
      <c r="B1495" s="229" t="s">
        <v>4419</v>
      </c>
      <c r="C1495" s="259" t="s">
        <v>4420</v>
      </c>
      <c r="D1495" s="229" t="s">
        <v>4429</v>
      </c>
      <c r="E1495" s="123" t="s">
        <v>4192</v>
      </c>
      <c r="F1495" s="179" t="s">
        <v>54</v>
      </c>
      <c r="G1495" s="179" t="s">
        <v>75</v>
      </c>
      <c r="H1495" s="179" t="s">
        <v>299</v>
      </c>
    </row>
    <row r="1496" spans="1:8" x14ac:dyDescent="0.2">
      <c r="A1496" s="280">
        <v>1427</v>
      </c>
      <c r="B1496" s="229" t="s">
        <v>4419</v>
      </c>
      <c r="C1496" s="259" t="s">
        <v>4420</v>
      </c>
      <c r="D1496" s="229" t="s">
        <v>4430</v>
      </c>
      <c r="E1496" s="123" t="s">
        <v>4192</v>
      </c>
      <c r="F1496" s="179" t="s">
        <v>54</v>
      </c>
      <c r="G1496" s="179" t="s">
        <v>75</v>
      </c>
      <c r="H1496" s="179" t="s">
        <v>299</v>
      </c>
    </row>
    <row r="1497" spans="1:8" x14ac:dyDescent="0.2">
      <c r="A1497" s="280">
        <v>1428</v>
      </c>
      <c r="B1497" s="229" t="s">
        <v>4419</v>
      </c>
      <c r="C1497" s="259" t="s">
        <v>4420</v>
      </c>
      <c r="D1497" s="229" t="s">
        <v>4431</v>
      </c>
      <c r="E1497" s="123" t="s">
        <v>4192</v>
      </c>
      <c r="F1497" s="179" t="s">
        <v>54</v>
      </c>
      <c r="G1497" s="179" t="s">
        <v>75</v>
      </c>
      <c r="H1497" s="179" t="s">
        <v>299</v>
      </c>
    </row>
    <row r="1498" spans="1:8" x14ac:dyDescent="0.2">
      <c r="A1498" s="280">
        <v>1429</v>
      </c>
      <c r="B1498" s="229" t="s">
        <v>4419</v>
      </c>
      <c r="C1498" s="259" t="s">
        <v>4420</v>
      </c>
      <c r="D1498" s="229" t="s">
        <v>4432</v>
      </c>
      <c r="E1498" s="123" t="s">
        <v>4192</v>
      </c>
      <c r="F1498" s="179" t="s">
        <v>54</v>
      </c>
      <c r="G1498" s="179" t="s">
        <v>75</v>
      </c>
      <c r="H1498" s="179" t="s">
        <v>299</v>
      </c>
    </row>
    <row r="1499" spans="1:8" x14ac:dyDescent="0.2">
      <c r="A1499" s="280">
        <v>1430</v>
      </c>
      <c r="B1499" s="229" t="s">
        <v>4419</v>
      </c>
      <c r="C1499" s="259" t="s">
        <v>4420</v>
      </c>
      <c r="D1499" s="229" t="s">
        <v>4433</v>
      </c>
      <c r="E1499" s="123" t="s">
        <v>4192</v>
      </c>
      <c r="F1499" s="179" t="s">
        <v>54</v>
      </c>
      <c r="G1499" s="179" t="s">
        <v>75</v>
      </c>
      <c r="H1499" s="179" t="s">
        <v>299</v>
      </c>
    </row>
    <row r="1500" spans="1:8" x14ac:dyDescent="0.2">
      <c r="A1500" s="280">
        <v>1431</v>
      </c>
      <c r="B1500" s="229" t="s">
        <v>4419</v>
      </c>
      <c r="C1500" s="259" t="s">
        <v>4420</v>
      </c>
      <c r="D1500" s="229" t="s">
        <v>4434</v>
      </c>
      <c r="E1500" s="123" t="s">
        <v>4192</v>
      </c>
      <c r="F1500" s="179" t="s">
        <v>54</v>
      </c>
      <c r="G1500" s="179" t="s">
        <v>75</v>
      </c>
      <c r="H1500" s="179" t="s">
        <v>299</v>
      </c>
    </row>
    <row r="1501" spans="1:8" x14ac:dyDescent="0.2">
      <c r="A1501" s="280">
        <v>1432</v>
      </c>
      <c r="B1501" s="229" t="s">
        <v>4419</v>
      </c>
      <c r="C1501" s="259" t="s">
        <v>4420</v>
      </c>
      <c r="D1501" s="229" t="s">
        <v>4435</v>
      </c>
      <c r="E1501" s="123" t="s">
        <v>4192</v>
      </c>
      <c r="F1501" s="179" t="s">
        <v>54</v>
      </c>
      <c r="G1501" s="179" t="s">
        <v>75</v>
      </c>
      <c r="H1501" s="179" t="s">
        <v>299</v>
      </c>
    </row>
    <row r="1502" spans="1:8" x14ac:dyDescent="0.2">
      <c r="A1502" s="280">
        <v>1433</v>
      </c>
      <c r="B1502" s="229" t="s">
        <v>4419</v>
      </c>
      <c r="C1502" s="259" t="s">
        <v>4420</v>
      </c>
      <c r="D1502" s="229" t="s">
        <v>4436</v>
      </c>
      <c r="E1502" s="123" t="s">
        <v>4192</v>
      </c>
      <c r="F1502" s="179" t="s">
        <v>54</v>
      </c>
      <c r="G1502" s="179" t="s">
        <v>75</v>
      </c>
      <c r="H1502" s="179" t="s">
        <v>299</v>
      </c>
    </row>
    <row r="1503" spans="1:8" x14ac:dyDescent="0.2">
      <c r="A1503" s="280">
        <v>1434</v>
      </c>
      <c r="B1503" s="229" t="s">
        <v>4419</v>
      </c>
      <c r="C1503" s="259" t="s">
        <v>4420</v>
      </c>
      <c r="D1503" s="229" t="s">
        <v>4437</v>
      </c>
      <c r="E1503" s="123" t="s">
        <v>4192</v>
      </c>
      <c r="F1503" s="179" t="s">
        <v>54</v>
      </c>
      <c r="G1503" s="179" t="s">
        <v>75</v>
      </c>
      <c r="H1503" s="179" t="s">
        <v>299</v>
      </c>
    </row>
    <row r="1504" spans="1:8" x14ac:dyDescent="0.2">
      <c r="A1504" s="280">
        <v>1435</v>
      </c>
      <c r="B1504" s="229" t="s">
        <v>4419</v>
      </c>
      <c r="C1504" s="259" t="s">
        <v>4420</v>
      </c>
      <c r="D1504" s="229" t="s">
        <v>4438</v>
      </c>
      <c r="E1504" s="123" t="s">
        <v>4192</v>
      </c>
      <c r="F1504" s="179" t="s">
        <v>54</v>
      </c>
      <c r="G1504" s="179" t="s">
        <v>75</v>
      </c>
      <c r="H1504" s="179" t="s">
        <v>299</v>
      </c>
    </row>
    <row r="1505" spans="1:8" x14ac:dyDescent="0.2">
      <c r="A1505" s="280">
        <v>1436</v>
      </c>
      <c r="B1505" s="229" t="s">
        <v>4419</v>
      </c>
      <c r="C1505" s="259" t="s">
        <v>4420</v>
      </c>
      <c r="D1505" s="229" t="s">
        <v>4425</v>
      </c>
      <c r="E1505" s="123" t="s">
        <v>4201</v>
      </c>
      <c r="F1505" s="179" t="s">
        <v>54</v>
      </c>
      <c r="G1505" s="179" t="s">
        <v>75</v>
      </c>
      <c r="H1505" s="179" t="s">
        <v>323</v>
      </c>
    </row>
    <row r="1506" spans="1:8" x14ac:dyDescent="0.2">
      <c r="A1506" s="280">
        <v>1437</v>
      </c>
      <c r="B1506" s="229" t="s">
        <v>4419</v>
      </c>
      <c r="C1506" s="259" t="s">
        <v>4420</v>
      </c>
      <c r="D1506" s="229" t="s">
        <v>4426</v>
      </c>
      <c r="E1506" s="123" t="s">
        <v>4201</v>
      </c>
      <c r="F1506" s="179" t="s">
        <v>54</v>
      </c>
      <c r="G1506" s="179" t="s">
        <v>75</v>
      </c>
      <c r="H1506" s="179" t="s">
        <v>323</v>
      </c>
    </row>
    <row r="1507" spans="1:8" x14ac:dyDescent="0.2">
      <c r="A1507" s="280">
        <v>1438</v>
      </c>
      <c r="B1507" s="229" t="s">
        <v>4419</v>
      </c>
      <c r="C1507" s="259" t="s">
        <v>4420</v>
      </c>
      <c r="D1507" s="229" t="s">
        <v>4427</v>
      </c>
      <c r="E1507" s="123" t="s">
        <v>4201</v>
      </c>
      <c r="F1507" s="179" t="s">
        <v>54</v>
      </c>
      <c r="G1507" s="179" t="s">
        <v>75</v>
      </c>
      <c r="H1507" s="179" t="s">
        <v>323</v>
      </c>
    </row>
    <row r="1508" spans="1:8" x14ac:dyDescent="0.2">
      <c r="A1508" s="280">
        <v>1439</v>
      </c>
      <c r="B1508" s="229" t="s">
        <v>4419</v>
      </c>
      <c r="C1508" s="259" t="s">
        <v>4420</v>
      </c>
      <c r="D1508" s="229" t="s">
        <v>4428</v>
      </c>
      <c r="E1508" s="123" t="s">
        <v>4201</v>
      </c>
      <c r="F1508" s="179" t="s">
        <v>54</v>
      </c>
      <c r="G1508" s="179" t="s">
        <v>75</v>
      </c>
      <c r="H1508" s="179" t="s">
        <v>323</v>
      </c>
    </row>
    <row r="1509" spans="1:8" x14ac:dyDescent="0.2">
      <c r="A1509" s="280">
        <v>1440</v>
      </c>
      <c r="B1509" s="229" t="s">
        <v>4419</v>
      </c>
      <c r="C1509" s="259" t="s">
        <v>4420</v>
      </c>
      <c r="D1509" s="229" t="s">
        <v>4429</v>
      </c>
      <c r="E1509" s="123" t="s">
        <v>4201</v>
      </c>
      <c r="F1509" s="179" t="s">
        <v>54</v>
      </c>
      <c r="G1509" s="179" t="s">
        <v>75</v>
      </c>
      <c r="H1509" s="179" t="s">
        <v>323</v>
      </c>
    </row>
    <row r="1510" spans="1:8" x14ac:dyDescent="0.2">
      <c r="A1510" s="280">
        <v>1441</v>
      </c>
      <c r="B1510" s="229" t="s">
        <v>4419</v>
      </c>
      <c r="C1510" s="259" t="s">
        <v>4420</v>
      </c>
      <c r="D1510" s="229" t="s">
        <v>4430</v>
      </c>
      <c r="E1510" s="123" t="s">
        <v>4201</v>
      </c>
      <c r="F1510" s="179" t="s">
        <v>54</v>
      </c>
      <c r="G1510" s="179" t="s">
        <v>75</v>
      </c>
      <c r="H1510" s="179" t="s">
        <v>323</v>
      </c>
    </row>
    <row r="1511" spans="1:8" x14ac:dyDescent="0.2">
      <c r="A1511" s="280">
        <v>1442</v>
      </c>
      <c r="B1511" s="229" t="s">
        <v>4419</v>
      </c>
      <c r="C1511" s="259" t="s">
        <v>4420</v>
      </c>
      <c r="D1511" s="229" t="s">
        <v>4431</v>
      </c>
      <c r="E1511" s="123" t="s">
        <v>4201</v>
      </c>
      <c r="F1511" s="179" t="s">
        <v>54</v>
      </c>
      <c r="G1511" s="179" t="s">
        <v>75</v>
      </c>
      <c r="H1511" s="179" t="s">
        <v>323</v>
      </c>
    </row>
    <row r="1512" spans="1:8" x14ac:dyDescent="0.2">
      <c r="A1512" s="280">
        <v>1443</v>
      </c>
      <c r="B1512" s="229" t="s">
        <v>4419</v>
      </c>
      <c r="C1512" s="259" t="s">
        <v>4420</v>
      </c>
      <c r="D1512" s="229" t="s">
        <v>4432</v>
      </c>
      <c r="E1512" s="123" t="s">
        <v>4201</v>
      </c>
      <c r="F1512" s="179" t="s">
        <v>54</v>
      </c>
      <c r="G1512" s="179" t="s">
        <v>75</v>
      </c>
      <c r="H1512" s="179" t="s">
        <v>323</v>
      </c>
    </row>
    <row r="1513" spans="1:8" x14ac:dyDescent="0.2">
      <c r="A1513" s="280">
        <v>1444</v>
      </c>
      <c r="B1513" s="229" t="s">
        <v>4419</v>
      </c>
      <c r="C1513" s="259" t="s">
        <v>4420</v>
      </c>
      <c r="D1513" s="229" t="s">
        <v>4433</v>
      </c>
      <c r="E1513" s="123" t="s">
        <v>4201</v>
      </c>
      <c r="F1513" s="179" t="s">
        <v>54</v>
      </c>
      <c r="G1513" s="179" t="s">
        <v>75</v>
      </c>
      <c r="H1513" s="179" t="s">
        <v>323</v>
      </c>
    </row>
    <row r="1514" spans="1:8" x14ac:dyDescent="0.2">
      <c r="A1514" s="280">
        <v>1445</v>
      </c>
      <c r="B1514" s="229" t="s">
        <v>4419</v>
      </c>
      <c r="C1514" s="259" t="s">
        <v>4420</v>
      </c>
      <c r="D1514" s="229" t="s">
        <v>4434</v>
      </c>
      <c r="E1514" s="123" t="s">
        <v>4201</v>
      </c>
      <c r="F1514" s="179" t="s">
        <v>54</v>
      </c>
      <c r="G1514" s="179" t="s">
        <v>75</v>
      </c>
      <c r="H1514" s="179" t="s">
        <v>323</v>
      </c>
    </row>
    <row r="1515" spans="1:8" x14ac:dyDescent="0.2">
      <c r="A1515" s="280">
        <v>1446</v>
      </c>
      <c r="B1515" s="229" t="s">
        <v>4419</v>
      </c>
      <c r="C1515" s="259" t="s">
        <v>4420</v>
      </c>
      <c r="D1515" s="229" t="s">
        <v>4435</v>
      </c>
      <c r="E1515" s="123" t="s">
        <v>4201</v>
      </c>
      <c r="F1515" s="179" t="s">
        <v>54</v>
      </c>
      <c r="G1515" s="179" t="s">
        <v>75</v>
      </c>
      <c r="H1515" s="179" t="s">
        <v>323</v>
      </c>
    </row>
    <row r="1516" spans="1:8" x14ac:dyDescent="0.2">
      <c r="A1516" s="280">
        <v>1447</v>
      </c>
      <c r="B1516" s="229" t="s">
        <v>4419</v>
      </c>
      <c r="C1516" s="259" t="s">
        <v>4420</v>
      </c>
      <c r="D1516" s="229" t="s">
        <v>4436</v>
      </c>
      <c r="E1516" s="123" t="s">
        <v>4201</v>
      </c>
      <c r="F1516" s="179" t="s">
        <v>54</v>
      </c>
      <c r="G1516" s="179" t="s">
        <v>75</v>
      </c>
      <c r="H1516" s="179" t="s">
        <v>323</v>
      </c>
    </row>
    <row r="1517" spans="1:8" x14ac:dyDescent="0.2">
      <c r="A1517" s="280">
        <v>1448</v>
      </c>
      <c r="B1517" s="229" t="s">
        <v>4419</v>
      </c>
      <c r="C1517" s="259" t="s">
        <v>4420</v>
      </c>
      <c r="D1517" s="229" t="s">
        <v>4437</v>
      </c>
      <c r="E1517" s="123" t="s">
        <v>4201</v>
      </c>
      <c r="F1517" s="179" t="s">
        <v>54</v>
      </c>
      <c r="G1517" s="179" t="s">
        <v>75</v>
      </c>
      <c r="H1517" s="179" t="s">
        <v>323</v>
      </c>
    </row>
    <row r="1518" spans="1:8" x14ac:dyDescent="0.2">
      <c r="A1518" s="280">
        <v>1449</v>
      </c>
      <c r="B1518" s="229" t="s">
        <v>4419</v>
      </c>
      <c r="C1518" s="259" t="s">
        <v>4420</v>
      </c>
      <c r="D1518" s="229" t="s">
        <v>4438</v>
      </c>
      <c r="E1518" s="123" t="s">
        <v>4201</v>
      </c>
      <c r="F1518" s="179" t="s">
        <v>54</v>
      </c>
      <c r="G1518" s="179" t="s">
        <v>75</v>
      </c>
      <c r="H1518" s="179" t="s">
        <v>323</v>
      </c>
    </row>
    <row r="1519" spans="1:8" x14ac:dyDescent="0.2">
      <c r="A1519" s="281">
        <v>1450</v>
      </c>
      <c r="B1519" s="229" t="s">
        <v>4417</v>
      </c>
      <c r="C1519" s="259" t="s">
        <v>4418</v>
      </c>
      <c r="D1519" s="229" t="s">
        <v>4261</v>
      </c>
      <c r="E1519" s="123" t="s">
        <v>4192</v>
      </c>
      <c r="F1519" s="179" t="s">
        <v>102</v>
      </c>
      <c r="G1519" s="179" t="s">
        <v>55</v>
      </c>
      <c r="H1519" s="26" t="s">
        <v>56</v>
      </c>
    </row>
    <row r="1520" spans="1:8" x14ac:dyDescent="0.2">
      <c r="A1520" s="281">
        <v>1451</v>
      </c>
      <c r="B1520" s="229" t="s">
        <v>4417</v>
      </c>
      <c r="C1520" s="259" t="s">
        <v>4418</v>
      </c>
      <c r="D1520" s="229" t="s">
        <v>4261</v>
      </c>
      <c r="E1520" s="123" t="s">
        <v>4201</v>
      </c>
      <c r="F1520" s="179" t="s">
        <v>102</v>
      </c>
      <c r="G1520" s="179" t="s">
        <v>55</v>
      </c>
      <c r="H1520" s="179" t="s">
        <v>65</v>
      </c>
    </row>
    <row r="1521" spans="1:8" x14ac:dyDescent="0.2">
      <c r="A1521" s="281">
        <v>1452</v>
      </c>
      <c r="B1521" s="229" t="s">
        <v>4417</v>
      </c>
      <c r="C1521" s="259" t="s">
        <v>4418</v>
      </c>
      <c r="D1521" s="229" t="s">
        <v>4439</v>
      </c>
      <c r="E1521" s="123" t="s">
        <v>4192</v>
      </c>
      <c r="F1521" s="179" t="s">
        <v>102</v>
      </c>
      <c r="G1521" s="179" t="s">
        <v>55</v>
      </c>
      <c r="H1521" s="179" t="s">
        <v>299</v>
      </c>
    </row>
    <row r="1522" spans="1:8" x14ac:dyDescent="0.2">
      <c r="A1522" s="281">
        <v>1453</v>
      </c>
      <c r="B1522" s="229" t="s">
        <v>4417</v>
      </c>
      <c r="C1522" s="259" t="s">
        <v>4418</v>
      </c>
      <c r="D1522" s="229" t="s">
        <v>4440</v>
      </c>
      <c r="E1522" s="123" t="s">
        <v>4201</v>
      </c>
      <c r="F1522" s="179" t="s">
        <v>102</v>
      </c>
      <c r="G1522" s="179" t="s">
        <v>55</v>
      </c>
      <c r="H1522" s="179" t="s">
        <v>299</v>
      </c>
    </row>
    <row r="1523" spans="1:8" x14ac:dyDescent="0.2">
      <c r="A1523" s="281">
        <v>1455</v>
      </c>
      <c r="B1523" s="229" t="s">
        <v>4444</v>
      </c>
      <c r="C1523" s="259" t="s">
        <v>4446</v>
      </c>
      <c r="D1523" s="229" t="s">
        <v>4445</v>
      </c>
      <c r="E1523" s="123" t="s">
        <v>4201</v>
      </c>
      <c r="F1523" s="179" t="s">
        <v>102</v>
      </c>
      <c r="G1523" s="179" t="s">
        <v>55</v>
      </c>
      <c r="H1523" s="179" t="s">
        <v>56</v>
      </c>
    </row>
    <row r="1524" spans="1:8" x14ac:dyDescent="0.2">
      <c r="A1524" s="281">
        <v>1456</v>
      </c>
      <c r="B1524" s="229" t="s">
        <v>4447</v>
      </c>
      <c r="C1524" s="259" t="s">
        <v>4448</v>
      </c>
      <c r="D1524" s="229" t="s">
        <v>4450</v>
      </c>
      <c r="E1524" s="123" t="s">
        <v>2035</v>
      </c>
      <c r="F1524" s="179" t="s">
        <v>102</v>
      </c>
      <c r="G1524" s="179" t="s">
        <v>55</v>
      </c>
      <c r="H1524" s="179" t="s">
        <v>56</v>
      </c>
    </row>
    <row r="1525" spans="1:8" x14ac:dyDescent="0.2">
      <c r="A1525" s="281">
        <v>1457</v>
      </c>
      <c r="B1525" s="229" t="s">
        <v>4447</v>
      </c>
      <c r="C1525" s="259" t="s">
        <v>4448</v>
      </c>
      <c r="D1525" s="229" t="s">
        <v>4449</v>
      </c>
      <c r="E1525" s="123" t="s">
        <v>2035</v>
      </c>
      <c r="F1525" s="179" t="s">
        <v>102</v>
      </c>
      <c r="G1525" s="179" t="s">
        <v>55</v>
      </c>
      <c r="H1525" s="179" t="s">
        <v>56</v>
      </c>
    </row>
    <row r="1526" spans="1:8" x14ac:dyDescent="0.2">
      <c r="A1526" s="281">
        <v>1458</v>
      </c>
      <c r="B1526" s="229" t="s">
        <v>4451</v>
      </c>
      <c r="C1526" s="259" t="s">
        <v>4452</v>
      </c>
      <c r="D1526" s="229" t="s">
        <v>4453</v>
      </c>
      <c r="E1526" s="123" t="s">
        <v>4192</v>
      </c>
      <c r="F1526" s="179" t="s">
        <v>102</v>
      </c>
      <c r="G1526" s="179" t="s">
        <v>55</v>
      </c>
      <c r="H1526" s="179" t="s">
        <v>56</v>
      </c>
    </row>
    <row r="1527" spans="1:8" x14ac:dyDescent="0.2">
      <c r="A1527" s="281">
        <v>1459</v>
      </c>
      <c r="B1527" s="229" t="s">
        <v>4451</v>
      </c>
      <c r="C1527" s="259" t="s">
        <v>4452</v>
      </c>
      <c r="D1527" s="229" t="s">
        <v>4454</v>
      </c>
      <c r="E1527" s="123" t="s">
        <v>4192</v>
      </c>
      <c r="F1527" s="179" t="s">
        <v>102</v>
      </c>
      <c r="G1527" s="179" t="s">
        <v>55</v>
      </c>
      <c r="H1527" s="179" t="s">
        <v>56</v>
      </c>
    </row>
  </sheetData>
  <autoFilter ref="A2:BR1458"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phoneticPr fontId="41" type="noConversion"/>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35"/>
  <sheetViews>
    <sheetView zoomScaleNormal="100" workbookViewId="0">
      <pane ySplit="1" topLeftCell="A12415" activePane="bottomLeft" state="frozen"/>
      <selection pane="bottomLeft" activeCell="B12436" sqref="B12436:G12446"/>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4182</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4182</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4182</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4182</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4182</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4182</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4182</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4182</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O12534" s="197">
        <v>0.25</v>
      </c>
    </row>
    <row r="12535" spans="1:15" x14ac:dyDescent="0.2">
      <c r="A12535" s="181"/>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55"/>
  <sheetViews>
    <sheetView zoomScale="115" zoomScaleNormal="115" workbookViewId="0">
      <pane xSplit="4" ySplit="1" topLeftCell="E205" activePane="bottomRight" state="frozen"/>
      <selection pane="topRight" activeCell="E1" sqref="E1"/>
      <selection pane="bottomLeft" activeCell="A2" sqref="A2"/>
      <selection pane="bottomRight" activeCell="B233" sqref="B233:G234"/>
    </sheetView>
  </sheetViews>
  <sheetFormatPr defaultColWidth="11" defaultRowHeight="12.75" x14ac:dyDescent="0.2"/>
  <cols>
    <col min="1" max="1" width="5.125" style="30" bestFit="1" customWidth="1"/>
    <col min="2" max="2" width="15.125" style="97" customWidth="1"/>
    <col min="3" max="3" width="25.5" style="97" customWidth="1"/>
    <col min="4" max="4" width="22.5" style="97" customWidth="1"/>
    <col min="5" max="5" width="16.625" style="103" customWidth="1"/>
    <col min="6" max="6" width="13.37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696</v>
      </c>
      <c r="V205" s="41" t="s">
        <v>935</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22" spans="1:41" x14ac:dyDescent="0.2">
      <c r="A222" s="30">
        <v>895</v>
      </c>
      <c r="B222" s="204" t="str">
        <f>IF(AND(A222&lt;&gt;"",ISNUMBER(A222)),VLOOKUP(A222,Studies!A:BR,2,FALSE),"")</f>
        <v>Burstein 2000</v>
      </c>
      <c r="C222" s="204" t="str">
        <f>IF(AND(A222&lt;&gt;"",ISNUMBER(A222)),VLOOKUP(A222,Studies!A:BR,3,FALSE),"")</f>
        <v>https://pubmed.ncbi.nlm.nih.gov/11180020/</v>
      </c>
      <c r="D222" s="204" t="str">
        <f>IF(AND(A222&lt;&gt;"",ISNUMBER(A222)),VLOOKUP(A222,Studies!A:BR,4,FALSE),"")</f>
        <v>After St John’s Wort</v>
      </c>
      <c r="E222" s="139" t="str">
        <f>IF(AND(A222&lt;&gt;"",ISNUMBER(A222)),VLOOKUP(A222,Studies!A:BR,5,FALSE),"")</f>
        <v>Carbamazepine</v>
      </c>
      <c r="F222" s="186" t="s">
        <v>4441</v>
      </c>
      <c r="G222" s="205">
        <f>IF(AND(A222&lt;&gt;"",ISNUMBER(A222)),VLOOKUP(A222,Studies!A:BR,13,FALSE),"")</f>
        <v>0</v>
      </c>
      <c r="J222" s="205" t="str">
        <f>IF(AND(A222&lt;&gt;"",ISNUMBER(A222)),VLOOKUP(A222,Studies!A:BR,6,FALSE),"")</f>
        <v>Plasma</v>
      </c>
    </row>
    <row r="223" spans="1:41" x14ac:dyDescent="0.2">
      <c r="A223" s="30">
        <v>897</v>
      </c>
      <c r="B223" s="204" t="str">
        <f>IF(AND(A223&lt;&gt;"",ISNUMBER(A223)),VLOOKUP(A223,Studies!A:BR,2,FALSE),"")</f>
        <v>Burstein 2000</v>
      </c>
      <c r="C223" s="204" t="str">
        <f>IF(AND(A223&lt;&gt;"",ISNUMBER(A223)),VLOOKUP(A223,Studies!A:BR,3,FALSE),"")</f>
        <v>https://pubmed.ncbi.nlm.nih.gov/11180020/</v>
      </c>
      <c r="D223" s="204" t="str">
        <f>IF(AND(A223&lt;&gt;"",ISNUMBER(A223)),VLOOKUP(A223,Studies!A:BR,4,FALSE),"")</f>
        <v>After St John’s Wort</v>
      </c>
      <c r="E223" s="139" t="str">
        <f>IF(AND(A223&lt;&gt;"",ISNUMBER(A223)),VLOOKUP(A223,Studies!A:BR,5,FALSE),"")</f>
        <v>Carbamazepine-10-11-epoxide</v>
      </c>
      <c r="F223" s="186" t="s">
        <v>4441</v>
      </c>
      <c r="G223" s="205">
        <f>IF(AND(A223&lt;&gt;"",ISNUMBER(A223)),VLOOKUP(A223,Studies!A:BR,13,FALSE),"")</f>
        <v>0</v>
      </c>
      <c r="J223" s="205" t="str">
        <f>IF(AND(A223&lt;&gt;"",ISNUMBER(A223)),VLOOKUP(A223,Studies!A:BR,6,FALSE),"")</f>
        <v>Plasma</v>
      </c>
    </row>
    <row r="224" spans="1:41" x14ac:dyDescent="0.2">
      <c r="A224" s="30">
        <v>900</v>
      </c>
      <c r="B224" s="204" t="str">
        <f>IF(AND(A224&lt;&gt;"",ISNUMBER(A224)),VLOOKUP(A224,Studies!A:BR,2,FALSE),"")</f>
        <v>Dalton 1985a</v>
      </c>
      <c r="C224" s="204" t="str">
        <f>IF(AND(A224&lt;&gt;"",ISNUMBER(A224)),VLOOKUP(A224,Studies!A:BR,3,FALSE),"")</f>
        <v>https://pubmed.ncbi.nlm.nih.gov/3987645/</v>
      </c>
      <c r="D224" s="204" t="str">
        <f>IF(AND(A224&lt;&gt;"",ISNUMBER(A224)),VLOOKUP(A224,Studies!A:BR,4,FALSE),"")</f>
        <v>Treatment with cimetidine</v>
      </c>
      <c r="E224" s="139" t="str">
        <f>IF(AND(A224&lt;&gt;"",ISNUMBER(A224)),VLOOKUP(A224,Studies!A:BR,5,FALSE),"")</f>
        <v>Carbamazepine</v>
      </c>
      <c r="F224" s="42" t="s">
        <v>3206</v>
      </c>
      <c r="G224" s="205">
        <f>IF(AND(A224&lt;&gt;"",ISNUMBER(A224)),VLOOKUP(A224,Studies!A:BR,13,FALSE),"")</f>
        <v>0</v>
      </c>
      <c r="J224" s="205" t="str">
        <f>IF(AND(A224&lt;&gt;"",ISNUMBER(A224)),VLOOKUP(A224,Studies!A:BR,6,FALSE),"")</f>
        <v>Plasma</v>
      </c>
    </row>
    <row r="225" spans="1:37" x14ac:dyDescent="0.2">
      <c r="A225" s="30">
        <v>901</v>
      </c>
      <c r="B225" s="204" t="str">
        <f>IF(AND(A225&lt;&gt;"",ISNUMBER(A225)),VLOOKUP(A225,Studies!A:BR,2,FALSE),"")</f>
        <v>Dalton 1985a</v>
      </c>
      <c r="C225" s="204" t="str">
        <f>IF(AND(A225&lt;&gt;"",ISNUMBER(A225)),VLOOKUP(A225,Studies!A:BR,3,FALSE),"")</f>
        <v>https://pubmed.ncbi.nlm.nih.gov/3987645/</v>
      </c>
      <c r="D225" s="204" t="str">
        <f>IF(AND(A225&lt;&gt;"",ISNUMBER(A225)),VLOOKUP(A225,Studies!A:BR,4,FALSE),"")</f>
        <v>Treatment with cimetidine</v>
      </c>
      <c r="E225" s="139" t="str">
        <f>IF(AND(A225&lt;&gt;"",ISNUMBER(A225)),VLOOKUP(A225,Studies!A:BR,5,FALSE),"")</f>
        <v>Carbamazepine-10-11-epoxide</v>
      </c>
      <c r="F225" s="42" t="s">
        <v>3206</v>
      </c>
      <c r="G225" s="205">
        <f>IF(AND(A225&lt;&gt;"",ISNUMBER(A225)),VLOOKUP(A225,Studies!A:BR,13,FALSE),"")</f>
        <v>0</v>
      </c>
      <c r="J225" s="205" t="str">
        <f>IF(AND(A225&lt;&gt;"",ISNUMBER(A225)),VLOOKUP(A225,Studies!A:BR,6,FALSE),"")</f>
        <v>Plasma</v>
      </c>
    </row>
    <row r="226" spans="1:37" x14ac:dyDescent="0.2">
      <c r="A226" s="30">
        <v>465</v>
      </c>
      <c r="B226" s="204" t="str">
        <f>IF(AND(A226&lt;&gt;"",ISNUMBER(A226)),VLOOKUP(A226,Studies!A:BR,2,FALSE),"")</f>
        <v>Barzaghi 1987</v>
      </c>
      <c r="C226" s="204" t="str">
        <f>IF(AND(A226&lt;&gt;"",ISNUMBER(A226)),VLOOKUP(A226,Studies!A:BR,3,FALSE),"")</f>
        <v>https://pubmed.ncbi.nlm.nih.gov/3440106/</v>
      </c>
      <c r="D226" s="204" t="str">
        <f>IF(AND(A226&lt;&gt;"",ISNUMBER(A226)),VLOOKUP(A226,Studies!A:BR,4,FALSE),"")</f>
        <v>With erythromycin</v>
      </c>
      <c r="E226" s="139" t="str">
        <f>IF(AND(A226&lt;&gt;"",ISNUMBER(A226)),VLOOKUP(A226,Studies!A:BR,5,FALSE),"")</f>
        <v>Carbamazepine</v>
      </c>
      <c r="F226" s="42" t="s">
        <v>355</v>
      </c>
      <c r="G226" s="205">
        <f>IF(AND(A226&lt;&gt;"",ISNUMBER(A226)),VLOOKUP(A226,Studies!A:BR,13,FALSE),"")</f>
        <v>0</v>
      </c>
      <c r="J226" s="205" t="str">
        <f>IF(AND(A226&lt;&gt;"",ISNUMBER(A226)),VLOOKUP(A226,Studies!A:BR,6,FALSE),"")</f>
        <v>Serum</v>
      </c>
    </row>
    <row r="227" spans="1:37" x14ac:dyDescent="0.2">
      <c r="A227" s="30">
        <v>466</v>
      </c>
      <c r="B227" s="204" t="str">
        <f>IF(AND(A227&lt;&gt;"",ISNUMBER(A227)),VLOOKUP(A227,Studies!A:BR,2,FALSE),"")</f>
        <v>Barzaghi 1987</v>
      </c>
      <c r="C227" s="204" t="str">
        <f>IF(AND(A227&lt;&gt;"",ISNUMBER(A227)),VLOOKUP(A227,Studies!A:BR,3,FALSE),"")</f>
        <v>https://pubmed.ncbi.nlm.nih.gov/3440106/</v>
      </c>
      <c r="D227" s="204" t="str">
        <f>IF(AND(A227&lt;&gt;"",ISNUMBER(A227)),VLOOKUP(A227,Studies!A:BR,4,FALSE),"")</f>
        <v>With erythromycin</v>
      </c>
      <c r="E227" s="139" t="str">
        <f>IF(AND(A227&lt;&gt;"",ISNUMBER(A227)),VLOOKUP(A227,Studies!A:BR,5,FALSE),"")</f>
        <v>Carbamazepine-10-11-epoxide</v>
      </c>
      <c r="F227" s="42" t="s">
        <v>355</v>
      </c>
      <c r="G227" s="205">
        <f>IF(AND(A227&lt;&gt;"",ISNUMBER(A227)),VLOOKUP(A227,Studies!A:BR,13,FALSE),"")</f>
        <v>0</v>
      </c>
      <c r="J227" s="205" t="str">
        <f>IF(AND(A227&lt;&gt;"",ISNUMBER(A227)),VLOOKUP(A227,Studies!A:BR,6,FALSE),"")</f>
        <v>Serum</v>
      </c>
    </row>
    <row r="228" spans="1:37" x14ac:dyDescent="0.2">
      <c r="A228" s="30">
        <v>959</v>
      </c>
      <c r="B228" s="204" t="str">
        <f>IF(AND(A228&lt;&gt;"",ISNUMBER(A228)),VLOOKUP(A228,Studies!A:BR,2,FALSE),"")</f>
        <v>Ji 2008</v>
      </c>
      <c r="C228" s="204" t="str">
        <f>IF(AND(A228&lt;&gt;"",ISNUMBER(A228)),VLOOKUP(A228,Studies!A:BR,3,FALSE),"")</f>
        <v>https://pubmed.ncbi.nlm.nih.gov/18519918/</v>
      </c>
      <c r="D228" s="204" t="str">
        <f>IF(AND(A228&lt;&gt;"",ISNUMBER(A228)),VLOOKUP(A228,Studies!A:BR,4,FALSE),"")</f>
        <v>Efavirenz + Carbamazepine</v>
      </c>
      <c r="E228" s="139" t="str">
        <f>IF(AND(A228&lt;&gt;"",ISNUMBER(A228)),VLOOKUP(A228,Studies!A:BR,5,FALSE),"")</f>
        <v>Efavirenz</v>
      </c>
      <c r="F228" s="42" t="s">
        <v>4192</v>
      </c>
      <c r="G228" s="205">
        <f>IF(AND(A228&lt;&gt;"",ISNUMBER(A228)),VLOOKUP(A228,Studies!A:BR,13,FALSE),"")</f>
        <v>0</v>
      </c>
      <c r="J228" s="205" t="str">
        <f>IF(AND(A228&lt;&gt;"",ISNUMBER(A228)),VLOOKUP(A228,Studies!A:BR,6,FALSE),"")</f>
        <v>Plasma</v>
      </c>
    </row>
    <row r="229" spans="1:37" x14ac:dyDescent="0.2">
      <c r="A229" s="30">
        <v>961</v>
      </c>
      <c r="B229" s="204" t="str">
        <f>IF(AND(A229&lt;&gt;"",ISNUMBER(A229)),VLOOKUP(A229,Studies!A:BR,2,FALSE),"")</f>
        <v>Ji 2008</v>
      </c>
      <c r="C229" s="204" t="str">
        <f>IF(AND(A229&lt;&gt;"",ISNUMBER(A229)),VLOOKUP(A229,Studies!A:BR,3,FALSE),"")</f>
        <v>https://pubmed.ncbi.nlm.nih.gov/18519918/</v>
      </c>
      <c r="D229" s="204" t="str">
        <f>IF(AND(A229&lt;&gt;"",ISNUMBER(A229)),VLOOKUP(A229,Studies!A:BR,4,FALSE),"")</f>
        <v>Carbamazepine + Efavirenz</v>
      </c>
      <c r="E229" s="139" t="str">
        <f>IF(AND(A229&lt;&gt;"",ISNUMBER(A229)),VLOOKUP(A229,Studies!A:BR,5,FALSE),"")</f>
        <v>Carbamazepine</v>
      </c>
      <c r="F229" s="42" t="s">
        <v>2183</v>
      </c>
      <c r="G229" s="205">
        <f>IF(AND(A229&lt;&gt;"",ISNUMBER(A229)),VLOOKUP(A229,Studies!A:BR,13,FALSE),"")</f>
        <v>0</v>
      </c>
      <c r="J229" s="205" t="str">
        <f>IF(AND(A229&lt;&gt;"",ISNUMBER(A229)),VLOOKUP(A229,Studies!A:BR,6,FALSE),"")</f>
        <v>Plasma</v>
      </c>
    </row>
    <row r="230" spans="1:37" x14ac:dyDescent="0.2">
      <c r="A230" s="30">
        <v>963</v>
      </c>
      <c r="B230" s="204" t="str">
        <f>IF(AND(A230&lt;&gt;"",ISNUMBER(A230)),VLOOKUP(A230,Studies!A:BR,2,FALSE),"")</f>
        <v>Ji 2008</v>
      </c>
      <c r="C230" s="204" t="str">
        <f>IF(AND(A230&lt;&gt;"",ISNUMBER(A230)),VLOOKUP(A230,Studies!A:BR,3,FALSE),"")</f>
        <v>https://pubmed.ncbi.nlm.nih.gov/18519918/</v>
      </c>
      <c r="D230" s="204" t="str">
        <f>IF(AND(A230&lt;&gt;"",ISNUMBER(A230)),VLOOKUP(A230,Studies!A:BR,4,FALSE),"")</f>
        <v>Carbamazepine + Efavirenz</v>
      </c>
      <c r="E230" s="139" t="str">
        <f>IF(AND(A230&lt;&gt;"",ISNUMBER(A230)),VLOOKUP(A230,Studies!A:BR,5,FALSE),"")</f>
        <v>Carbamazepine-10-11-epoxide</v>
      </c>
      <c r="F230" s="42" t="s">
        <v>2183</v>
      </c>
      <c r="G230" s="205">
        <f>IF(AND(A230&lt;&gt;"",ISNUMBER(A230)),VLOOKUP(A230,Studies!A:BR,13,FALSE),"")</f>
        <v>0</v>
      </c>
      <c r="J230" s="205" t="str">
        <f>IF(AND(A230&lt;&gt;"",ISNUMBER(A230)),VLOOKUP(A230,Studies!A:BR,6,FALSE),"")</f>
        <v>Plasma</v>
      </c>
    </row>
    <row r="231" spans="1:37" x14ac:dyDescent="0.2">
      <c r="A231" s="30">
        <v>1420</v>
      </c>
      <c r="B231" s="204" t="str">
        <f>IF(AND(A231&lt;&gt;"",ISNUMBER(A231)),VLOOKUP(A231,Studies!A:BR,2,FALSE),"")</f>
        <v>Miles 1989</v>
      </c>
      <c r="C231" s="204" t="str">
        <f>IF(AND(A231&lt;&gt;"",ISNUMBER(A231)),VLOOKUP(A231,Studies!A:BR,3,FALSE),"")</f>
        <v>https://pubmed.ncbi.nlm.nih.gov/2911854/</v>
      </c>
      <c r="D231" s="204" t="str">
        <f>IF(AND(A231&lt;&gt;"",ISNUMBER(A231)),VLOOKUP(A231,Studies!A:BR,4,FALSE),"")</f>
        <v>CBZ during ERY</v>
      </c>
      <c r="E231" s="139" t="str">
        <f>IF(AND(A231&lt;&gt;"",ISNUMBER(A231)),VLOOKUP(A231,Studies!A:BR,5,FALSE),"")</f>
        <v>Carbamazepine</v>
      </c>
      <c r="F231" s="42" t="s">
        <v>355</v>
      </c>
      <c r="G231" s="205">
        <f>IF(AND(A231&lt;&gt;"",ISNUMBER(A231)),VLOOKUP(A231,Studies!A:BR,13,FALSE),"")</f>
        <v>0</v>
      </c>
      <c r="J231" s="205" t="str">
        <f>IF(AND(A231&lt;&gt;"",ISNUMBER(A231)),VLOOKUP(A231,Studies!A:BR,6,FALSE),"")</f>
        <v>Serum</v>
      </c>
    </row>
    <row r="232" spans="1:37" x14ac:dyDescent="0.2">
      <c r="A232" s="30">
        <v>1421</v>
      </c>
      <c r="B232" s="204" t="str">
        <f>IF(AND(A232&lt;&gt;"",ISNUMBER(A232)),VLOOKUP(A232,Studies!A:BR,2,FALSE),"")</f>
        <v>Miles 1989</v>
      </c>
      <c r="C232" s="204" t="str">
        <f>IF(AND(A232&lt;&gt;"",ISNUMBER(A232)),VLOOKUP(A232,Studies!A:BR,3,FALSE),"")</f>
        <v>https://pubmed.ncbi.nlm.nih.gov/2911854/</v>
      </c>
      <c r="D232" s="204" t="str">
        <f>IF(AND(A232&lt;&gt;"",ISNUMBER(A232)),VLOOKUP(A232,Studies!A:BR,4,FALSE),"")</f>
        <v>CBZE during ERY</v>
      </c>
      <c r="E232" s="139" t="str">
        <f>IF(AND(A232&lt;&gt;"",ISNUMBER(A232)),VLOOKUP(A232,Studies!A:BR,5,FALSE),"")</f>
        <v>Carbamazepine-10-11-epoxide</v>
      </c>
      <c r="F232" s="42" t="s">
        <v>355</v>
      </c>
      <c r="G232" s="205">
        <f>IF(AND(A232&lt;&gt;"",ISNUMBER(A232)),VLOOKUP(A232,Studies!A:BR,13,FALSE),"")</f>
        <v>0</v>
      </c>
      <c r="J232" s="205" t="str">
        <f>IF(AND(A232&lt;&gt;"",ISNUMBER(A232)),VLOOKUP(A232,Studies!A:BR,6,FALSE),"")</f>
        <v>Serum</v>
      </c>
      <c r="Z232" s="137"/>
      <c r="AA232" s="137"/>
      <c r="AB232" s="176"/>
      <c r="AC232" s="176"/>
      <c r="AD232" s="136"/>
      <c r="AE232" s="136"/>
      <c r="AG232" s="174"/>
      <c r="AI232" s="178"/>
      <c r="AJ232" s="178"/>
      <c r="AK232" s="178"/>
    </row>
    <row r="233" spans="1:37" x14ac:dyDescent="0.2">
      <c r="A233" s="30">
        <v>1154</v>
      </c>
      <c r="B233" s="204" t="str">
        <f>IF(AND(A233&lt;&gt;"",ISNUMBER(A233)),VLOOKUP(A233,Studies!A:BR,2,FALSE),"")</f>
        <v>Wong 1983</v>
      </c>
      <c r="C233" s="204" t="str">
        <f>IF(AND(A233&lt;&gt;"",ISNUMBER(A233)),VLOOKUP(A233,Studies!A:BR,3,FALSE),"")</f>
        <v>https://pubmed.ncbi.nlm.nih.gov/6831824/</v>
      </c>
      <c r="D233" s="204" t="str">
        <f>IF(AND(A233&lt;&gt;"",ISNUMBER(A233)),VLOOKUP(A233,Studies!A:BR,4,FALSE),"")</f>
        <v>with erythromycin</v>
      </c>
      <c r="E233" s="139" t="str">
        <f>IF(AND(A233&lt;&gt;"",ISNUMBER(A233)),VLOOKUP(A233,Studies!A:BR,5,FALSE),"")</f>
        <v>Carbamazepine</v>
      </c>
      <c r="F233" s="186" t="s">
        <v>355</v>
      </c>
      <c r="G233" s="205">
        <f>IF(AND(A233&lt;&gt;"",ISNUMBER(A233)),VLOOKUP(A233,Studies!A:BR,13,FALSE),"")</f>
        <v>0</v>
      </c>
      <c r="H233" s="138"/>
      <c r="J233" s="205" t="str">
        <f>IF(AND(A233&lt;&gt;"",ISNUMBER(A233)),VLOOKUP(A233,Studies!A:BR,6,FALSE),"")</f>
        <v>Plasma</v>
      </c>
      <c r="Z233" s="137"/>
      <c r="AA233" s="137"/>
      <c r="AB233" s="176"/>
      <c r="AC233" s="176"/>
      <c r="AD233" s="136"/>
      <c r="AE233" s="136"/>
      <c r="AG233" s="174"/>
      <c r="AI233" s="178"/>
      <c r="AJ233" s="178"/>
      <c r="AK233" s="178"/>
    </row>
    <row r="234" spans="1:37" x14ac:dyDescent="0.2">
      <c r="A234" s="30">
        <v>1456</v>
      </c>
      <c r="B234" s="204" t="str">
        <f>IF(AND(A234&lt;&gt;"",ISNUMBER(A234)),VLOOKUP(A234,Studies!A:BR,2,FALSE),"")</f>
        <v>Furukori 1998</v>
      </c>
      <c r="C234" s="204" t="str">
        <f>IF(AND(A234&lt;&gt;"",ISNUMBER(A234)),VLOOKUP(A234,Studies!A:BR,3,FALSE),"")</f>
        <v>https://pubmed.ncbi.nlm.nih.gov/9536449/</v>
      </c>
      <c r="D234" s="204" t="str">
        <f>IF(AND(A234&lt;&gt;"",ISNUMBER(A234)),VLOOKUP(A234,Studies!A:BR,4,FALSE),"")</f>
        <v>treatment with placebo</v>
      </c>
      <c r="E234" s="139" t="str">
        <f>IF(AND(A234&lt;&gt;"",ISNUMBER(A234)),VLOOKUP(A234,Studies!A:BR,5,FALSE),"")</f>
        <v>Alprazolam</v>
      </c>
      <c r="F234" s="186" t="s">
        <v>355</v>
      </c>
      <c r="G234" s="205">
        <f>IF(AND(A234&lt;&gt;"",ISNUMBER(A234)),VLOOKUP(A234,Studies!A:BR,13,FALSE),"")</f>
        <v>0</v>
      </c>
      <c r="Z234" s="137"/>
      <c r="AA234" s="137"/>
      <c r="AB234" s="176"/>
      <c r="AC234" s="176"/>
      <c r="AD234" s="136"/>
      <c r="AE234" s="136"/>
      <c r="AG234" s="174"/>
      <c r="AI234" s="178"/>
      <c r="AJ234" s="178"/>
      <c r="AK234" s="178"/>
    </row>
    <row r="235" spans="1:37" x14ac:dyDescent="0.2">
      <c r="Z235" s="137"/>
      <c r="AA235" s="137"/>
      <c r="AB235" s="176"/>
      <c r="AC235" s="176"/>
      <c r="AD235" s="136"/>
      <c r="AE235" s="136"/>
      <c r="AG235" s="174"/>
      <c r="AI235" s="178"/>
      <c r="AJ235" s="178"/>
      <c r="AK235" s="178"/>
    </row>
    <row r="236" spans="1:37" x14ac:dyDescent="0.2">
      <c r="Z236" s="137"/>
      <c r="AA236" s="137"/>
      <c r="AB236" s="176"/>
      <c r="AC236" s="27"/>
      <c r="AD236" s="136"/>
      <c r="AE236" s="136"/>
      <c r="AG236" s="174"/>
      <c r="AI236" s="178"/>
      <c r="AJ236" s="178"/>
      <c r="AK236" s="178"/>
    </row>
    <row r="237" spans="1:37" x14ac:dyDescent="0.2">
      <c r="Z237" s="137"/>
      <c r="AA237" s="137"/>
      <c r="AB237" s="176"/>
      <c r="AC237" s="176"/>
      <c r="AD237" s="136"/>
      <c r="AE237" s="136"/>
      <c r="AG237" s="174"/>
      <c r="AI237" s="178"/>
      <c r="AJ237" s="178"/>
      <c r="AK237" s="178"/>
    </row>
    <row r="238" spans="1:37" x14ac:dyDescent="0.2">
      <c r="Z238" s="137"/>
      <c r="AA238" s="137"/>
      <c r="AB238" s="176"/>
      <c r="AC238" s="176"/>
      <c r="AD238" s="136"/>
      <c r="AE238" s="136"/>
      <c r="AG238" s="174"/>
      <c r="AI238" s="178"/>
      <c r="AJ238" s="178"/>
      <c r="AK238" s="178"/>
    </row>
    <row r="239" spans="1:37" x14ac:dyDescent="0.2">
      <c r="Z239" s="137"/>
      <c r="AA239" s="137"/>
      <c r="AB239" s="176"/>
      <c r="AC239" s="176"/>
      <c r="AD239" s="136"/>
      <c r="AE239" s="136"/>
      <c r="AG239" s="174"/>
      <c r="AI239" s="178"/>
      <c r="AJ239" s="178"/>
      <c r="AK239" s="178"/>
    </row>
    <row r="240" spans="1:37" x14ac:dyDescent="0.2">
      <c r="Z240" s="137"/>
      <c r="AA240" s="137"/>
      <c r="AB240" s="176"/>
      <c r="AC240" s="176"/>
      <c r="AD240" s="136"/>
      <c r="AE240" s="136"/>
      <c r="AG240" s="174"/>
      <c r="AI240" s="178"/>
      <c r="AJ240" s="178"/>
      <c r="AK240" s="178"/>
    </row>
    <row r="241" spans="26:37" x14ac:dyDescent="0.2">
      <c r="Z241" s="137"/>
      <c r="AA241" s="137"/>
      <c r="AB241" s="176"/>
      <c r="AC241" s="176"/>
      <c r="AD241" s="136"/>
      <c r="AE241" s="136"/>
      <c r="AG241" s="174"/>
      <c r="AI241" s="178"/>
      <c r="AJ241" s="178"/>
      <c r="AK241" s="178"/>
    </row>
    <row r="242" spans="26:37" x14ac:dyDescent="0.2">
      <c r="Z242" s="137"/>
      <c r="AA242" s="137"/>
      <c r="AB242" s="176"/>
      <c r="AC242" s="176"/>
      <c r="AD242" s="136"/>
      <c r="AE242" s="136"/>
      <c r="AG242" s="174"/>
      <c r="AI242" s="178"/>
      <c r="AJ242" s="178"/>
      <c r="AK242" s="178"/>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176"/>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7"/>
  <sheetViews>
    <sheetView zoomScale="85" zoomScaleNormal="85" workbookViewId="0">
      <pane ySplit="1" topLeftCell="A1232" activePane="bottomLeft" state="frozen"/>
      <selection pane="bottomLeft" activeCell="F1257" sqref="F1257"/>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2021-08-26T16:47:45Z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