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OSPS\Repos\OSPSuite.ParameterIdentification\tests\dev\Data\"/>
    </mc:Choice>
  </mc:AlternateContent>
  <xr:revisionPtr revIDLastSave="0" documentId="13_ncr:1_{E31F493C-4F71-43CB-A40F-8A4A4A16F484}" xr6:coauthVersionLast="47" xr6:coauthVersionMax="47" xr10:uidLastSave="{00000000-0000-0000-0000-000000000000}"/>
  <bookViews>
    <workbookView xWindow="1100" yWindow="1100" windowWidth="28800" windowHeight="18940" tabRatio="875" activeTab="1" xr2:uid="{00000000-000D-0000-FFFF-FFFF00000000}"/>
  </bookViews>
  <sheets>
    <sheet name="Boswell_2012" sheetId="64" r:id="rId1"/>
    <sheet name="Boswell_2012_Error" sheetId="65" r:id="rId2"/>
    <sheet name="MetaInfo" sheetId="4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65" l="1"/>
  <c r="L27" i="65"/>
  <c r="L28" i="65"/>
  <c r="L29" i="65"/>
  <c r="L30" i="65"/>
  <c r="L31" i="65"/>
  <c r="L32" i="65"/>
  <c r="L33" i="65"/>
  <c r="L34" i="65"/>
  <c r="L35" i="65"/>
  <c r="L36" i="65"/>
  <c r="L37" i="65"/>
  <c r="L38" i="65"/>
  <c r="L39" i="65"/>
  <c r="L40" i="65"/>
  <c r="L41" i="65"/>
  <c r="L42" i="65"/>
  <c r="L43" i="65"/>
  <c r="L44" i="65"/>
  <c r="L45" i="65"/>
  <c r="L46" i="65"/>
  <c r="L47" i="65"/>
  <c r="L48" i="65"/>
  <c r="L49" i="65"/>
  <c r="L50" i="65"/>
  <c r="L51" i="65"/>
  <c r="L52" i="65"/>
  <c r="L53" i="65"/>
  <c r="L54" i="65"/>
  <c r="L55" i="65"/>
  <c r="L56" i="65"/>
  <c r="L57" i="65"/>
  <c r="L58" i="65"/>
  <c r="L59" i="65"/>
  <c r="L60" i="65"/>
  <c r="L61" i="65"/>
  <c r="L62" i="65"/>
  <c r="L63" i="65"/>
  <c r="L64" i="65"/>
  <c r="L65" i="65"/>
  <c r="L66" i="65"/>
  <c r="L67" i="65"/>
  <c r="L68" i="65"/>
  <c r="L69" i="65"/>
  <c r="L70" i="65"/>
  <c r="L71" i="65"/>
  <c r="L72" i="65"/>
  <c r="L73" i="65"/>
  <c r="L74" i="65"/>
  <c r="L25" i="65"/>
</calcChain>
</file>

<file path=xl/sharedStrings.xml><?xml version="1.0" encoding="utf-8"?>
<sst xmlns="http://schemas.openxmlformats.org/spreadsheetml/2006/main" count="137" uniqueCount="27">
  <si>
    <t>Study Id</t>
  </si>
  <si>
    <t>Patient Id</t>
  </si>
  <si>
    <t>Organ</t>
  </si>
  <si>
    <t>Compartment</t>
  </si>
  <si>
    <t>Species</t>
  </si>
  <si>
    <t>Gender</t>
  </si>
  <si>
    <t>Dose [unit]</t>
  </si>
  <si>
    <t>Molecule</t>
  </si>
  <si>
    <t>Route</t>
  </si>
  <si>
    <t>Group Id</t>
  </si>
  <si>
    <t>Backer_1989</t>
  </si>
  <si>
    <t>Backer, J. M., Kahn, C. R. &amp; Whiten, M. F. Tyrosine Phosphorylation of the Insulin Receptor during Insulin- stimulated Internalization inRat Hepatoma Cells. 8</t>
  </si>
  <si>
    <t>100 nM insulin</t>
  </si>
  <si>
    <t>McClain_1988</t>
  </si>
  <si>
    <t>100 ng/ml = 17.2 nM Insulin</t>
  </si>
  <si>
    <r>
      <t xml:space="preserve">McCLAIN, D. A. &amp; Olefsky, J. M. Evidence for Two Independent Pathways of Insulin-Receptor Internalization in Hepatocytes and Hepatoma Cells. </t>
    </r>
    <r>
      <rPr>
        <b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, 10 (1988).</t>
    </r>
  </si>
  <si>
    <t>Marshall_1984</t>
  </si>
  <si>
    <r>
      <t xml:space="preserve">Marshall, S. Kinetics of insulin receptor internalization and recycling in adipocytes. Shunting of receptors to a degradative pathway by inhibitors of recycling. </t>
    </r>
    <r>
      <rPr>
        <i/>
        <sz val="11"/>
        <color theme="1"/>
        <rFont val="Calibri"/>
        <family val="2"/>
        <scheme val="minor"/>
      </rPr>
      <t>J Biol Chem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260</t>
    </r>
    <r>
      <rPr>
        <sz val="11"/>
        <color theme="1"/>
        <rFont val="Calibri"/>
        <family val="2"/>
        <scheme val="minor"/>
      </rPr>
      <t>, 4136–4144 (1985).</t>
    </r>
  </si>
  <si>
    <t>Time [day(s)]</t>
  </si>
  <si>
    <t>IV_Vehicle</t>
  </si>
  <si>
    <t>IV_0.75mgKg_ADC</t>
  </si>
  <si>
    <t>IV_0.75mgKg_ADC_nAb</t>
  </si>
  <si>
    <t>IV_2.50mgKg_ADC</t>
  </si>
  <si>
    <t>IV_2.50mgKg_ADC_nAb</t>
  </si>
  <si>
    <t>Mass [mg]</t>
  </si>
  <si>
    <t>Error [mg]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</si>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</sst>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9" fillId="0" borderId="0" xfId="42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6" fillId="0" borderId="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60DA-1FD0-45A2-84E9-D44628671A39}">
  <dimension ref="A1:N51"/>
  <sheetViews>
    <sheetView topLeftCell="A6" workbookViewId="0">
      <selection activeCell="I1" sqref="A1:N51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t="s">
        <v>18</v>
      </c>
      <c r="K1" t="s">
        <v>24</v>
      </c>
      <c r="L1" t="s">
        <v>25</v>
      </c>
      <c r="M1" s="1" t="s">
        <v>8</v>
      </c>
      <c r="N1" s="1" t="s">
        <v>9</v>
      </c>
    </row>
    <row r="2" spans="1:14" x14ac:dyDescent="0.35">
      <c r="J2">
        <v>1</v>
      </c>
      <c r="K2">
        <v>176.85118</v>
      </c>
      <c r="N2" t="s">
        <v>19</v>
      </c>
    </row>
    <row r="3" spans="1:14" x14ac:dyDescent="0.35">
      <c r="J3">
        <v>4</v>
      </c>
      <c r="K3">
        <v>219.98562999999999</v>
      </c>
      <c r="N3" t="s">
        <v>19</v>
      </c>
    </row>
    <row r="4" spans="1:14" x14ac:dyDescent="0.35">
      <c r="J4">
        <v>8</v>
      </c>
      <c r="K4">
        <v>263.12006000000002</v>
      </c>
      <c r="N4" t="s">
        <v>19</v>
      </c>
    </row>
    <row r="5" spans="1:14" x14ac:dyDescent="0.35">
      <c r="J5">
        <v>11</v>
      </c>
      <c r="K5">
        <v>331.41626000000002</v>
      </c>
      <c r="N5" t="s">
        <v>19</v>
      </c>
    </row>
    <row r="6" spans="1:14" x14ac:dyDescent="0.35">
      <c r="J6">
        <v>15</v>
      </c>
      <c r="K6">
        <v>385.33429999999998</v>
      </c>
      <c r="N6" t="s">
        <v>19</v>
      </c>
    </row>
    <row r="7" spans="1:14" x14ac:dyDescent="0.35">
      <c r="J7">
        <v>19</v>
      </c>
      <c r="K7">
        <v>431.34435999999999</v>
      </c>
      <c r="N7" t="s">
        <v>19</v>
      </c>
    </row>
    <row r="8" spans="1:14" x14ac:dyDescent="0.35">
      <c r="J8">
        <v>22</v>
      </c>
      <c r="K8">
        <v>524.08339999999998</v>
      </c>
      <c r="N8" t="s">
        <v>19</v>
      </c>
    </row>
    <row r="9" spans="1:14" x14ac:dyDescent="0.35">
      <c r="J9">
        <v>25</v>
      </c>
      <c r="K9">
        <v>561.46654999999998</v>
      </c>
      <c r="N9" t="s">
        <v>19</v>
      </c>
    </row>
    <row r="10" spans="1:14" x14ac:dyDescent="0.35">
      <c r="J10">
        <v>30</v>
      </c>
      <c r="K10">
        <v>647.01653999999996</v>
      </c>
      <c r="N10" t="s">
        <v>19</v>
      </c>
    </row>
    <row r="11" spans="1:14" x14ac:dyDescent="0.35">
      <c r="J11">
        <v>33</v>
      </c>
      <c r="K11">
        <v>706.68584999999996</v>
      </c>
      <c r="N11" t="s">
        <v>19</v>
      </c>
    </row>
    <row r="12" spans="1:14" x14ac:dyDescent="0.35">
      <c r="J12">
        <v>1</v>
      </c>
      <c r="K12">
        <v>173.25665000000001</v>
      </c>
      <c r="N12" t="s">
        <v>20</v>
      </c>
    </row>
    <row r="13" spans="1:14" x14ac:dyDescent="0.35">
      <c r="J13">
        <v>4</v>
      </c>
      <c r="K13">
        <v>251.61753999999999</v>
      </c>
      <c r="N13" t="s">
        <v>20</v>
      </c>
    </row>
    <row r="14" spans="1:14" x14ac:dyDescent="0.35">
      <c r="J14">
        <v>8</v>
      </c>
      <c r="K14">
        <v>224.29907</v>
      </c>
      <c r="N14" t="s">
        <v>20</v>
      </c>
    </row>
    <row r="15" spans="1:14" x14ac:dyDescent="0.35">
      <c r="J15">
        <v>11</v>
      </c>
      <c r="K15">
        <v>282.53055000000001</v>
      </c>
      <c r="N15" t="s">
        <v>20</v>
      </c>
    </row>
    <row r="16" spans="1:14" x14ac:dyDescent="0.35">
      <c r="J16">
        <v>15</v>
      </c>
      <c r="K16">
        <v>334.29187000000002</v>
      </c>
      <c r="N16" t="s">
        <v>20</v>
      </c>
    </row>
    <row r="17" spans="10:14" x14ac:dyDescent="0.35">
      <c r="J17">
        <v>19</v>
      </c>
      <c r="K17">
        <v>360.17255</v>
      </c>
      <c r="N17" t="s">
        <v>20</v>
      </c>
    </row>
    <row r="18" spans="10:14" x14ac:dyDescent="0.35">
      <c r="J18">
        <v>22</v>
      </c>
      <c r="K18">
        <v>405.46368000000001</v>
      </c>
      <c r="N18" t="s">
        <v>20</v>
      </c>
    </row>
    <row r="19" spans="10:14" x14ac:dyDescent="0.35">
      <c r="J19">
        <v>25</v>
      </c>
      <c r="K19">
        <v>512.58090000000004</v>
      </c>
      <c r="N19" t="s">
        <v>20</v>
      </c>
    </row>
    <row r="20" spans="10:14" x14ac:dyDescent="0.35">
      <c r="J20">
        <v>30</v>
      </c>
      <c r="K20">
        <v>588.78503000000001</v>
      </c>
      <c r="N20" t="s">
        <v>20</v>
      </c>
    </row>
    <row r="21" spans="10:14" x14ac:dyDescent="0.35">
      <c r="J21">
        <v>33</v>
      </c>
      <c r="K21">
        <v>693.02660000000003</v>
      </c>
      <c r="N21" t="s">
        <v>20</v>
      </c>
    </row>
    <row r="22" spans="10:14" x14ac:dyDescent="0.35">
      <c r="J22">
        <v>1</v>
      </c>
      <c r="K22">
        <v>168.94319999999999</v>
      </c>
      <c r="N22" t="s">
        <v>21</v>
      </c>
    </row>
    <row r="23" spans="10:14" x14ac:dyDescent="0.35">
      <c r="J23">
        <v>4</v>
      </c>
      <c r="K23">
        <v>214.95328000000001</v>
      </c>
      <c r="N23" t="s">
        <v>21</v>
      </c>
    </row>
    <row r="24" spans="10:14" x14ac:dyDescent="0.35">
      <c r="J24">
        <v>8</v>
      </c>
      <c r="K24">
        <v>224.29907</v>
      </c>
      <c r="N24" t="s">
        <v>21</v>
      </c>
    </row>
    <row r="25" spans="10:14" x14ac:dyDescent="0.35">
      <c r="J25">
        <v>11</v>
      </c>
      <c r="K25">
        <v>269.59019999999998</v>
      </c>
      <c r="N25" t="s">
        <v>21</v>
      </c>
    </row>
    <row r="26" spans="10:14" x14ac:dyDescent="0.35">
      <c r="J26">
        <v>15</v>
      </c>
      <c r="K26">
        <v>306.97340000000003</v>
      </c>
      <c r="N26" t="s">
        <v>21</v>
      </c>
    </row>
    <row r="27" spans="10:14" x14ac:dyDescent="0.35">
      <c r="J27">
        <v>19</v>
      </c>
      <c r="K27">
        <v>352.98345999999998</v>
      </c>
      <c r="N27" t="s">
        <v>21</v>
      </c>
    </row>
    <row r="28" spans="10:14" x14ac:dyDescent="0.35">
      <c r="J28">
        <v>22</v>
      </c>
      <c r="K28">
        <v>407.62042000000002</v>
      </c>
      <c r="N28" t="s">
        <v>21</v>
      </c>
    </row>
    <row r="29" spans="10:14" x14ac:dyDescent="0.35">
      <c r="J29">
        <v>25</v>
      </c>
      <c r="K29">
        <v>483.82459999999998</v>
      </c>
      <c r="N29" t="s">
        <v>21</v>
      </c>
    </row>
    <row r="30" spans="10:14" x14ac:dyDescent="0.35">
      <c r="J30">
        <v>30</v>
      </c>
      <c r="K30">
        <v>610.35230000000001</v>
      </c>
      <c r="N30" t="s">
        <v>21</v>
      </c>
    </row>
    <row r="31" spans="10:14" x14ac:dyDescent="0.35">
      <c r="J31">
        <v>33</v>
      </c>
      <c r="K31">
        <v>683.68079999999998</v>
      </c>
      <c r="N31" t="s">
        <v>21</v>
      </c>
    </row>
    <row r="32" spans="10:14" x14ac:dyDescent="0.35">
      <c r="J32">
        <v>1</v>
      </c>
      <c r="K32">
        <v>173.25665000000001</v>
      </c>
      <c r="N32" t="s">
        <v>22</v>
      </c>
    </row>
    <row r="33" spans="10:14" x14ac:dyDescent="0.35">
      <c r="J33">
        <v>4</v>
      </c>
      <c r="K33">
        <v>231.48813999999999</v>
      </c>
      <c r="N33" t="s">
        <v>22</v>
      </c>
    </row>
    <row r="34" spans="10:14" x14ac:dyDescent="0.35">
      <c r="J34">
        <v>8</v>
      </c>
      <c r="K34">
        <v>178.28899999999999</v>
      </c>
      <c r="N34" t="s">
        <v>22</v>
      </c>
    </row>
    <row r="35" spans="10:14" x14ac:dyDescent="0.35">
      <c r="J35">
        <v>11</v>
      </c>
      <c r="K35">
        <v>242.27173999999999</v>
      </c>
      <c r="N35" t="s">
        <v>22</v>
      </c>
    </row>
    <row r="36" spans="10:14" x14ac:dyDescent="0.35">
      <c r="J36">
        <v>15</v>
      </c>
      <c r="K36">
        <v>264.55786000000001</v>
      </c>
      <c r="N36" t="s">
        <v>22</v>
      </c>
    </row>
    <row r="37" spans="10:14" x14ac:dyDescent="0.35">
      <c r="J37">
        <v>19</v>
      </c>
      <c r="K37">
        <v>268.1524</v>
      </c>
      <c r="N37" t="s">
        <v>22</v>
      </c>
    </row>
    <row r="38" spans="10:14" x14ac:dyDescent="0.35">
      <c r="J38">
        <v>22</v>
      </c>
      <c r="K38">
        <v>291.87634000000003</v>
      </c>
      <c r="N38" t="s">
        <v>22</v>
      </c>
    </row>
    <row r="39" spans="10:14" x14ac:dyDescent="0.35">
      <c r="J39">
        <v>25</v>
      </c>
      <c r="K39">
        <v>322.07047</v>
      </c>
      <c r="N39" t="s">
        <v>22</v>
      </c>
    </row>
    <row r="40" spans="10:14" x14ac:dyDescent="0.35">
      <c r="J40">
        <v>30</v>
      </c>
      <c r="K40">
        <v>443.56576999999999</v>
      </c>
      <c r="N40" t="s">
        <v>22</v>
      </c>
    </row>
    <row r="41" spans="10:14" x14ac:dyDescent="0.35">
      <c r="J41">
        <v>33</v>
      </c>
      <c r="K41">
        <v>516.89435000000003</v>
      </c>
      <c r="N41" t="s">
        <v>22</v>
      </c>
    </row>
    <row r="42" spans="10:14" x14ac:dyDescent="0.35">
      <c r="J42">
        <v>1</v>
      </c>
      <c r="K42">
        <v>176.85118</v>
      </c>
      <c r="N42" t="s">
        <v>23</v>
      </c>
    </row>
    <row r="43" spans="10:14" x14ac:dyDescent="0.35">
      <c r="J43">
        <v>4</v>
      </c>
      <c r="K43">
        <v>226.45578</v>
      </c>
      <c r="N43" t="s">
        <v>23</v>
      </c>
    </row>
    <row r="44" spans="10:14" x14ac:dyDescent="0.35">
      <c r="J44">
        <v>8</v>
      </c>
      <c r="K44">
        <v>217.8289</v>
      </c>
      <c r="N44" t="s">
        <v>23</v>
      </c>
    </row>
    <row r="45" spans="10:14" x14ac:dyDescent="0.35">
      <c r="J45">
        <v>11</v>
      </c>
      <c r="K45">
        <v>294.75198</v>
      </c>
      <c r="N45" t="s">
        <v>23</v>
      </c>
    </row>
    <row r="46" spans="10:14" x14ac:dyDescent="0.35">
      <c r="J46">
        <v>15</v>
      </c>
      <c r="K46">
        <v>299.06542999999999</v>
      </c>
      <c r="N46" t="s">
        <v>23</v>
      </c>
    </row>
    <row r="47" spans="10:14" x14ac:dyDescent="0.35">
      <c r="J47">
        <v>19</v>
      </c>
      <c r="K47">
        <v>308.41122000000001</v>
      </c>
      <c r="N47" t="s">
        <v>23</v>
      </c>
    </row>
    <row r="48" spans="10:14" x14ac:dyDescent="0.35">
      <c r="J48">
        <v>22</v>
      </c>
      <c r="K48">
        <v>331.41626000000002</v>
      </c>
      <c r="N48" t="s">
        <v>23</v>
      </c>
    </row>
    <row r="49" spans="10:14" x14ac:dyDescent="0.35">
      <c r="J49">
        <v>25</v>
      </c>
      <c r="K49">
        <v>390.36664000000002</v>
      </c>
      <c r="N49" t="s">
        <v>23</v>
      </c>
    </row>
    <row r="50" spans="10:14" x14ac:dyDescent="0.35">
      <c r="J50">
        <v>30</v>
      </c>
      <c r="K50">
        <v>462.97629999999998</v>
      </c>
      <c r="N50" t="s">
        <v>23</v>
      </c>
    </row>
    <row r="51" spans="10:14" x14ac:dyDescent="0.35">
      <c r="J51">
        <v>33</v>
      </c>
      <c r="K51">
        <v>539.89935000000003</v>
      </c>
      <c r="N5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0360-29C4-4F79-90A7-EBE9DBEF9F87}">
  <dimension ref="A24:N74"/>
  <sheetViews>
    <sheetView tabSelected="1" topLeftCell="A45" workbookViewId="0">
      <selection activeCell="L25" sqref="L25:L74"/>
    </sheetView>
  </sheetViews>
  <sheetFormatPr defaultRowHeight="14.5" x14ac:dyDescent="0.35"/>
  <sheetData>
    <row r="24" spans="1:14" x14ac:dyDescent="0.3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26</v>
      </c>
      <c r="J24" t="s">
        <v>18</v>
      </c>
      <c r="K24" t="s">
        <v>24</v>
      </c>
      <c r="L24" t="s">
        <v>25</v>
      </c>
      <c r="M24" s="1" t="s">
        <v>8</v>
      </c>
      <c r="N24" s="1" t="s">
        <v>9</v>
      </c>
    </row>
    <row r="25" spans="1:14" x14ac:dyDescent="0.35">
      <c r="J25">
        <v>1</v>
      </c>
      <c r="K25">
        <v>176.85118</v>
      </c>
      <c r="L25">
        <f>K25*0.1</f>
        <v>17.685117999999999</v>
      </c>
      <c r="N25" t="s">
        <v>19</v>
      </c>
    </row>
    <row r="26" spans="1:14" x14ac:dyDescent="0.35">
      <c r="J26">
        <v>4</v>
      </c>
      <c r="K26">
        <v>219.98562999999999</v>
      </c>
      <c r="L26">
        <f t="shared" ref="L26:L74" si="0">K26*0.1</f>
        <v>21.998563000000001</v>
      </c>
      <c r="N26" t="s">
        <v>19</v>
      </c>
    </row>
    <row r="27" spans="1:14" x14ac:dyDescent="0.35">
      <c r="J27">
        <v>8</v>
      </c>
      <c r="K27">
        <v>263.12006000000002</v>
      </c>
      <c r="L27">
        <f t="shared" si="0"/>
        <v>26.312006000000004</v>
      </c>
      <c r="N27" t="s">
        <v>19</v>
      </c>
    </row>
    <row r="28" spans="1:14" x14ac:dyDescent="0.35">
      <c r="J28">
        <v>11</v>
      </c>
      <c r="K28">
        <v>331.41626000000002</v>
      </c>
      <c r="L28">
        <f t="shared" si="0"/>
        <v>33.141626000000002</v>
      </c>
      <c r="N28" t="s">
        <v>19</v>
      </c>
    </row>
    <row r="29" spans="1:14" x14ac:dyDescent="0.35">
      <c r="J29">
        <v>15</v>
      </c>
      <c r="K29">
        <v>385.33429999999998</v>
      </c>
      <c r="L29">
        <f t="shared" si="0"/>
        <v>38.533430000000003</v>
      </c>
      <c r="N29" t="s">
        <v>19</v>
      </c>
    </row>
    <row r="30" spans="1:14" x14ac:dyDescent="0.35">
      <c r="J30">
        <v>19</v>
      </c>
      <c r="K30">
        <v>431.34435999999999</v>
      </c>
      <c r="L30">
        <f t="shared" si="0"/>
        <v>43.134436000000001</v>
      </c>
      <c r="N30" t="s">
        <v>19</v>
      </c>
    </row>
    <row r="31" spans="1:14" x14ac:dyDescent="0.35">
      <c r="J31">
        <v>22</v>
      </c>
      <c r="K31">
        <v>524.08339999999998</v>
      </c>
      <c r="L31">
        <f t="shared" si="0"/>
        <v>52.408340000000003</v>
      </c>
      <c r="N31" t="s">
        <v>19</v>
      </c>
    </row>
    <row r="32" spans="1:14" x14ac:dyDescent="0.35">
      <c r="J32">
        <v>25</v>
      </c>
      <c r="K32">
        <v>561.46654999999998</v>
      </c>
      <c r="L32">
        <f t="shared" si="0"/>
        <v>56.146655000000003</v>
      </c>
      <c r="N32" t="s">
        <v>19</v>
      </c>
    </row>
    <row r="33" spans="10:14" x14ac:dyDescent="0.35">
      <c r="J33">
        <v>30</v>
      </c>
      <c r="K33">
        <v>647.01653999999996</v>
      </c>
      <c r="L33">
        <f t="shared" si="0"/>
        <v>64.701654000000005</v>
      </c>
      <c r="N33" t="s">
        <v>19</v>
      </c>
    </row>
    <row r="34" spans="10:14" x14ac:dyDescent="0.35">
      <c r="J34">
        <v>33</v>
      </c>
      <c r="K34">
        <v>706.68584999999996</v>
      </c>
      <c r="L34">
        <f t="shared" si="0"/>
        <v>70.668584999999993</v>
      </c>
      <c r="N34" t="s">
        <v>19</v>
      </c>
    </row>
    <row r="35" spans="10:14" x14ac:dyDescent="0.35">
      <c r="J35">
        <v>1</v>
      </c>
      <c r="K35">
        <v>173.25665000000001</v>
      </c>
      <c r="L35">
        <f t="shared" si="0"/>
        <v>17.325665000000001</v>
      </c>
      <c r="N35" t="s">
        <v>20</v>
      </c>
    </row>
    <row r="36" spans="10:14" x14ac:dyDescent="0.35">
      <c r="J36">
        <v>4</v>
      </c>
      <c r="K36">
        <v>251.61753999999999</v>
      </c>
      <c r="L36">
        <f t="shared" si="0"/>
        <v>25.161754000000002</v>
      </c>
      <c r="N36" t="s">
        <v>20</v>
      </c>
    </row>
    <row r="37" spans="10:14" x14ac:dyDescent="0.35">
      <c r="J37">
        <v>8</v>
      </c>
      <c r="K37">
        <v>224.29907</v>
      </c>
      <c r="L37">
        <f t="shared" si="0"/>
        <v>22.429907</v>
      </c>
      <c r="N37" t="s">
        <v>20</v>
      </c>
    </row>
    <row r="38" spans="10:14" x14ac:dyDescent="0.35">
      <c r="J38">
        <v>11</v>
      </c>
      <c r="K38">
        <v>282.53055000000001</v>
      </c>
      <c r="L38">
        <f t="shared" si="0"/>
        <v>28.253055000000003</v>
      </c>
      <c r="N38" t="s">
        <v>20</v>
      </c>
    </row>
    <row r="39" spans="10:14" x14ac:dyDescent="0.35">
      <c r="J39">
        <v>15</v>
      </c>
      <c r="K39">
        <v>334.29187000000002</v>
      </c>
      <c r="L39">
        <f t="shared" si="0"/>
        <v>33.429187000000006</v>
      </c>
      <c r="N39" t="s">
        <v>20</v>
      </c>
    </row>
    <row r="40" spans="10:14" x14ac:dyDescent="0.35">
      <c r="J40">
        <v>19</v>
      </c>
      <c r="K40">
        <v>360.17255</v>
      </c>
      <c r="L40">
        <f t="shared" si="0"/>
        <v>36.017254999999999</v>
      </c>
      <c r="N40" t="s">
        <v>20</v>
      </c>
    </row>
    <row r="41" spans="10:14" x14ac:dyDescent="0.35">
      <c r="J41">
        <v>22</v>
      </c>
      <c r="K41">
        <v>405.46368000000001</v>
      </c>
      <c r="L41">
        <f t="shared" si="0"/>
        <v>40.546368000000001</v>
      </c>
      <c r="N41" t="s">
        <v>20</v>
      </c>
    </row>
    <row r="42" spans="10:14" x14ac:dyDescent="0.35">
      <c r="J42">
        <v>25</v>
      </c>
      <c r="K42">
        <v>512.58090000000004</v>
      </c>
      <c r="L42">
        <f t="shared" si="0"/>
        <v>51.25809000000001</v>
      </c>
      <c r="N42" t="s">
        <v>20</v>
      </c>
    </row>
    <row r="43" spans="10:14" x14ac:dyDescent="0.35">
      <c r="J43">
        <v>30</v>
      </c>
      <c r="K43">
        <v>588.78503000000001</v>
      </c>
      <c r="L43">
        <f t="shared" si="0"/>
        <v>58.878503000000002</v>
      </c>
      <c r="N43" t="s">
        <v>20</v>
      </c>
    </row>
    <row r="44" spans="10:14" x14ac:dyDescent="0.35">
      <c r="J44">
        <v>33</v>
      </c>
      <c r="K44">
        <v>693.02660000000003</v>
      </c>
      <c r="L44">
        <f t="shared" si="0"/>
        <v>69.302660000000003</v>
      </c>
      <c r="N44" t="s">
        <v>20</v>
      </c>
    </row>
    <row r="45" spans="10:14" x14ac:dyDescent="0.35">
      <c r="J45">
        <v>1</v>
      </c>
      <c r="K45">
        <v>168.94319999999999</v>
      </c>
      <c r="L45">
        <f t="shared" si="0"/>
        <v>16.89432</v>
      </c>
      <c r="N45" t="s">
        <v>21</v>
      </c>
    </row>
    <row r="46" spans="10:14" x14ac:dyDescent="0.35">
      <c r="J46">
        <v>4</v>
      </c>
      <c r="K46">
        <v>214.95328000000001</v>
      </c>
      <c r="L46">
        <f t="shared" si="0"/>
        <v>21.495328000000001</v>
      </c>
      <c r="N46" t="s">
        <v>21</v>
      </c>
    </row>
    <row r="47" spans="10:14" x14ac:dyDescent="0.35">
      <c r="J47">
        <v>8</v>
      </c>
      <c r="K47">
        <v>224.29907</v>
      </c>
      <c r="L47">
        <f t="shared" si="0"/>
        <v>22.429907</v>
      </c>
      <c r="N47" t="s">
        <v>21</v>
      </c>
    </row>
    <row r="48" spans="10:14" x14ac:dyDescent="0.35">
      <c r="J48">
        <v>11</v>
      </c>
      <c r="K48">
        <v>269.59019999999998</v>
      </c>
      <c r="L48">
        <f t="shared" si="0"/>
        <v>26.959019999999999</v>
      </c>
      <c r="N48" t="s">
        <v>21</v>
      </c>
    </row>
    <row r="49" spans="10:14" x14ac:dyDescent="0.35">
      <c r="J49">
        <v>15</v>
      </c>
      <c r="K49">
        <v>306.97340000000003</v>
      </c>
      <c r="L49">
        <f t="shared" si="0"/>
        <v>30.697340000000004</v>
      </c>
      <c r="N49" t="s">
        <v>21</v>
      </c>
    </row>
    <row r="50" spans="10:14" x14ac:dyDescent="0.35">
      <c r="J50">
        <v>19</v>
      </c>
      <c r="K50">
        <v>352.98345999999998</v>
      </c>
      <c r="L50">
        <f t="shared" si="0"/>
        <v>35.298346000000002</v>
      </c>
      <c r="N50" t="s">
        <v>21</v>
      </c>
    </row>
    <row r="51" spans="10:14" x14ac:dyDescent="0.35">
      <c r="J51">
        <v>22</v>
      </c>
      <c r="K51">
        <v>407.62042000000002</v>
      </c>
      <c r="L51">
        <f t="shared" si="0"/>
        <v>40.762042000000008</v>
      </c>
      <c r="N51" t="s">
        <v>21</v>
      </c>
    </row>
    <row r="52" spans="10:14" x14ac:dyDescent="0.35">
      <c r="J52">
        <v>25</v>
      </c>
      <c r="K52">
        <v>483.82459999999998</v>
      </c>
      <c r="L52">
        <f t="shared" si="0"/>
        <v>48.382460000000002</v>
      </c>
      <c r="N52" t="s">
        <v>21</v>
      </c>
    </row>
    <row r="53" spans="10:14" x14ac:dyDescent="0.35">
      <c r="J53">
        <v>30</v>
      </c>
      <c r="K53">
        <v>610.35230000000001</v>
      </c>
      <c r="L53">
        <f t="shared" si="0"/>
        <v>61.035230000000006</v>
      </c>
      <c r="N53" t="s">
        <v>21</v>
      </c>
    </row>
    <row r="54" spans="10:14" x14ac:dyDescent="0.35">
      <c r="J54">
        <v>33</v>
      </c>
      <c r="K54">
        <v>683.68079999999998</v>
      </c>
      <c r="L54">
        <f t="shared" si="0"/>
        <v>68.368080000000006</v>
      </c>
      <c r="N54" t="s">
        <v>21</v>
      </c>
    </row>
    <row r="55" spans="10:14" x14ac:dyDescent="0.35">
      <c r="J55">
        <v>1</v>
      </c>
      <c r="K55">
        <v>173.25665000000001</v>
      </c>
      <c r="L55">
        <f t="shared" si="0"/>
        <v>17.325665000000001</v>
      </c>
      <c r="N55" t="s">
        <v>22</v>
      </c>
    </row>
    <row r="56" spans="10:14" x14ac:dyDescent="0.35">
      <c r="J56">
        <v>4</v>
      </c>
      <c r="K56">
        <v>231.48813999999999</v>
      </c>
      <c r="L56">
        <f t="shared" si="0"/>
        <v>23.148814000000002</v>
      </c>
      <c r="N56" t="s">
        <v>22</v>
      </c>
    </row>
    <row r="57" spans="10:14" x14ac:dyDescent="0.35">
      <c r="J57">
        <v>8</v>
      </c>
      <c r="K57">
        <v>178.28899999999999</v>
      </c>
      <c r="L57">
        <f t="shared" si="0"/>
        <v>17.828900000000001</v>
      </c>
      <c r="N57" t="s">
        <v>22</v>
      </c>
    </row>
    <row r="58" spans="10:14" x14ac:dyDescent="0.35">
      <c r="J58">
        <v>11</v>
      </c>
      <c r="K58">
        <v>242.27173999999999</v>
      </c>
      <c r="L58">
        <f t="shared" si="0"/>
        <v>24.227174000000002</v>
      </c>
      <c r="N58" t="s">
        <v>22</v>
      </c>
    </row>
    <row r="59" spans="10:14" x14ac:dyDescent="0.35">
      <c r="J59">
        <v>15</v>
      </c>
      <c r="K59">
        <v>264.55786000000001</v>
      </c>
      <c r="L59">
        <f t="shared" si="0"/>
        <v>26.455786000000003</v>
      </c>
      <c r="N59" t="s">
        <v>22</v>
      </c>
    </row>
    <row r="60" spans="10:14" x14ac:dyDescent="0.35">
      <c r="J60">
        <v>19</v>
      </c>
      <c r="K60">
        <v>268.1524</v>
      </c>
      <c r="L60">
        <f t="shared" si="0"/>
        <v>26.815240000000003</v>
      </c>
      <c r="N60" t="s">
        <v>22</v>
      </c>
    </row>
    <row r="61" spans="10:14" x14ac:dyDescent="0.35">
      <c r="J61">
        <v>22</v>
      </c>
      <c r="K61">
        <v>291.87634000000003</v>
      </c>
      <c r="L61">
        <f t="shared" si="0"/>
        <v>29.187634000000003</v>
      </c>
      <c r="N61" t="s">
        <v>22</v>
      </c>
    </row>
    <row r="62" spans="10:14" x14ac:dyDescent="0.35">
      <c r="J62">
        <v>25</v>
      </c>
      <c r="K62">
        <v>322.07047</v>
      </c>
      <c r="L62">
        <f t="shared" si="0"/>
        <v>32.207047000000003</v>
      </c>
      <c r="N62" t="s">
        <v>22</v>
      </c>
    </row>
    <row r="63" spans="10:14" x14ac:dyDescent="0.35">
      <c r="J63">
        <v>30</v>
      </c>
      <c r="K63">
        <v>443.56576999999999</v>
      </c>
      <c r="L63">
        <f t="shared" si="0"/>
        <v>44.356577000000001</v>
      </c>
      <c r="N63" t="s">
        <v>22</v>
      </c>
    </row>
    <row r="64" spans="10:14" x14ac:dyDescent="0.35">
      <c r="J64">
        <v>33</v>
      </c>
      <c r="K64">
        <v>516.89435000000003</v>
      </c>
      <c r="L64">
        <f t="shared" si="0"/>
        <v>51.689435000000003</v>
      </c>
      <c r="N64" t="s">
        <v>22</v>
      </c>
    </row>
    <row r="65" spans="10:14" x14ac:dyDescent="0.35">
      <c r="J65">
        <v>1</v>
      </c>
      <c r="K65">
        <v>176.85118</v>
      </c>
      <c r="L65">
        <f t="shared" si="0"/>
        <v>17.685117999999999</v>
      </c>
      <c r="N65" t="s">
        <v>23</v>
      </c>
    </row>
    <row r="66" spans="10:14" x14ac:dyDescent="0.35">
      <c r="J66">
        <v>4</v>
      </c>
      <c r="K66">
        <v>226.45578</v>
      </c>
      <c r="L66">
        <f t="shared" si="0"/>
        <v>22.645578</v>
      </c>
      <c r="N66" t="s">
        <v>23</v>
      </c>
    </row>
    <row r="67" spans="10:14" x14ac:dyDescent="0.35">
      <c r="J67">
        <v>8</v>
      </c>
      <c r="K67">
        <v>217.8289</v>
      </c>
      <c r="L67">
        <f t="shared" si="0"/>
        <v>21.782890000000002</v>
      </c>
      <c r="N67" t="s">
        <v>23</v>
      </c>
    </row>
    <row r="68" spans="10:14" x14ac:dyDescent="0.35">
      <c r="J68">
        <v>11</v>
      </c>
      <c r="K68">
        <v>294.75198</v>
      </c>
      <c r="L68">
        <f t="shared" si="0"/>
        <v>29.475198000000002</v>
      </c>
      <c r="N68" t="s">
        <v>23</v>
      </c>
    </row>
    <row r="69" spans="10:14" x14ac:dyDescent="0.35">
      <c r="J69">
        <v>15</v>
      </c>
      <c r="K69">
        <v>299.06542999999999</v>
      </c>
      <c r="L69">
        <f t="shared" si="0"/>
        <v>29.906542999999999</v>
      </c>
      <c r="N69" t="s">
        <v>23</v>
      </c>
    </row>
    <row r="70" spans="10:14" x14ac:dyDescent="0.35">
      <c r="J70">
        <v>19</v>
      </c>
      <c r="K70">
        <v>308.41122000000001</v>
      </c>
      <c r="L70">
        <f t="shared" si="0"/>
        <v>30.841122000000002</v>
      </c>
      <c r="N70" t="s">
        <v>23</v>
      </c>
    </row>
    <row r="71" spans="10:14" x14ac:dyDescent="0.35">
      <c r="J71">
        <v>22</v>
      </c>
      <c r="K71">
        <v>331.41626000000002</v>
      </c>
      <c r="L71">
        <f t="shared" si="0"/>
        <v>33.141626000000002</v>
      </c>
      <c r="N71" t="s">
        <v>23</v>
      </c>
    </row>
    <row r="72" spans="10:14" x14ac:dyDescent="0.35">
      <c r="J72">
        <v>25</v>
      </c>
      <c r="K72">
        <v>390.36664000000002</v>
      </c>
      <c r="L72">
        <f t="shared" si="0"/>
        <v>39.036664000000002</v>
      </c>
      <c r="N72" t="s">
        <v>23</v>
      </c>
    </row>
    <row r="73" spans="10:14" x14ac:dyDescent="0.35">
      <c r="J73">
        <v>30</v>
      </c>
      <c r="K73">
        <v>462.97629999999998</v>
      </c>
      <c r="L73">
        <f t="shared" si="0"/>
        <v>46.297629999999998</v>
      </c>
      <c r="N73" t="s">
        <v>23</v>
      </c>
    </row>
    <row r="74" spans="10:14" x14ac:dyDescent="0.35">
      <c r="J74">
        <v>33</v>
      </c>
      <c r="K74">
        <v>539.89935000000003</v>
      </c>
      <c r="L74">
        <f t="shared" si="0"/>
        <v>53.989935000000003</v>
      </c>
      <c r="N74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631D-DF5E-4A3F-BA90-F9B6EDEECD77}">
  <dimension ref="B1:G30"/>
  <sheetViews>
    <sheetView topLeftCell="B1" zoomScale="115" zoomScaleNormal="115" workbookViewId="0">
      <selection activeCell="D4" sqref="D4"/>
    </sheetView>
  </sheetViews>
  <sheetFormatPr defaultColWidth="11.54296875" defaultRowHeight="14.5" x14ac:dyDescent="0.35"/>
  <cols>
    <col min="1" max="1" width="12.81640625" style="2" bestFit="1" customWidth="1"/>
    <col min="2" max="2" width="25.453125" style="2" customWidth="1"/>
    <col min="3" max="3" width="22.54296875" style="2" bestFit="1" customWidth="1"/>
    <col min="4" max="4" width="56.453125" style="2" customWidth="1"/>
    <col min="5" max="16384" width="11.54296875" style="2"/>
  </cols>
  <sheetData>
    <row r="1" spans="2:7" x14ac:dyDescent="0.35">
      <c r="C1" s="4"/>
      <c r="D1" s="4"/>
      <c r="E1" s="7"/>
      <c r="F1" s="7"/>
      <c r="G1" s="4"/>
    </row>
    <row r="2" spans="2:7" x14ac:dyDescent="0.35">
      <c r="B2" s="2" t="s">
        <v>10</v>
      </c>
      <c r="C2" s="6" t="s">
        <v>11</v>
      </c>
      <c r="D2" s="2" t="s">
        <v>12</v>
      </c>
    </row>
    <row r="3" spans="2:7" x14ac:dyDescent="0.35">
      <c r="B3" s="2" t="s">
        <v>13</v>
      </c>
      <c r="C3" s="6" t="s">
        <v>15</v>
      </c>
      <c r="D3" s="2" t="s">
        <v>14</v>
      </c>
    </row>
    <row r="4" spans="2:7" x14ac:dyDescent="0.35">
      <c r="B4" s="2" t="s">
        <v>16</v>
      </c>
      <c r="C4" s="6" t="s">
        <v>17</v>
      </c>
      <c r="D4" s="2" t="s">
        <v>14</v>
      </c>
    </row>
    <row r="8" spans="2:7" x14ac:dyDescent="0.35">
      <c r="C8" s="3"/>
    </row>
    <row r="14" spans="2:7" x14ac:dyDescent="0.35">
      <c r="C14" s="3"/>
    </row>
    <row r="20" spans="4:4" x14ac:dyDescent="0.35">
      <c r="D20" s="5"/>
    </row>
    <row r="25" spans="4:4" x14ac:dyDescent="0.35">
      <c r="D25" s="6"/>
    </row>
    <row r="26" spans="4:4" x14ac:dyDescent="0.35">
      <c r="D26" s="6"/>
    </row>
    <row r="27" spans="4:4" x14ac:dyDescent="0.35">
      <c r="D27" s="6"/>
    </row>
    <row r="28" spans="4:4" x14ac:dyDescent="0.35">
      <c r="D28" s="6"/>
    </row>
    <row r="29" spans="4:4" x14ac:dyDescent="0.35">
      <c r="D29" s="6"/>
    </row>
    <row r="30" spans="4:4" x14ac:dyDescent="0.35">
      <c r="D30" s="6"/>
    </row>
  </sheetData>
  <mergeCells count="1">
    <mergeCell ref="E1:F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B5BA7A27696418C6D2C8B46A68E83" ma:contentTypeVersion="7" ma:contentTypeDescription="Create a new document." ma:contentTypeScope="" ma:versionID="1d2997880b21379c034af171036c714b">
  <xsd:schema xmlns:xsd="http://www.w3.org/2001/XMLSchema" xmlns:xs="http://www.w3.org/2001/XMLSchema" xmlns:p="http://schemas.microsoft.com/office/2006/metadata/properties" xmlns:ns2="398d2b5b-77f8-4c5f-a794-3d35ce849315" targetNamespace="http://schemas.microsoft.com/office/2006/metadata/properties" ma:root="true" ma:fieldsID="cc8da3ca17bc816b72b8261a93c82e58" ns2:_="">
    <xsd:import namespace="398d2b5b-77f8-4c5f-a794-3d35ce849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DDEE09-40A7-45D2-BB9E-2F87B709C6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F0F837-F7F5-4F1A-B3BF-0AF8EF39D57E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www.w3.org/XML/1998/namespace"/>
    <ds:schemaRef ds:uri="1c52e43a-7a2d-43c4-9ede-f251c929c0a1"/>
    <ds:schemaRef ds:uri="http://schemas.openxmlformats.org/package/2006/metadata/core-properties"/>
    <ds:schemaRef ds:uri="398d2b5b-77f8-4c5f-a794-3d35ce84931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BC49ADB-EC6A-4DF3-B319-3B0D82EDF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Boswell_2012</vt:lpstr>
      <vt:lpstr>Boswell_2012_Error</vt:lpstr>
      <vt:lpstr>MetaInfo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Balazki</cp:lastModifiedBy>
  <dcterms:created xsi:type="dcterms:W3CDTF">2020-02-24T14:04:41Z</dcterms:created>
  <dcterms:modified xsi:type="dcterms:W3CDTF">2022-06-07T11:12:27Z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