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showSheetTabs="0" xWindow="13620" yWindow="-15" windowWidth="13680" windowHeight="14700" tabRatio="391"/>
  </bookViews>
  <sheets>
    <sheet name="Main" sheetId="7" r:id="rId1"/>
    <sheet name="Current" sheetId="4" r:id="rId2"/>
    <sheet name="Stroke" sheetId="1" r:id="rId3"/>
    <sheet name="Setup" sheetId="5" r:id="rId4"/>
  </sheets>
  <functionGroups builtInGroupCount="17"/>
  <definedNames>
    <definedName name="actuator_resistance">Setup!$Z$33</definedName>
    <definedName name="compensation_current_intercept">Setup!$F$28</definedName>
    <definedName name="compensation_current_level">Setup!$F$16</definedName>
    <definedName name="compensation_current_slope">Setup!$F$27</definedName>
    <definedName name="compensation_force_intercept">Setup!$Z$28</definedName>
    <definedName name="compensation_force_level">Setup!$Z$16</definedName>
    <definedName name="compensation_force_slope">Setup!$Z$27</definedName>
    <definedName name="compensation_stroke_intercept">Setup!$P$28</definedName>
    <definedName name="compensation_stroke_level">Setup!$P$16</definedName>
    <definedName name="compensation_stroke_slope">Setup!$P$27</definedName>
    <definedName name="current_final">Setup!$K$42</definedName>
    <definedName name="current_initial">Setup!$K$40</definedName>
    <definedName name="current_max">Setup!$Z$35</definedName>
    <definedName name="current_step_count">Setup!$K$44</definedName>
    <definedName name="current_x1">Current!$AW$2</definedName>
    <definedName name="current_x2">Current!$AY$2</definedName>
    <definedName name="current_x3">Current!$BA$2</definedName>
    <definedName name="current_x4">Current!$BC$2</definedName>
    <definedName name="current_x5">Current!$BE$2</definedName>
    <definedName name="current_y1">Current!$AX$2</definedName>
    <definedName name="current_y2">Current!$AZ$2</definedName>
    <definedName name="current_y3">Current!$BB$2</definedName>
    <definedName name="current_y4">Current!$BD$2</definedName>
    <definedName name="current_y5">Current!$BF$2</definedName>
    <definedName name="daq_identify_number">Setup!$K$5</definedName>
    <definedName name="daq_number">Setup!$L$7</definedName>
    <definedName name="limit_force">Setup!$K$37</definedName>
    <definedName name="meas_end_current_1">Stroke!$L$13</definedName>
    <definedName name="meas_end_current_2">Stroke!$L$14</definedName>
    <definedName name="meas_end_current_3">Stroke!$L$15</definedName>
    <definedName name="meas_end_current_4">Stroke!$L$16</definedName>
    <definedName name="meas_end_current_5">Stroke!$L$17</definedName>
    <definedName name="meas_end_stroke_1">Current!$L$13</definedName>
    <definedName name="meas_end_stroke_2">Current!$L$14</definedName>
    <definedName name="meas_end_stroke_3">Current!$L$15</definedName>
    <definedName name="meas_end_stroke_4">Current!$L$16</definedName>
    <definedName name="meas_end_stroke_5">Current!$L$17</definedName>
    <definedName name="meas_start_current_1">Stroke!$G$13</definedName>
    <definedName name="meas_start_current_2">Stroke!$G$14</definedName>
    <definedName name="meas_start_current_3">Stroke!$G$15</definedName>
    <definedName name="meas_start_current_4">Stroke!$G$16</definedName>
    <definedName name="meas_start_current_5">Stroke!$G$17</definedName>
    <definedName name="meas_start_stroke_1">Current!$G$13</definedName>
    <definedName name="meas_start_stroke_2">Current!$G$14</definedName>
    <definedName name="meas_start_stroke_3">Current!$G$15</definedName>
    <definedName name="meas_start_stroke_4">Current!$G$16</definedName>
    <definedName name="meas_start_stroke_5">Current!$G$17</definedName>
    <definedName name="measurement_moving_average_count">Setup!$K$35</definedName>
    <definedName name="_xlnm.Print_Area" localSheetId="1">Current!$A$1:$AG$48</definedName>
    <definedName name="_xlnm.Print_Area" localSheetId="2">Stroke!$A$1:$AG$48</definedName>
    <definedName name="ps_comport_number">Setup!$AA$7</definedName>
    <definedName name="ps_error_message">Setup!$S$8</definedName>
    <definedName name="ps_identify_number">Setup!$Z$5</definedName>
    <definedName name="sampling_period">Setup!$K$33</definedName>
    <definedName name="stroke_final">Setup!$Z$42</definedName>
    <definedName name="stroke_initial">Setup!$Z$40</definedName>
    <definedName name="stroke_step_count">Setup!$Z$44</definedName>
    <definedName name="stroke_x1">Stroke!$AW$2</definedName>
    <definedName name="stroke_x2">Stroke!$AY$2</definedName>
    <definedName name="stroke_x3">Stroke!$BA$2</definedName>
    <definedName name="stroke_x4">Stroke!$BC$2</definedName>
    <definedName name="stroke_x5">Stroke!$BE$2</definedName>
    <definedName name="stroke_y1">Stroke!$AX$2</definedName>
    <definedName name="stroke_y2">Stroke!$AZ$2</definedName>
    <definedName name="stroke_y3">Stroke!$BB$2</definedName>
    <definedName name="stroke_y4">Stroke!$BD$2</definedName>
    <definedName name="stroke_y5">Stroke!$BF$2</definedName>
    <definedName name="voltage_max">Setup!$Z$37</definedName>
  </definedNames>
  <calcPr calcId="145621"/>
</workbook>
</file>

<file path=xl/calcChain.xml><?xml version="1.0" encoding="utf-8"?>
<calcChain xmlns="http://schemas.openxmlformats.org/spreadsheetml/2006/main">
  <c r="Z35" i="5" l="1"/>
  <c r="Q14" i="1" l="1"/>
  <c r="Q15" i="1"/>
  <c r="Q16" i="1"/>
  <c r="Q17" i="1"/>
  <c r="Q13" i="1"/>
  <c r="Q17" i="4"/>
  <c r="Q14" i="4"/>
  <c r="Q15" i="4"/>
  <c r="Q16" i="4"/>
  <c r="Q13" i="4"/>
  <c r="Z28" i="5" l="1"/>
  <c r="P28" i="5"/>
  <c r="F28" i="5"/>
  <c r="Z27" i="5"/>
  <c r="P27" i="5"/>
  <c r="F27" i="5"/>
</calcChain>
</file>

<file path=xl/comments1.xml><?xml version="1.0" encoding="utf-8"?>
<comments xmlns="http://schemas.openxmlformats.org/spreadsheetml/2006/main">
  <authors>
    <author>gitae</author>
  </authors>
  <commentList>
    <comment ref="AX2" authorId="0">
      <text>
        <r>
          <rPr>
            <sz val="10"/>
            <color indexed="81"/>
            <rFont val="Tahoma"/>
            <family val="2"/>
          </rPr>
          <t xml:space="preserve"> - NI-DAQ Board </t>
        </r>
        <r>
          <rPr>
            <sz val="10"/>
            <color indexed="81"/>
            <rFont val="돋움"/>
            <family val="3"/>
            <charset val="129"/>
          </rPr>
          <t>는</t>
        </r>
        <r>
          <rPr>
            <sz val="10"/>
            <color indexed="81"/>
            <rFont val="Tahoma"/>
            <family val="2"/>
          </rPr>
          <t xml:space="preserve"> ai0, ai1, ai2 </t>
        </r>
        <r>
          <rPr>
            <sz val="10"/>
            <color indexed="81"/>
            <rFont val="돋움"/>
            <family val="3"/>
            <charset val="129"/>
          </rPr>
          <t>만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가지고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있으면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되기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때문에</t>
        </r>
        <r>
          <rPr>
            <sz val="10"/>
            <color indexed="81"/>
            <rFont val="Tahoma"/>
            <family val="2"/>
          </rPr>
          <t xml:space="preserve"> 
   Board </t>
        </r>
        <r>
          <rPr>
            <sz val="10"/>
            <color indexed="81"/>
            <rFont val="돋움"/>
            <family val="3"/>
            <charset val="129"/>
          </rPr>
          <t>별로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구분하지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않고</t>
        </r>
        <r>
          <rPr>
            <sz val="10"/>
            <color indexed="81"/>
            <rFont val="Tahoma"/>
            <family val="2"/>
          </rPr>
          <t xml:space="preserve"> NI </t>
        </r>
        <r>
          <rPr>
            <sz val="10"/>
            <color indexed="81"/>
            <rFont val="돋움"/>
            <family val="3"/>
            <charset val="129"/>
          </rPr>
          <t>로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하나로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사용한다
</t>
        </r>
        <r>
          <rPr>
            <sz val="10"/>
            <color indexed="81"/>
            <rFont val="Tahoma"/>
            <family val="2"/>
          </rPr>
          <t xml:space="preserve"> - Arduino Due </t>
        </r>
        <r>
          <rPr>
            <sz val="10"/>
            <color indexed="81"/>
            <rFont val="돋움"/>
            <family val="3"/>
            <charset val="129"/>
          </rPr>
          <t>는</t>
        </r>
        <r>
          <rPr>
            <sz val="10"/>
            <color indexed="81"/>
            <rFont val="Tahoma"/>
            <family val="2"/>
          </rPr>
          <t xml:space="preserve"> Loadcell (Hx711) </t>
        </r>
        <r>
          <rPr>
            <sz val="10"/>
            <color indexed="81"/>
            <rFont val="돋움"/>
            <family val="3"/>
            <charset val="129"/>
          </rPr>
          <t>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같이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사용할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수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없어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제외했다</t>
        </r>
        <r>
          <rPr>
            <sz val="10"/>
            <color indexed="81"/>
            <rFont val="Tahoma"/>
            <family val="2"/>
          </rPr>
          <t>.</t>
        </r>
      </text>
    </comment>
    <comment ref="CG4" authorId="0">
      <text>
        <r>
          <rPr>
            <sz val="10"/>
            <color indexed="81"/>
            <rFont val="Tahoma"/>
            <family val="2"/>
          </rPr>
          <t>instead of a stroke sensor</t>
        </r>
      </text>
    </comment>
    <comment ref="AX16" authorId="0">
      <text>
        <r>
          <rPr>
            <sz val="10"/>
            <color indexed="81"/>
            <rFont val="Tahoma"/>
            <family val="2"/>
          </rPr>
          <t xml:space="preserve"> - KeySight </t>
        </r>
        <r>
          <rPr>
            <sz val="10"/>
            <color indexed="81"/>
            <rFont val="돋움"/>
            <family val="3"/>
            <charset val="129"/>
          </rPr>
          <t>는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기종별로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전류</t>
        </r>
        <r>
          <rPr>
            <sz val="10"/>
            <color indexed="81"/>
            <rFont val="Tahoma"/>
            <family val="2"/>
          </rPr>
          <t xml:space="preserve">, </t>
        </r>
        <r>
          <rPr>
            <sz val="10"/>
            <color indexed="81"/>
            <rFont val="돋움"/>
            <family val="3"/>
            <charset val="129"/>
          </rPr>
          <t>전압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용량이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다르기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때문에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분리한다</t>
        </r>
        <r>
          <rPr>
            <sz val="10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<sst xmlns="http://schemas.openxmlformats.org/spreadsheetml/2006/main" count="192" uniqueCount="162">
  <si>
    <t>1. Hardware Setting</t>
    <phoneticPr fontId="1" type="noConversion"/>
  </si>
  <si>
    <t>2. Compensation Setting</t>
    <phoneticPr fontId="1" type="noConversion"/>
  </si>
  <si>
    <t>3. Measurement Setting</t>
    <phoneticPr fontId="1" type="noConversion"/>
  </si>
  <si>
    <t>Force [N]</t>
    <phoneticPr fontId="1" type="noConversion"/>
  </si>
  <si>
    <t>mm</t>
    <phoneticPr fontId="1" type="noConversion"/>
  </si>
  <si>
    <t xml:space="preserve">  Moving average Count :</t>
    <phoneticPr fontId="1" type="noConversion"/>
  </si>
  <si>
    <t xml:space="preserve">  Current Step Count :</t>
    <phoneticPr fontId="1" type="noConversion"/>
  </si>
  <si>
    <t xml:space="preserve">   Stroke Step Count :</t>
    <phoneticPr fontId="1" type="noConversion"/>
  </si>
  <si>
    <t xml:space="preserve">  Initial Current :</t>
    <phoneticPr fontId="1" type="noConversion"/>
  </si>
  <si>
    <t xml:space="preserve">  Final Current : </t>
    <phoneticPr fontId="1" type="noConversion"/>
  </si>
  <si>
    <t xml:space="preserve">   Initial Stroke :   </t>
    <phoneticPr fontId="1" type="noConversion"/>
  </si>
  <si>
    <t xml:space="preserve">   Final Stroke :</t>
    <phoneticPr fontId="1" type="noConversion"/>
  </si>
  <si>
    <t xml:space="preserve">  Sampling Period :</t>
    <phoneticPr fontId="1" type="noConversion"/>
  </si>
  <si>
    <t>ms</t>
    <phoneticPr fontId="1" type="noConversion"/>
  </si>
  <si>
    <t>V</t>
    <phoneticPr fontId="1" type="noConversion"/>
  </si>
  <si>
    <t xml:space="preserve">mA   </t>
    <phoneticPr fontId="1" type="noConversion"/>
  </si>
  <si>
    <t xml:space="preserve">mA </t>
    <phoneticPr fontId="1" type="noConversion"/>
  </si>
  <si>
    <t>Current [mA]</t>
    <phoneticPr fontId="1" type="noConversion"/>
  </si>
  <si>
    <t>mA</t>
    <phoneticPr fontId="1" type="noConversion"/>
  </si>
  <si>
    <t xml:space="preserve">  Max Current :</t>
    <phoneticPr fontId="1" type="noConversion"/>
  </si>
  <si>
    <t>Stroke [mm]</t>
    <phoneticPr fontId="1" type="noConversion"/>
  </si>
  <si>
    <t xml:space="preserve">  Max Voltage : </t>
    <phoneticPr fontId="1" type="noConversion"/>
  </si>
  <si>
    <t>Open Source Experiment for Actuators
( Actuator Function Tester )</t>
    <phoneticPr fontId="1" type="noConversion"/>
  </si>
  <si>
    <t xml:space="preserve">  Actuator Resistance :</t>
    <phoneticPr fontId="1" type="noConversion"/>
  </si>
  <si>
    <t>Ω</t>
  </si>
  <si>
    <t>Channal No.</t>
    <phoneticPr fontId="1" type="noConversion"/>
  </si>
  <si>
    <t>Force</t>
    <phoneticPr fontId="1" type="noConversion"/>
  </si>
  <si>
    <t>Curr.</t>
    <phoneticPr fontId="1" type="noConversion"/>
  </si>
  <si>
    <t>Stroke</t>
    <phoneticPr fontId="1" type="noConversion"/>
  </si>
  <si>
    <t>-</t>
    <phoneticPr fontId="1" type="noConversion"/>
  </si>
  <si>
    <t>Channal
No.</t>
    <phoneticPr fontId="1" type="noConversion"/>
  </si>
  <si>
    <t>Limit
Voltage</t>
    <phoneticPr fontId="1" type="noConversion"/>
  </si>
  <si>
    <t>Limit
Current</t>
    <phoneticPr fontId="1" type="noConversion"/>
  </si>
  <si>
    <t>1400mA</t>
    <phoneticPr fontId="1" type="noConversion"/>
  </si>
  <si>
    <t>35V</t>
    <phoneticPr fontId="1" type="noConversion"/>
  </si>
  <si>
    <t>2200mA</t>
    <phoneticPr fontId="1" type="noConversion"/>
  </si>
  <si>
    <t xml:space="preserve">  DAQ Name :</t>
    <phoneticPr fontId="1" type="noConversion"/>
  </si>
  <si>
    <t>3.3V</t>
    <phoneticPr fontId="1" type="noConversion"/>
  </si>
  <si>
    <t>5V</t>
    <phoneticPr fontId="1" type="noConversion"/>
  </si>
  <si>
    <t>1000mA</t>
    <phoneticPr fontId="1" type="noConversion"/>
  </si>
  <si>
    <t>Power Supply</t>
    <phoneticPr fontId="1" type="noConversion"/>
  </si>
  <si>
    <t>DAQ Name</t>
    <phoneticPr fontId="1" type="noConversion"/>
  </si>
  <si>
    <t xml:space="preserve">  P/S Serial Port Number :</t>
    <phoneticPr fontId="1" type="noConversion"/>
  </si>
  <si>
    <t xml:space="preserve">  P/S Name : </t>
    <phoneticPr fontId="1" type="noConversion"/>
  </si>
  <si>
    <t xml:space="preserve">  DAQ Dev / Port Number :</t>
    <phoneticPr fontId="1" type="noConversion"/>
  </si>
  <si>
    <t>KeySight E3649A</t>
    <phoneticPr fontId="1" type="noConversion"/>
  </si>
  <si>
    <t>KeySight E3645A</t>
    <phoneticPr fontId="1" type="noConversion"/>
  </si>
  <si>
    <t>Arduino DUE</t>
    <phoneticPr fontId="1" type="noConversion"/>
  </si>
  <si>
    <t>DUE, Voltage Follower</t>
    <phoneticPr fontId="1" type="noConversion"/>
  </si>
  <si>
    <t>UUE +TCA0372</t>
    <phoneticPr fontId="1" type="noConversion"/>
  </si>
  <si>
    <t>UNO, Voltage Follower</t>
    <phoneticPr fontId="1" type="noConversion"/>
  </si>
  <si>
    <t>DAC0</t>
    <phoneticPr fontId="1" type="noConversion"/>
  </si>
  <si>
    <t>A0</t>
    <phoneticPr fontId="1" type="noConversion"/>
  </si>
  <si>
    <t>AI0</t>
    <phoneticPr fontId="1" type="noConversion"/>
  </si>
  <si>
    <t>AI1</t>
    <phoneticPr fontId="1" type="noConversion"/>
  </si>
  <si>
    <t>AI2</t>
    <phoneticPr fontId="1" type="noConversion"/>
  </si>
  <si>
    <t>A2</t>
    <phoneticPr fontId="1" type="noConversion"/>
  </si>
  <si>
    <t>A4</t>
    <phoneticPr fontId="1" type="noConversion"/>
  </si>
  <si>
    <t>Arduino UNO</t>
    <phoneticPr fontId="1" type="noConversion"/>
  </si>
  <si>
    <t>No</t>
    <phoneticPr fontId="1" type="noConversion"/>
  </si>
  <si>
    <t>No</t>
    <phoneticPr fontId="1" type="noConversion"/>
  </si>
  <si>
    <t>No</t>
    <phoneticPr fontId="1" type="noConversion"/>
  </si>
  <si>
    <t>Command</t>
    <phoneticPr fontId="1" type="noConversion"/>
  </si>
  <si>
    <t>Power Supply</t>
    <phoneticPr fontId="1" type="noConversion"/>
  </si>
  <si>
    <t>i</t>
    <phoneticPr fontId="1" type="noConversion"/>
  </si>
  <si>
    <t>z</t>
    <phoneticPr fontId="1" type="noConversion"/>
  </si>
  <si>
    <t>m</t>
    <phoneticPr fontId="1" type="noConversion"/>
  </si>
  <si>
    <t>v</t>
    <phoneticPr fontId="1" type="noConversion"/>
  </si>
  <si>
    <t>r</t>
    <phoneticPr fontId="1" type="noConversion"/>
  </si>
  <si>
    <t>Meaning</t>
  </si>
  <si>
    <t>Meaning</t>
    <phoneticPr fontId="1" type="noConversion"/>
  </si>
  <si>
    <t>Identify a board</t>
    <phoneticPr fontId="1" type="noConversion"/>
  </si>
  <si>
    <t>Set zero of stroke</t>
    <phoneticPr fontId="1" type="noConversion"/>
  </si>
  <si>
    <t>Output voltage</t>
    <phoneticPr fontId="1" type="noConversion"/>
  </si>
  <si>
    <t>Request data to PC</t>
    <phoneticPr fontId="1" type="noConversion"/>
  </si>
  <si>
    <t>DAQ Board, Step Motor (instead of a stroke sensor)</t>
    <phoneticPr fontId="1" type="noConversion"/>
  </si>
  <si>
    <t>Step Motor</t>
    <phoneticPr fontId="1" type="noConversion"/>
  </si>
  <si>
    <t>Voltage Follower</t>
    <phoneticPr fontId="1" type="noConversion"/>
  </si>
  <si>
    <t>f</t>
    <phoneticPr fontId="1" type="noConversion"/>
  </si>
  <si>
    <t>Setting Command of Arduino</t>
    <phoneticPr fontId="1" type="noConversion"/>
  </si>
  <si>
    <t>Operating Command of Arduino</t>
    <phoneticPr fontId="1" type="noConversion"/>
  </si>
  <si>
    <t>A2,A3</t>
    <phoneticPr fontId="1" type="noConversion"/>
  </si>
  <si>
    <t>A4,A5</t>
    <phoneticPr fontId="1" type="noConversion"/>
  </si>
  <si>
    <t>DUE, StepMotor</t>
    <phoneticPr fontId="1" type="noConversion"/>
  </si>
  <si>
    <t>UNO, StepMotor, Loadcell</t>
    <phoneticPr fontId="1" type="noConversion"/>
  </si>
  <si>
    <t>UNO, StepMotor</t>
    <phoneticPr fontId="1" type="noConversion"/>
  </si>
  <si>
    <t>Motor : D7,D8,D9,D10</t>
    <phoneticPr fontId="1" type="noConversion"/>
  </si>
  <si>
    <t>Return Command of Arduino</t>
    <phoneticPr fontId="1" type="noConversion"/>
  </si>
  <si>
    <t>Current</t>
    <phoneticPr fontId="1" type="noConversion"/>
  </si>
  <si>
    <t>c</t>
    <phoneticPr fontId="1" type="noConversion"/>
  </si>
  <si>
    <t>t</t>
    <phoneticPr fontId="1" type="noConversion"/>
  </si>
  <si>
    <t>Force</t>
    <phoneticPr fontId="1" type="noConversion"/>
  </si>
  <si>
    <t>Packet End</t>
    <phoneticPr fontId="1" type="noConversion"/>
  </si>
  <si>
    <t>e</t>
    <phoneticPr fontId="1" type="noConversion"/>
  </si>
  <si>
    <t>UNO + PCF8591 + TCA0372 (A4/SDA, A5/SCL)</t>
    <phoneticPr fontId="1" type="noConversion"/>
  </si>
  <si>
    <t>o</t>
    <phoneticPr fontId="1" type="noConversion"/>
  </si>
  <si>
    <t>Arduino_DUE</t>
    <phoneticPr fontId="1" type="noConversion"/>
  </si>
  <si>
    <t>Arduino_UNO</t>
    <phoneticPr fontId="1" type="noConversion"/>
  </si>
  <si>
    <t>KeySight_E3645A</t>
    <phoneticPr fontId="1" type="noConversion"/>
  </si>
  <si>
    <t>Identifying
Key</t>
    <phoneticPr fontId="1" type="noConversion"/>
  </si>
  <si>
    <t>NI DAQ Board</t>
    <phoneticPr fontId="1" type="noConversion"/>
  </si>
  <si>
    <t>Identifying
Key</t>
    <phoneticPr fontId="1" type="noConversion"/>
  </si>
  <si>
    <t>NI</t>
    <phoneticPr fontId="1" type="noConversion"/>
  </si>
  <si>
    <t>KeySight_E3649A</t>
    <phoneticPr fontId="1" type="noConversion"/>
  </si>
  <si>
    <t>Arduino_DUE_VF</t>
    <phoneticPr fontId="1" type="noConversion"/>
  </si>
  <si>
    <t>Arduino_UNO_VF</t>
    <phoneticPr fontId="1" type="noConversion"/>
  </si>
  <si>
    <t>Arduino_DUE_Motor</t>
    <phoneticPr fontId="1" type="noConversion"/>
  </si>
  <si>
    <t>Arduino_UNO_Motor</t>
    <phoneticPr fontId="1" type="noConversion"/>
  </si>
  <si>
    <t>Arduino_UNO_Motor_Loadcell</t>
    <phoneticPr fontId="1" type="noConversion"/>
  </si>
  <si>
    <t>Loadcell : A4,A5</t>
    <phoneticPr fontId="1" type="noConversion"/>
  </si>
  <si>
    <t>Loadcell</t>
    <phoneticPr fontId="1" type="noConversion"/>
  </si>
  <si>
    <t>l</t>
    <phoneticPr fontId="1" type="noConversion"/>
  </si>
  <si>
    <t>e</t>
    <phoneticPr fontId="1" type="noConversion"/>
  </si>
  <si>
    <t>Release Motor</t>
    <phoneticPr fontId="1" type="noConversion"/>
  </si>
  <si>
    <t>Error</t>
    <phoneticPr fontId="1" type="noConversion"/>
  </si>
  <si>
    <t>x</t>
    <phoneticPr fontId="1" type="noConversion"/>
  </si>
  <si>
    <t>s</t>
    <phoneticPr fontId="1" type="noConversion"/>
  </si>
  <si>
    <t>Stroke</t>
    <phoneticPr fontId="1" type="noConversion"/>
  </si>
  <si>
    <t>Move stroke</t>
    <phoneticPr fontId="1" type="noConversion"/>
  </si>
  <si>
    <t>Write the stroke</t>
    <phoneticPr fontId="1" type="noConversion"/>
  </si>
  <si>
    <t>w</t>
    <phoneticPr fontId="1" type="noConversion"/>
  </si>
  <si>
    <t xml:space="preserve">NI Board : Dev1 </t>
    <phoneticPr fontId="1" type="noConversion"/>
  </si>
  <si>
    <t xml:space="preserve">  Limit Force :</t>
    <phoneticPr fontId="1" type="noConversion"/>
  </si>
  <si>
    <t>N</t>
    <phoneticPr fontId="1" type="noConversion"/>
  </si>
  <si>
    <t>Stroke-Force Experiment Report</t>
    <phoneticPr fontId="1" type="noConversion"/>
  </si>
  <si>
    <t>1. Definition</t>
    <phoneticPr fontId="1" type="noConversion"/>
  </si>
  <si>
    <t>2. Test Condition</t>
    <phoneticPr fontId="1" type="noConversion"/>
  </si>
  <si>
    <t>3. Test Result</t>
    <phoneticPr fontId="1" type="noConversion"/>
  </si>
  <si>
    <t>4. Conclusion</t>
    <phoneticPr fontId="1" type="noConversion"/>
  </si>
  <si>
    <t>index</t>
    <phoneticPr fontId="1" type="noConversion"/>
  </si>
  <si>
    <t>Test 1</t>
    <phoneticPr fontId="1" type="noConversion"/>
  </si>
  <si>
    <t>Test 2</t>
    <phoneticPr fontId="1" type="noConversion"/>
  </si>
  <si>
    <t>Test 3</t>
    <phoneticPr fontId="1" type="noConversion"/>
  </si>
  <si>
    <t>Test 4</t>
    <phoneticPr fontId="1" type="noConversion"/>
  </si>
  <si>
    <t>Test 5</t>
    <phoneticPr fontId="1" type="noConversion"/>
  </si>
  <si>
    <t>Start Current</t>
    <phoneticPr fontId="1" type="noConversion"/>
  </si>
  <si>
    <t>Final Current</t>
    <phoneticPr fontId="1" type="noConversion"/>
  </si>
  <si>
    <t>Diff. Current</t>
    <phoneticPr fontId="1" type="noConversion"/>
  </si>
  <si>
    <t>(Unit : mA)</t>
    <phoneticPr fontId="1" type="noConversion"/>
  </si>
  <si>
    <t>Current-Force Experiment Report</t>
    <phoneticPr fontId="1" type="noConversion"/>
  </si>
  <si>
    <t>1. Definition</t>
    <phoneticPr fontId="1" type="noConversion"/>
  </si>
  <si>
    <t>2. Test Condition</t>
    <phoneticPr fontId="1" type="noConversion"/>
  </si>
  <si>
    <t>index</t>
    <phoneticPr fontId="1" type="noConversion"/>
  </si>
  <si>
    <t>Start Stroke</t>
    <phoneticPr fontId="1" type="noConversion"/>
  </si>
  <si>
    <t>Final Stroke</t>
    <phoneticPr fontId="1" type="noConversion"/>
  </si>
  <si>
    <t>Diff. Stroke</t>
    <phoneticPr fontId="1" type="noConversion"/>
  </si>
  <si>
    <t>(Unit : mm)</t>
    <phoneticPr fontId="1" type="noConversion"/>
  </si>
  <si>
    <t>3. Test Result</t>
    <phoneticPr fontId="1" type="noConversion"/>
  </si>
  <si>
    <t>Slope</t>
    <phoneticPr fontId="1" type="noConversion"/>
  </si>
  <si>
    <t>Intercept</t>
    <phoneticPr fontId="1" type="noConversion"/>
  </si>
  <si>
    <t>Current</t>
    <phoneticPr fontId="1" type="noConversion"/>
  </si>
  <si>
    <t>Level</t>
    <phoneticPr fontId="1" type="noConversion"/>
  </si>
  <si>
    <t>Stroke</t>
    <phoneticPr fontId="1" type="noConversion"/>
  </si>
  <si>
    <t>Level</t>
    <phoneticPr fontId="1" type="noConversion"/>
  </si>
  <si>
    <t>Force</t>
    <phoneticPr fontId="1" type="noConversion"/>
  </si>
  <si>
    <t>Level</t>
    <phoneticPr fontId="1" type="noConversion"/>
  </si>
  <si>
    <t>A. Current [mA]</t>
    <phoneticPr fontId="1" type="noConversion"/>
  </si>
  <si>
    <t>B. Stroke [mm]</t>
    <phoneticPr fontId="1" type="noConversion"/>
  </si>
  <si>
    <t>C. Force [N]</t>
    <phoneticPr fontId="1" type="noConversion"/>
  </si>
  <si>
    <t>A. Current</t>
    <phoneticPr fontId="1" type="noConversion"/>
  </si>
  <si>
    <t>B. Stroke</t>
    <phoneticPr fontId="1" type="noConversion"/>
  </si>
  <si>
    <t>C. Force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</si>
</sst>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00"/>
    <numFmt numFmtId="177" formatCode="0.000"/>
    <numFmt numFmtId="178" formatCode="0.0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6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1"/>
      <name val="Tahoma"/>
      <family val="2"/>
    </font>
    <font>
      <sz val="10"/>
      <color indexed="81"/>
      <name val="돋움"/>
      <family val="3"/>
      <charset val="129"/>
    </font>
    <font>
      <sz val="10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4" borderId="0" applyBorder="0">
      <alignment vertical="center"/>
    </xf>
    <xf numFmtId="0" fontId="6" fillId="4" borderId="0">
      <alignment vertical="center"/>
    </xf>
  </cellStyleXfs>
  <cellXfs count="121">
    <xf numFmtId="0" fontId="0" fillId="0" borderId="0" xfId="0">
      <alignment vertical="center"/>
    </xf>
    <xf numFmtId="0" fontId="3" fillId="3" borderId="0" xfId="0" applyFont="1" applyFill="1">
      <alignment vertical="center"/>
    </xf>
    <xf numFmtId="0" fontId="7" fillId="3" borderId="18" xfId="0" applyFont="1" applyFill="1" applyBorder="1">
      <alignment vertical="center"/>
    </xf>
    <xf numFmtId="0" fontId="4" fillId="3" borderId="19" xfId="0" applyFont="1" applyFill="1" applyBorder="1">
      <alignment vertical="center"/>
    </xf>
    <xf numFmtId="0" fontId="8" fillId="3" borderId="21" xfId="0" applyFont="1" applyFill="1" applyBorder="1">
      <alignment vertical="center"/>
    </xf>
    <xf numFmtId="0" fontId="4" fillId="3" borderId="0" xfId="0" applyFont="1" applyFill="1" applyBorder="1">
      <alignment vertical="center"/>
    </xf>
    <xf numFmtId="0" fontId="4" fillId="3" borderId="22" xfId="0" applyFont="1" applyFill="1" applyBorder="1">
      <alignment vertical="center"/>
    </xf>
    <xf numFmtId="0" fontId="8" fillId="3" borderId="0" xfId="0" applyFont="1" applyFill="1" applyBorder="1">
      <alignment vertical="center"/>
    </xf>
    <xf numFmtId="0" fontId="8" fillId="3" borderId="23" xfId="0" applyFont="1" applyFill="1" applyBorder="1">
      <alignment vertical="center"/>
    </xf>
    <xf numFmtId="0" fontId="4" fillId="3" borderId="24" xfId="0" applyFont="1" applyFill="1" applyBorder="1">
      <alignment vertical="center"/>
    </xf>
    <xf numFmtId="0" fontId="4" fillId="3" borderId="25" xfId="0" applyFont="1" applyFill="1" applyBorder="1">
      <alignment vertical="center"/>
    </xf>
    <xf numFmtId="0" fontId="3" fillId="0" borderId="1" xfId="0" applyFont="1" applyFill="1" applyBorder="1">
      <alignment vertical="center"/>
    </xf>
    <xf numFmtId="0" fontId="7" fillId="0" borderId="2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6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8" xfId="0" applyFont="1" applyBorder="1" applyAlignment="1">
      <alignment horizontal="right" vertical="center"/>
    </xf>
    <xf numFmtId="0" fontId="4" fillId="0" borderId="4" xfId="0" applyFont="1" applyBorder="1">
      <alignment vertical="center"/>
    </xf>
    <xf numFmtId="0" fontId="4" fillId="0" borderId="0" xfId="0" applyFont="1" applyBorder="1">
      <alignment vertical="center"/>
    </xf>
    <xf numFmtId="0" fontId="4" fillId="0" borderId="5" xfId="0" applyFont="1" applyBorder="1">
      <alignment vertical="center"/>
    </xf>
    <xf numFmtId="0" fontId="8" fillId="0" borderId="0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3" borderId="0" xfId="0" applyFont="1" applyFill="1">
      <alignment vertical="center"/>
    </xf>
    <xf numFmtId="0" fontId="4" fillId="3" borderId="21" xfId="0" applyFont="1" applyFill="1" applyBorder="1">
      <alignment vertical="center"/>
    </xf>
    <xf numFmtId="0" fontId="4" fillId="3" borderId="23" xfId="0" applyFont="1" applyFill="1" applyBorder="1">
      <alignment vertical="center"/>
    </xf>
    <xf numFmtId="0" fontId="3" fillId="3" borderId="19" xfId="0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3" borderId="20" xfId="0" applyFont="1" applyFill="1" applyBorder="1">
      <alignment vertical="center"/>
    </xf>
    <xf numFmtId="0" fontId="3" fillId="3" borderId="22" xfId="0" applyFont="1" applyFill="1" applyBorder="1">
      <alignment vertical="center"/>
    </xf>
    <xf numFmtId="0" fontId="3" fillId="3" borderId="24" xfId="0" applyFont="1" applyFill="1" applyBorder="1">
      <alignment vertical="center"/>
    </xf>
    <xf numFmtId="0" fontId="3" fillId="3" borderId="25" xfId="0" applyFont="1" applyFill="1" applyBorder="1">
      <alignment vertical="center"/>
    </xf>
    <xf numFmtId="0" fontId="12" fillId="3" borderId="0" xfId="0" applyFont="1" applyFill="1">
      <alignment vertical="center"/>
    </xf>
    <xf numFmtId="0" fontId="4" fillId="0" borderId="0" xfId="0" applyFont="1" applyBorder="1" applyAlignment="1">
      <alignment horizontal="right" vertical="center"/>
    </xf>
    <xf numFmtId="0" fontId="3" fillId="7" borderId="0" xfId="0" applyFont="1" applyFill="1">
      <alignment vertical="center"/>
    </xf>
    <xf numFmtId="0" fontId="9" fillId="7" borderId="0" xfId="0" applyFont="1" applyFill="1">
      <alignment vertical="center"/>
    </xf>
    <xf numFmtId="0" fontId="4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4" fillId="7" borderId="0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3" fillId="3" borderId="2" xfId="0" applyFont="1" applyFill="1" applyBorder="1">
      <alignment vertical="center"/>
    </xf>
    <xf numFmtId="0" fontId="3" fillId="3" borderId="3" xfId="0" applyFont="1" applyFill="1" applyBorder="1">
      <alignment vertical="center"/>
    </xf>
    <xf numFmtId="0" fontId="3" fillId="3" borderId="4" xfId="0" applyFont="1" applyFill="1" applyBorder="1">
      <alignment vertical="center"/>
    </xf>
    <xf numFmtId="0" fontId="3" fillId="3" borderId="5" xfId="0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8" fillId="3" borderId="7" xfId="0" applyFont="1" applyFill="1" applyBorder="1">
      <alignment vertical="center"/>
    </xf>
    <xf numFmtId="0" fontId="3" fillId="3" borderId="7" xfId="0" applyFont="1" applyFill="1" applyBorder="1">
      <alignment vertical="center"/>
    </xf>
    <xf numFmtId="0" fontId="3" fillId="3" borderId="8" xfId="0" applyFont="1" applyFill="1" applyBorder="1">
      <alignment vertical="center"/>
    </xf>
    <xf numFmtId="0" fontId="3" fillId="7" borderId="9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2" fillId="3" borderId="23" xfId="0" applyFont="1" applyFill="1" applyBorder="1" applyAlignment="1">
      <alignment horizontal="center" vertical="center" wrapText="1"/>
    </xf>
    <xf numFmtId="0" fontId="2" fillId="3" borderId="24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 wrapText="1"/>
    </xf>
    <xf numFmtId="177" fontId="4" fillId="5" borderId="14" xfId="0" applyNumberFormat="1" applyFont="1" applyFill="1" applyBorder="1" applyAlignment="1">
      <alignment horizontal="center" vertical="center"/>
    </xf>
    <xf numFmtId="177" fontId="4" fillId="5" borderId="28" xfId="0" applyNumberFormat="1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4" xfId="0" applyNumberFormat="1" applyFont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177" fontId="4" fillId="5" borderId="9" xfId="0" applyNumberFormat="1" applyFont="1" applyFill="1" applyBorder="1" applyAlignment="1">
      <alignment horizontal="center" vertical="center"/>
    </xf>
    <xf numFmtId="177" fontId="4" fillId="5" borderId="27" xfId="0" applyNumberFormat="1" applyFont="1" applyFill="1" applyBorder="1" applyAlignment="1">
      <alignment horizontal="center" vertical="center"/>
    </xf>
    <xf numFmtId="2" fontId="4" fillId="5" borderId="9" xfId="0" applyNumberFormat="1" applyFont="1" applyFill="1" applyBorder="1" applyAlignment="1">
      <alignment horizontal="center" vertical="center"/>
    </xf>
    <xf numFmtId="2" fontId="4" fillId="5" borderId="27" xfId="0" applyNumberFormat="1" applyFont="1" applyFill="1" applyBorder="1" applyAlignment="1">
      <alignment horizontal="center" vertical="center"/>
    </xf>
    <xf numFmtId="2" fontId="4" fillId="5" borderId="14" xfId="0" applyNumberFormat="1" applyFont="1" applyFill="1" applyBorder="1" applyAlignment="1">
      <alignment horizontal="center" vertical="center"/>
    </xf>
    <xf numFmtId="2" fontId="4" fillId="5" borderId="28" xfId="0" applyNumberFormat="1" applyFont="1" applyFill="1" applyBorder="1" applyAlignment="1">
      <alignment horizontal="center" vertical="center"/>
    </xf>
    <xf numFmtId="2" fontId="4" fillId="0" borderId="9" xfId="0" applyNumberFormat="1" applyFont="1" applyBorder="1" applyAlignment="1">
      <alignment horizontal="center" vertical="center"/>
    </xf>
    <xf numFmtId="2" fontId="4" fillId="0" borderId="14" xfId="0" applyNumberFormat="1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0" fontId="3" fillId="7" borderId="17" xfId="0" applyFont="1" applyFill="1" applyBorder="1" applyAlignment="1">
      <alignment horizontal="center" vertical="center"/>
    </xf>
    <xf numFmtId="0" fontId="3" fillId="7" borderId="15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 wrapText="1"/>
    </xf>
    <xf numFmtId="0" fontId="3" fillId="7" borderId="19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 vertical="center"/>
    </xf>
    <xf numFmtId="0" fontId="3" fillId="7" borderId="23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center" vertical="center"/>
    </xf>
    <xf numFmtId="0" fontId="3" fillId="7" borderId="25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78" fontId="4" fillId="8" borderId="17" xfId="0" applyNumberFormat="1" applyFont="1" applyFill="1" applyBorder="1" applyAlignment="1">
      <alignment horizontal="center" vertical="center"/>
    </xf>
    <xf numFmtId="178" fontId="4" fillId="8" borderId="15" xfId="0" applyNumberFormat="1" applyFont="1" applyFill="1" applyBorder="1" applyAlignment="1">
      <alignment horizontal="center" vertical="center"/>
    </xf>
    <xf numFmtId="178" fontId="4" fillId="8" borderId="16" xfId="0" applyNumberFormat="1" applyFont="1" applyFill="1" applyBorder="1" applyAlignment="1">
      <alignment horizontal="center" vertical="center"/>
    </xf>
    <xf numFmtId="176" fontId="10" fillId="8" borderId="9" xfId="0" applyNumberFormat="1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 wrapText="1"/>
    </xf>
    <xf numFmtId="0" fontId="3" fillId="7" borderId="30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</cellXfs>
  <cellStyles count="3">
    <cellStyle name="스타일 1" xfId="1"/>
    <cellStyle name="스타일 2" xfId="2"/>
    <cellStyle name="표준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471005737270428E-2"/>
          <c:y val="4.1835241507566436E-2"/>
          <c:w val="0.88550988431916688"/>
          <c:h val="0.833623307773649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Current!$G$13</c:f>
              <c:strCache>
                <c:ptCount val="1"/>
                <c:pt idx="0">
                  <c:v>0.201</c:v>
                </c:pt>
              </c:strCache>
            </c:strRef>
          </c:tx>
          <c:xVal>
            <c:numRef>
              <c:f>Current!$AW$2:$AW$101</c:f>
              <c:numCache>
                <c:formatCode>G/표준</c:formatCode>
                <c:ptCount val="100"/>
                <c:pt idx="0">
                  <c:v>0.8519149165842308</c:v>
                </c:pt>
                <c:pt idx="1">
                  <c:v>2.7135619921711518</c:v>
                </c:pt>
                <c:pt idx="2">
                  <c:v>7.774095592006022</c:v>
                </c:pt>
                <c:pt idx="3">
                  <c:v>13.018171861264955</c:v>
                </c:pt>
                <c:pt idx="4">
                  <c:v>18.262248130523886</c:v>
                </c:pt>
                <c:pt idx="5">
                  <c:v>23.480104018436528</c:v>
                </c:pt>
                <c:pt idx="6">
                  <c:v>28.750400669041753</c:v>
                </c:pt>
                <c:pt idx="7">
                  <c:v>33.968256556954394</c:v>
                </c:pt>
                <c:pt idx="8">
                  <c:v>39.107451300828146</c:v>
                </c:pt>
                <c:pt idx="9">
                  <c:v>44.351527570087079</c:v>
                </c:pt>
                <c:pt idx="10">
                  <c:v>49.543163076653421</c:v>
                </c:pt>
                <c:pt idx="11">
                  <c:v>54.734798583219764</c:v>
                </c:pt>
                <c:pt idx="12">
                  <c:v>59.952654471132405</c:v>
                </c:pt>
                <c:pt idx="13">
                  <c:v>65.196730740391331</c:v>
                </c:pt>
                <c:pt idx="14">
                  <c:v>70.440807009650271</c:v>
                </c:pt>
                <c:pt idx="15">
                  <c:v>75.553781372177724</c:v>
                </c:pt>
                <c:pt idx="16">
                  <c:v>80.771637260090358</c:v>
                </c:pt>
                <c:pt idx="17">
                  <c:v>79.749042387584879</c:v>
                </c:pt>
                <c:pt idx="18">
                  <c:v>75.58000175352403</c:v>
                </c:pt>
                <c:pt idx="19">
                  <c:v>70.440807009650271</c:v>
                </c:pt>
                <c:pt idx="20">
                  <c:v>65.196730740391331</c:v>
                </c:pt>
                <c:pt idx="21">
                  <c:v>59.926434089786106</c:v>
                </c:pt>
                <c:pt idx="22">
                  <c:v>54.734798583219764</c:v>
                </c:pt>
                <c:pt idx="23">
                  <c:v>49.56938345799972</c:v>
                </c:pt>
                <c:pt idx="24">
                  <c:v>44.351527570087079</c:v>
                </c:pt>
                <c:pt idx="25">
                  <c:v>39.081230919481854</c:v>
                </c:pt>
                <c:pt idx="26">
                  <c:v>33.942036175608095</c:v>
                </c:pt>
                <c:pt idx="27">
                  <c:v>28.750400669041753</c:v>
                </c:pt>
                <c:pt idx="28">
                  <c:v>23.50632439978282</c:v>
                </c:pt>
                <c:pt idx="29">
                  <c:v>18.262248130523886</c:v>
                </c:pt>
                <c:pt idx="30">
                  <c:v>13.018171861264955</c:v>
                </c:pt>
                <c:pt idx="31">
                  <c:v>7.774095592006022</c:v>
                </c:pt>
                <c:pt idx="32">
                  <c:v>2.6873416108248573</c:v>
                </c:pt>
                <c:pt idx="33">
                  <c:v>0.82569453523793612</c:v>
                </c:pt>
              </c:numCache>
            </c:numRef>
          </c:xVal>
          <c:yVal>
            <c:numRef>
              <c:f>Current!$AX$2:$AX$101</c:f>
              <c:numCache>
                <c:formatCode>G/표준</c:formatCode>
                <c:ptCount val="100"/>
                <c:pt idx="0">
                  <c:v>2.0816681711721685E-17</c:v>
                </c:pt>
                <c:pt idx="1">
                  <c:v>2.0816681711721685E-17</c:v>
                </c:pt>
                <c:pt idx="2">
                  <c:v>2.0816681711721685E-17</c:v>
                </c:pt>
                <c:pt idx="3">
                  <c:v>2.0816681711721685E-17</c:v>
                </c:pt>
                <c:pt idx="4">
                  <c:v>2.0816681711721685E-17</c:v>
                </c:pt>
                <c:pt idx="5">
                  <c:v>2.0816681711721685E-17</c:v>
                </c:pt>
                <c:pt idx="6">
                  <c:v>7.1428571428573488E-4</c:v>
                </c:pt>
                <c:pt idx="7">
                  <c:v>1.2619047619047636E-2</c:v>
                </c:pt>
                <c:pt idx="8">
                  <c:v>2.5476190476190489E-2</c:v>
                </c:pt>
                <c:pt idx="9">
                  <c:v>3.7619047619047628E-2</c:v>
                </c:pt>
                <c:pt idx="10">
                  <c:v>4.9523809523809532E-2</c:v>
                </c:pt>
                <c:pt idx="11">
                  <c:v>6.1190476190476191E-2</c:v>
                </c:pt>
                <c:pt idx="12">
                  <c:v>7.2142857142857147E-2</c:v>
                </c:pt>
                <c:pt idx="13">
                  <c:v>8.5238095238095224E-2</c:v>
                </c:pt>
                <c:pt idx="14">
                  <c:v>9.3809523809523801E-2</c:v>
                </c:pt>
                <c:pt idx="15">
                  <c:v>0.10523809523809524</c:v>
                </c:pt>
                <c:pt idx="16">
                  <c:v>0.11595238095238095</c:v>
                </c:pt>
                <c:pt idx="17">
                  <c:v>0.11476190476190476</c:v>
                </c:pt>
                <c:pt idx="18">
                  <c:v>0.10547619047619046</c:v>
                </c:pt>
                <c:pt idx="19">
                  <c:v>9.4523809523809524E-2</c:v>
                </c:pt>
                <c:pt idx="20">
                  <c:v>8.4761904761904761E-2</c:v>
                </c:pt>
                <c:pt idx="21">
                  <c:v>7.2142857142857147E-2</c:v>
                </c:pt>
                <c:pt idx="22">
                  <c:v>6.0000000000000005E-2</c:v>
                </c:pt>
                <c:pt idx="23">
                  <c:v>4.8095238095238101E-2</c:v>
                </c:pt>
                <c:pt idx="24">
                  <c:v>3.6190476190476197E-2</c:v>
                </c:pt>
                <c:pt idx="25">
                  <c:v>2.4285714285714299E-2</c:v>
                </c:pt>
                <c:pt idx="26">
                  <c:v>1.2380952380952399E-2</c:v>
                </c:pt>
                <c:pt idx="27">
                  <c:v>4.761904761904969E-4</c:v>
                </c:pt>
                <c:pt idx="28">
                  <c:v>2.0816681711721685E-17</c:v>
                </c:pt>
                <c:pt idx="29">
                  <c:v>2.0816681711721685E-17</c:v>
                </c:pt>
                <c:pt idx="30">
                  <c:v>2.0816681711721685E-17</c:v>
                </c:pt>
                <c:pt idx="31">
                  <c:v>2.0816681711721685E-17</c:v>
                </c:pt>
                <c:pt idx="32">
                  <c:v>2.0816681711721685E-17</c:v>
                </c:pt>
                <c:pt idx="33">
                  <c:v>2.0816681711721685E-17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Current!$G$14</c:f>
              <c:strCache>
                <c:ptCount val="1"/>
                <c:pt idx="0">
                  <c:v>0.100</c:v>
                </c:pt>
              </c:strCache>
            </c:strRef>
          </c:tx>
          <c:xVal>
            <c:numRef>
              <c:f>Current!$AY$2:$AY$101</c:f>
              <c:numCache>
                <c:formatCode>G/표준</c:formatCode>
                <c:ptCount val="100"/>
                <c:pt idx="0">
                  <c:v>0.82569453523793612</c:v>
                </c:pt>
                <c:pt idx="1">
                  <c:v>2.6873416108248573</c:v>
                </c:pt>
                <c:pt idx="2">
                  <c:v>7.8527567360449062</c:v>
                </c:pt>
                <c:pt idx="3">
                  <c:v>13.04439224261125</c:v>
                </c:pt>
                <c:pt idx="4">
                  <c:v>18.262248130523886</c:v>
                </c:pt>
                <c:pt idx="5">
                  <c:v>23.50632439978282</c:v>
                </c:pt>
                <c:pt idx="6">
                  <c:v>28.750400669041753</c:v>
                </c:pt>
                <c:pt idx="7">
                  <c:v>33.968256556954394</c:v>
                </c:pt>
                <c:pt idx="8">
                  <c:v>39.133671682174437</c:v>
                </c:pt>
                <c:pt idx="9">
                  <c:v>44.377747951433371</c:v>
                </c:pt>
                <c:pt idx="10">
                  <c:v>49.56938345799972</c:v>
                </c:pt>
                <c:pt idx="11">
                  <c:v>54.761018964566055</c:v>
                </c:pt>
                <c:pt idx="12">
                  <c:v>59.978874852478697</c:v>
                </c:pt>
                <c:pt idx="13">
                  <c:v>65.196730740391331</c:v>
                </c:pt>
                <c:pt idx="14">
                  <c:v>70.414586628303965</c:v>
                </c:pt>
                <c:pt idx="15">
                  <c:v>75.58000175352403</c:v>
                </c:pt>
                <c:pt idx="16">
                  <c:v>80.771637260090358</c:v>
                </c:pt>
                <c:pt idx="17">
                  <c:v>79.749042387584879</c:v>
                </c:pt>
                <c:pt idx="18">
                  <c:v>75.553781372177724</c:v>
                </c:pt>
                <c:pt idx="19">
                  <c:v>70.440807009650271</c:v>
                </c:pt>
                <c:pt idx="20">
                  <c:v>65.222951121737623</c:v>
                </c:pt>
                <c:pt idx="21">
                  <c:v>59.978874852478697</c:v>
                </c:pt>
                <c:pt idx="22">
                  <c:v>54.734798583219764</c:v>
                </c:pt>
                <c:pt idx="23">
                  <c:v>49.595603839346012</c:v>
                </c:pt>
                <c:pt idx="24">
                  <c:v>44.351527570087079</c:v>
                </c:pt>
                <c:pt idx="25">
                  <c:v>39.133671682174437</c:v>
                </c:pt>
                <c:pt idx="26">
                  <c:v>33.942036175608095</c:v>
                </c:pt>
                <c:pt idx="27">
                  <c:v>28.750400669041753</c:v>
                </c:pt>
                <c:pt idx="28">
                  <c:v>23.50632439978282</c:v>
                </c:pt>
                <c:pt idx="29">
                  <c:v>18.262248130523886</c:v>
                </c:pt>
                <c:pt idx="30">
                  <c:v>13.018171861264955</c:v>
                </c:pt>
                <c:pt idx="31">
                  <c:v>7.8003159733523173</c:v>
                </c:pt>
                <c:pt idx="32">
                  <c:v>2.7397823735174467</c:v>
                </c:pt>
                <c:pt idx="33">
                  <c:v>0.82569453523793612</c:v>
                </c:pt>
              </c:numCache>
            </c:numRef>
          </c:xVal>
          <c:yVal>
            <c:numRef>
              <c:f>Current!$AZ$2:$AZ$101</c:f>
              <c:numCache>
                <c:formatCode>G/표준</c:formatCode>
                <c:ptCount val="100"/>
                <c:pt idx="0">
                  <c:v>2.0816681711721685E-17</c:v>
                </c:pt>
                <c:pt idx="1">
                  <c:v>2.0816681711721685E-17</c:v>
                </c:pt>
                <c:pt idx="2">
                  <c:v>2.0816681711721685E-17</c:v>
                </c:pt>
                <c:pt idx="3">
                  <c:v>2.0816681711721685E-17</c:v>
                </c:pt>
                <c:pt idx="4">
                  <c:v>2.0816681711721685E-17</c:v>
                </c:pt>
                <c:pt idx="5">
                  <c:v>2.0816681711721685E-17</c:v>
                </c:pt>
                <c:pt idx="6">
                  <c:v>2.0816681711721685E-17</c:v>
                </c:pt>
                <c:pt idx="7">
                  <c:v>2.0816681711721685E-17</c:v>
                </c:pt>
                <c:pt idx="8">
                  <c:v>8.3333333333333523E-3</c:v>
                </c:pt>
                <c:pt idx="9">
                  <c:v>2.0952380952380969E-2</c:v>
                </c:pt>
                <c:pt idx="10">
                  <c:v>3.2857142857142869E-2</c:v>
                </c:pt>
                <c:pt idx="11">
                  <c:v>4.595238095238096E-2</c:v>
                </c:pt>
                <c:pt idx="12">
                  <c:v>5.7142857142857148E-2</c:v>
                </c:pt>
                <c:pt idx="13">
                  <c:v>7.0714285714285716E-2</c:v>
                </c:pt>
                <c:pt idx="14">
                  <c:v>7.9761904761904756E-2</c:v>
                </c:pt>
                <c:pt idx="15">
                  <c:v>9.0952380952380951E-2</c:v>
                </c:pt>
                <c:pt idx="16">
                  <c:v>0.10166666666666667</c:v>
                </c:pt>
                <c:pt idx="17">
                  <c:v>0.10047619047619048</c:v>
                </c:pt>
                <c:pt idx="18">
                  <c:v>9.0952380952380951E-2</c:v>
                </c:pt>
                <c:pt idx="19">
                  <c:v>7.9523809523809524E-2</c:v>
                </c:pt>
                <c:pt idx="20">
                  <c:v>6.9761904761904761E-2</c:v>
                </c:pt>
                <c:pt idx="21">
                  <c:v>5.7857142857142864E-2</c:v>
                </c:pt>
                <c:pt idx="22">
                  <c:v>4.6428571428571437E-2</c:v>
                </c:pt>
                <c:pt idx="23">
                  <c:v>3.3809523809523817E-2</c:v>
                </c:pt>
                <c:pt idx="24">
                  <c:v>2.1904761904761916E-2</c:v>
                </c:pt>
                <c:pt idx="25">
                  <c:v>1.1190476190476209E-2</c:v>
                </c:pt>
                <c:pt idx="26">
                  <c:v>2.3809523809525886E-4</c:v>
                </c:pt>
                <c:pt idx="27">
                  <c:v>2.0816681711721685E-17</c:v>
                </c:pt>
                <c:pt idx="28">
                  <c:v>2.0816681711721685E-17</c:v>
                </c:pt>
                <c:pt idx="29">
                  <c:v>2.0816681711721685E-17</c:v>
                </c:pt>
                <c:pt idx="30">
                  <c:v>2.0816681711721685E-17</c:v>
                </c:pt>
                <c:pt idx="31">
                  <c:v>2.0816681711721685E-17</c:v>
                </c:pt>
                <c:pt idx="32">
                  <c:v>2.0816681711721685E-17</c:v>
                </c:pt>
                <c:pt idx="33">
                  <c:v>2.0816681711721685E-17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Current!$G$15</c:f>
              <c:strCache>
                <c:ptCount val="1"/>
              </c:strCache>
            </c:strRef>
          </c:tx>
          <c:xVal>
            <c:numRef>
              <c:f>Current!$BA$2:$BA$101</c:f>
              <c:numCache>
                <c:formatCode>G/표준</c:formatCode>
                <c:ptCount val="100"/>
              </c:numCache>
            </c:numRef>
          </c:xVal>
          <c:yVal>
            <c:numRef>
              <c:f>Current!$BB$2:$BB$101</c:f>
              <c:numCache>
                <c:formatCode>G/표준</c:formatCode>
                <c:ptCount val="100"/>
              </c:numCache>
            </c:numRef>
          </c:yVal>
          <c:smooth val="0"/>
        </c:ser>
        <c:ser>
          <c:idx val="3"/>
          <c:order val="3"/>
          <c:tx>
            <c:strRef>
              <c:f>Current!$G$16</c:f>
              <c:strCache>
                <c:ptCount val="1"/>
              </c:strCache>
            </c:strRef>
          </c:tx>
          <c:xVal>
            <c:numRef>
              <c:f>Current!$BC$2:$BC$101</c:f>
              <c:numCache>
                <c:formatCode>G/표준</c:formatCode>
                <c:ptCount val="100"/>
              </c:numCache>
            </c:numRef>
          </c:xVal>
          <c:yVal>
            <c:numRef>
              <c:f>Current!$BD$2:$BD$101</c:f>
              <c:numCache>
                <c:formatCode>G/표준</c:formatCode>
                <c:ptCount val="100"/>
              </c:numCache>
            </c:numRef>
          </c:yVal>
          <c:smooth val="0"/>
        </c:ser>
        <c:ser>
          <c:idx val="4"/>
          <c:order val="4"/>
          <c:tx>
            <c:strRef>
              <c:f>Current!$G$17</c:f>
              <c:strCache>
                <c:ptCount val="1"/>
              </c:strCache>
            </c:strRef>
          </c:tx>
          <c:xVal>
            <c:numRef>
              <c:f>Current!$BE$2:$BE$101</c:f>
              <c:numCache>
                <c:formatCode>G/표준</c:formatCode>
                <c:ptCount val="100"/>
              </c:numCache>
            </c:numRef>
          </c:xVal>
          <c:yVal>
            <c:numRef>
              <c:f>Current!$BF$2:$BF$101</c:f>
              <c:numCache>
                <c:formatCode>G/표준</c:formatCode>
                <c:ptCount val="10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749760"/>
        <c:axId val="89756032"/>
      </c:scatterChart>
      <c:valAx>
        <c:axId val="89749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en-US" sz="1200"/>
                  <a:t>Current [A]</a:t>
                </a:r>
              </a:p>
            </c:rich>
          </c:tx>
          <c:layout/>
          <c:overlay val="0"/>
        </c:title>
        <c:numFmt formatCode="G/표준" sourceLinked="1"/>
        <c:majorTickMark val="out"/>
        <c:minorTickMark val="none"/>
        <c:tickLblPos val="nextTo"/>
        <c:crossAx val="89756032"/>
        <c:crosses val="autoZero"/>
        <c:crossBetween val="midCat"/>
      </c:valAx>
      <c:valAx>
        <c:axId val="8975603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altLang="en-US" sz="1200"/>
                  <a:t>Force [N]</a:t>
                </a:r>
              </a:p>
            </c:rich>
          </c:tx>
          <c:layout/>
          <c:overlay val="0"/>
        </c:title>
        <c:numFmt formatCode="G/표준" sourceLinked="1"/>
        <c:majorTickMark val="out"/>
        <c:minorTickMark val="none"/>
        <c:tickLblPos val="nextTo"/>
        <c:crossAx val="89749760"/>
        <c:crosses val="autoZero"/>
        <c:crossBetween val="midCat"/>
      </c:valAx>
      <c:spPr>
        <a:ln>
          <a:solidFill>
            <a:schemeClr val="tx1">
              <a:lumMod val="65000"/>
              <a:lumOff val="3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0488317587020465"/>
          <c:y val="6.9657062697379424E-2"/>
          <c:w val="0.12787383201854219"/>
          <c:h val="0.41228342410364072"/>
        </c:manualLayout>
      </c:layout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471005737270428E-2"/>
          <c:y val="4.1835241507566436E-2"/>
          <c:w val="0.88550988431916688"/>
          <c:h val="0.82985522244758203"/>
        </c:manualLayout>
      </c:layout>
      <c:scatterChart>
        <c:scatterStyle val="lineMarker"/>
        <c:varyColors val="0"/>
        <c:ser>
          <c:idx val="0"/>
          <c:order val="0"/>
          <c:tx>
            <c:strRef>
              <c:f>Stroke!$G$13</c:f>
              <c:strCache>
                <c:ptCount val="1"/>
                <c:pt idx="0">
                  <c:v>44.93</c:v>
                </c:pt>
              </c:strCache>
            </c:strRef>
          </c:tx>
          <c:xVal>
            <c:numRef>
              <c:f>Stroke!$AW$2:$AW$101</c:f>
              <c:numCache>
                <c:formatCode>G/표준</c:formatCode>
                <c:ptCount val="100"/>
                <c:pt idx="0">
                  <c:v>6.1249999999999798E-2</c:v>
                </c:pt>
                <c:pt idx="1">
                  <c:v>8.5749999999999799E-2</c:v>
                </c:pt>
                <c:pt idx="2">
                  <c:v>0.11024999999999982</c:v>
                </c:pt>
                <c:pt idx="3">
                  <c:v>0.13474999999999981</c:v>
                </c:pt>
                <c:pt idx="4">
                  <c:v>0.15924999999999984</c:v>
                </c:pt>
                <c:pt idx="5">
                  <c:v>0.18374999999999983</c:v>
                </c:pt>
                <c:pt idx="6">
                  <c:v>0.20824999999999985</c:v>
                </c:pt>
                <c:pt idx="7">
                  <c:v>0.23274999999999985</c:v>
                </c:pt>
                <c:pt idx="8">
                  <c:v>0.24499999999999986</c:v>
                </c:pt>
                <c:pt idx="9">
                  <c:v>0.22049999999999986</c:v>
                </c:pt>
                <c:pt idx="10">
                  <c:v>0.19599999999999984</c:v>
                </c:pt>
                <c:pt idx="11">
                  <c:v>0.17149999999999982</c:v>
                </c:pt>
                <c:pt idx="12">
                  <c:v>0.14699999999999983</c:v>
                </c:pt>
                <c:pt idx="13">
                  <c:v>0.12249999999999982</c:v>
                </c:pt>
                <c:pt idx="14">
                  <c:v>9.7999999999999809E-2</c:v>
                </c:pt>
                <c:pt idx="15">
                  <c:v>7.3499999999999802E-2</c:v>
                </c:pt>
              </c:numCache>
            </c:numRef>
          </c:xVal>
          <c:yVal>
            <c:numRef>
              <c:f>Stroke!$AX$2:$AX$101</c:f>
              <c:numCache>
                <c:formatCode>G/표준</c:formatCode>
                <c:ptCount val="100"/>
                <c:pt idx="0">
                  <c:v>1.1904761904761921E-2</c:v>
                </c:pt>
                <c:pt idx="1">
                  <c:v>1.9047619047619063E-2</c:v>
                </c:pt>
                <c:pt idx="2">
                  <c:v>2.6190476190476205E-2</c:v>
                </c:pt>
                <c:pt idx="3">
                  <c:v>3.2857142857142869E-2</c:v>
                </c:pt>
                <c:pt idx="4">
                  <c:v>3.8095238095238106E-2</c:v>
                </c:pt>
                <c:pt idx="5">
                  <c:v>4.1666666666666678E-2</c:v>
                </c:pt>
                <c:pt idx="6">
                  <c:v>4.4047619047619058E-2</c:v>
                </c:pt>
                <c:pt idx="7">
                  <c:v>4.5238095238095244E-2</c:v>
                </c:pt>
                <c:pt idx="8">
                  <c:v>4.761904761904763E-2</c:v>
                </c:pt>
                <c:pt idx="9">
                  <c:v>4.6428571428571437E-2</c:v>
                </c:pt>
                <c:pt idx="10">
                  <c:v>4.4047619047619058E-2</c:v>
                </c:pt>
                <c:pt idx="11">
                  <c:v>4.0476190476190485E-2</c:v>
                </c:pt>
                <c:pt idx="12">
                  <c:v>3.3571428571428585E-2</c:v>
                </c:pt>
                <c:pt idx="13">
                  <c:v>2.7380952380952395E-2</c:v>
                </c:pt>
                <c:pt idx="14">
                  <c:v>2.0238095238095253E-2</c:v>
                </c:pt>
                <c:pt idx="15">
                  <c:v>1.3095238095238113E-2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Stroke!$G$14</c:f>
              <c:strCache>
                <c:ptCount val="1"/>
              </c:strCache>
            </c:strRef>
          </c:tx>
          <c:xVal>
            <c:numRef>
              <c:f>Stroke!$AY$2:$AY$101</c:f>
              <c:numCache>
                <c:formatCode>G/표준</c:formatCode>
                <c:ptCount val="100"/>
              </c:numCache>
            </c:numRef>
          </c:xVal>
          <c:yVal>
            <c:numRef>
              <c:f>Stroke!$AZ$2:$AZ$101</c:f>
              <c:numCache>
                <c:formatCode>G/표준</c:formatCode>
                <c:ptCount val="100"/>
              </c:numCache>
            </c:numRef>
          </c:yVal>
          <c:smooth val="0"/>
        </c:ser>
        <c:ser>
          <c:idx val="2"/>
          <c:order val="2"/>
          <c:tx>
            <c:strRef>
              <c:f>Stroke!$G$15</c:f>
              <c:strCache>
                <c:ptCount val="1"/>
              </c:strCache>
            </c:strRef>
          </c:tx>
          <c:xVal>
            <c:numRef>
              <c:f>Stroke!$BA$2:$BA$101</c:f>
              <c:numCache>
                <c:formatCode>G/표준</c:formatCode>
                <c:ptCount val="100"/>
              </c:numCache>
            </c:numRef>
          </c:xVal>
          <c:yVal>
            <c:numRef>
              <c:f>Stroke!$BB$2:$BB$101</c:f>
              <c:numCache>
                <c:formatCode>G/표준</c:formatCode>
                <c:ptCount val="100"/>
              </c:numCache>
            </c:numRef>
          </c:yVal>
          <c:smooth val="0"/>
        </c:ser>
        <c:ser>
          <c:idx val="3"/>
          <c:order val="3"/>
          <c:tx>
            <c:strRef>
              <c:f>Stroke!$G$16</c:f>
              <c:strCache>
                <c:ptCount val="1"/>
              </c:strCache>
            </c:strRef>
          </c:tx>
          <c:xVal>
            <c:numRef>
              <c:f>Stroke!$BC$2:$BC$101</c:f>
              <c:numCache>
                <c:formatCode>G/표준</c:formatCode>
                <c:ptCount val="100"/>
              </c:numCache>
            </c:numRef>
          </c:xVal>
          <c:yVal>
            <c:numRef>
              <c:f>Stroke!$BD$2:$BD$101</c:f>
              <c:numCache>
                <c:formatCode>G/표준</c:formatCode>
                <c:ptCount val="100"/>
              </c:numCache>
            </c:numRef>
          </c:yVal>
          <c:smooth val="0"/>
        </c:ser>
        <c:ser>
          <c:idx val="4"/>
          <c:order val="4"/>
          <c:tx>
            <c:strRef>
              <c:f>Stroke!$G$17</c:f>
              <c:strCache>
                <c:ptCount val="1"/>
              </c:strCache>
            </c:strRef>
          </c:tx>
          <c:xVal>
            <c:numRef>
              <c:f>Stroke!$BE$2:$BE$101</c:f>
              <c:numCache>
                <c:formatCode>G/표준</c:formatCode>
                <c:ptCount val="100"/>
              </c:numCache>
            </c:numRef>
          </c:xVal>
          <c:yVal>
            <c:numRef>
              <c:f>Stroke!$BF$2:$BF$101</c:f>
              <c:numCache>
                <c:formatCode>G/표준</c:formatCode>
                <c:ptCount val="10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973120"/>
        <c:axId val="89975040"/>
      </c:scatterChart>
      <c:valAx>
        <c:axId val="89973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ko-KR" sz="1200"/>
                  <a:t>Stroke [mm]</a:t>
                </a:r>
                <a:endParaRPr lang="ko-KR" altLang="en-US" sz="1200"/>
              </a:p>
            </c:rich>
          </c:tx>
          <c:layout/>
          <c:overlay val="0"/>
        </c:title>
        <c:numFmt formatCode="G/표준" sourceLinked="1"/>
        <c:majorTickMark val="out"/>
        <c:minorTickMark val="none"/>
        <c:tickLblPos val="nextTo"/>
        <c:crossAx val="89975040"/>
        <c:crosses val="autoZero"/>
        <c:crossBetween val="midCat"/>
      </c:valAx>
      <c:valAx>
        <c:axId val="899750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altLang="en-US" sz="1200"/>
                  <a:t>Force [N]</a:t>
                </a:r>
              </a:p>
            </c:rich>
          </c:tx>
          <c:layout/>
          <c:overlay val="0"/>
        </c:title>
        <c:numFmt formatCode="G/표준" sourceLinked="1"/>
        <c:majorTickMark val="out"/>
        <c:minorTickMark val="none"/>
        <c:tickLblPos val="nextTo"/>
        <c:crossAx val="89973120"/>
        <c:crosses val="autoZero"/>
        <c:crossBetween val="midCat"/>
      </c:valAx>
      <c:spPr>
        <a:ln>
          <a:solidFill>
            <a:schemeClr val="tx1">
              <a:lumMod val="65000"/>
              <a:lumOff val="3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0282069470861525"/>
          <c:y val="6.9657062697379424E-2"/>
          <c:w val="0.1484986436344361"/>
          <c:h val="0.41228342410364072"/>
        </c:manualLayout>
      </c:layout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0"/>
          </c:trendline>
          <c:xVal>
            <c:numRef>
              <c:f>Setup!$F$16:$F$25</c:f>
              <c:numCache>
                <c:formatCode>G/표준</c:formatCode>
                <c:ptCount val="10"/>
                <c:pt idx="0">
                  <c:v>0.08</c:v>
                </c:pt>
                <c:pt idx="1">
                  <c:v>87.76</c:v>
                </c:pt>
                <c:pt idx="2">
                  <c:v>188.96</c:v>
                </c:pt>
                <c:pt idx="3">
                  <c:v>282.45999999999998</c:v>
                </c:pt>
                <c:pt idx="4">
                  <c:v>382.84</c:v>
                </c:pt>
                <c:pt idx="5">
                  <c:v>483</c:v>
                </c:pt>
                <c:pt idx="6">
                  <c:v>582.84</c:v>
                </c:pt>
                <c:pt idx="7">
                  <c:v>673.24</c:v>
                </c:pt>
                <c:pt idx="8">
                  <c:v>771.9</c:v>
                </c:pt>
                <c:pt idx="9">
                  <c:v>869.84</c:v>
                </c:pt>
              </c:numCache>
            </c:numRef>
          </c:xVal>
          <c:yVal>
            <c:numRef>
              <c:f>Setup!$C$16:$C$25</c:f>
              <c:numCache>
                <c:formatCode>G/표준</c:formatCode>
                <c:ptCount val="10"/>
                <c:pt idx="0">
                  <c:v>0</c:v>
                </c:pt>
                <c:pt idx="1">
                  <c:v>13</c:v>
                </c:pt>
                <c:pt idx="2">
                  <c:v>26</c:v>
                </c:pt>
                <c:pt idx="3">
                  <c:v>38</c:v>
                </c:pt>
                <c:pt idx="4">
                  <c:v>51</c:v>
                </c:pt>
                <c:pt idx="5">
                  <c:v>64</c:v>
                </c:pt>
                <c:pt idx="6">
                  <c:v>77</c:v>
                </c:pt>
                <c:pt idx="7">
                  <c:v>89</c:v>
                </c:pt>
                <c:pt idx="8">
                  <c:v>102</c:v>
                </c:pt>
                <c:pt idx="9">
                  <c:v>115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305152"/>
        <c:axId val="96306688"/>
      </c:scatterChart>
      <c:valAx>
        <c:axId val="96305152"/>
        <c:scaling>
          <c:orientation val="minMax"/>
        </c:scaling>
        <c:delete val="0"/>
        <c:axPos val="b"/>
        <c:numFmt formatCode="G/표준" sourceLinked="1"/>
        <c:majorTickMark val="out"/>
        <c:minorTickMark val="none"/>
        <c:tickLblPos val="nextTo"/>
        <c:crossAx val="96306688"/>
        <c:crosses val="autoZero"/>
        <c:crossBetween val="midCat"/>
      </c:valAx>
      <c:valAx>
        <c:axId val="96306688"/>
        <c:scaling>
          <c:orientation val="minMax"/>
        </c:scaling>
        <c:delete val="0"/>
        <c:axPos val="l"/>
        <c:numFmt formatCode="G/표준" sourceLinked="1"/>
        <c:majorTickMark val="out"/>
        <c:minorTickMark val="none"/>
        <c:tickLblPos val="nextTo"/>
        <c:crossAx val="96305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0"/>
          </c:trendline>
          <c:xVal>
            <c:numRef>
              <c:f>Setup!$P$16:$P$25</c:f>
              <c:numCache>
                <c:formatCode>G/표준</c:formatCode>
                <c:ptCount val="10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</c:numCache>
            </c:numRef>
          </c:xVal>
          <c:yVal>
            <c:numRef>
              <c:f>Setup!$M$16:$M$25</c:f>
              <c:numCache>
                <c:formatCode>G/표준</c:formatCode>
                <c:ptCount val="10"/>
                <c:pt idx="0">
                  <c:v>0</c:v>
                </c:pt>
                <c:pt idx="1">
                  <c:v>0.245</c:v>
                </c:pt>
                <c:pt idx="2">
                  <c:v>0.49</c:v>
                </c:pt>
                <c:pt idx="3">
                  <c:v>0.73499999999999999</c:v>
                </c:pt>
                <c:pt idx="4">
                  <c:v>0.98</c:v>
                </c:pt>
                <c:pt idx="5">
                  <c:v>1.2250000000000001</c:v>
                </c:pt>
                <c:pt idx="6">
                  <c:v>1.47</c:v>
                </c:pt>
                <c:pt idx="7">
                  <c:v>1.7150000000000001</c:v>
                </c:pt>
                <c:pt idx="8">
                  <c:v>1.96</c:v>
                </c:pt>
                <c:pt idx="9">
                  <c:v>2.2050000000000001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335360"/>
        <c:axId val="96336896"/>
      </c:scatterChart>
      <c:valAx>
        <c:axId val="96335360"/>
        <c:scaling>
          <c:orientation val="minMax"/>
        </c:scaling>
        <c:delete val="0"/>
        <c:axPos val="b"/>
        <c:numFmt formatCode="G/표준" sourceLinked="1"/>
        <c:majorTickMark val="out"/>
        <c:minorTickMark val="none"/>
        <c:tickLblPos val="nextTo"/>
        <c:crossAx val="96336896"/>
        <c:crosses val="autoZero"/>
        <c:crossBetween val="midCat"/>
      </c:valAx>
      <c:valAx>
        <c:axId val="96336896"/>
        <c:scaling>
          <c:orientation val="minMax"/>
        </c:scaling>
        <c:delete val="0"/>
        <c:axPos val="l"/>
        <c:numFmt formatCode="G/표준" sourceLinked="1"/>
        <c:majorTickMark val="out"/>
        <c:minorTickMark val="none"/>
        <c:tickLblPos val="nextTo"/>
        <c:crossAx val="96335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0"/>
          </c:trendline>
          <c:xVal>
            <c:numRef>
              <c:f>Setup!$Z$16:$Z$25</c:f>
              <c:numCache>
                <c:formatCode>G/표준</c:formatCode>
                <c:ptCount val="10"/>
                <c:pt idx="0">
                  <c:v>0</c:v>
                </c:pt>
                <c:pt idx="1">
                  <c:v>8.4</c:v>
                </c:pt>
                <c:pt idx="2">
                  <c:v>16.8</c:v>
                </c:pt>
                <c:pt idx="3">
                  <c:v>25.2</c:v>
                </c:pt>
                <c:pt idx="4">
                  <c:v>33.6</c:v>
                </c:pt>
                <c:pt idx="5">
                  <c:v>42</c:v>
                </c:pt>
                <c:pt idx="6">
                  <c:v>50.4</c:v>
                </c:pt>
                <c:pt idx="7">
                  <c:v>58.8</c:v>
                </c:pt>
                <c:pt idx="8">
                  <c:v>67.2</c:v>
                </c:pt>
                <c:pt idx="9">
                  <c:v>75.599999999999994</c:v>
                </c:pt>
              </c:numCache>
            </c:numRef>
          </c:xVal>
          <c:yVal>
            <c:numRef>
              <c:f>Setup!$W$16:$W$25</c:f>
              <c:numCache>
                <c:formatCode>G/표준</c:formatCode>
                <c:ptCount val="1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702016"/>
        <c:axId val="95728384"/>
      </c:scatterChart>
      <c:valAx>
        <c:axId val="95702016"/>
        <c:scaling>
          <c:orientation val="minMax"/>
        </c:scaling>
        <c:delete val="0"/>
        <c:axPos val="b"/>
        <c:numFmt formatCode="G/표준" sourceLinked="1"/>
        <c:majorTickMark val="out"/>
        <c:minorTickMark val="none"/>
        <c:tickLblPos val="nextTo"/>
        <c:crossAx val="95728384"/>
        <c:crosses val="autoZero"/>
        <c:crossBetween val="midCat"/>
      </c:valAx>
      <c:valAx>
        <c:axId val="95728384"/>
        <c:scaling>
          <c:orientation val="minMax"/>
        </c:scaling>
        <c:delete val="0"/>
        <c:axPos val="l"/>
        <c:numFmt formatCode="G/표준" sourceLinked="1"/>
        <c:majorTickMark val="out"/>
        <c:minorTickMark val="none"/>
        <c:tickLblPos val="nextTo"/>
        <c:crossAx val="95702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GBox"/>
</file>

<file path=xl/ctrlProps/ctrlProp42.xml><?xml version="1.0" encoding="utf-8"?>
<formControlPr xmlns="http://schemas.microsoft.com/office/spreadsheetml/2009/9/main" objectType="GBox"/>
</file>

<file path=xl/ctrlProps/ctrlProp43.xml><?xml version="1.0" encoding="utf-8"?>
<formControlPr xmlns="http://schemas.microsoft.com/office/spreadsheetml/2009/9/main" objectType="Drop" dropLines="10" dropStyle="combo" dx="16" fmlaLink="$K$5" fmlaRange="$AX$4:$BF$13" noThreeD="1" sel="6" val="0"/>
</file>

<file path=xl/ctrlProps/ctrlProp44.xml><?xml version="1.0" encoding="utf-8"?>
<formControlPr xmlns="http://schemas.microsoft.com/office/spreadsheetml/2009/9/main" objectType="Drop" dropLines="10" dropStyle="combo" dx="16" fmlaLink="$Z$5" fmlaRange="$AX$18:$BF$27" noThreeD="1" sel="4" val="0"/>
</file>

<file path=xl/ctrlProps/ctrlProp45.xml><?xml version="1.0" encoding="utf-8"?>
<formControlPr xmlns="http://schemas.microsoft.com/office/spreadsheetml/2009/9/main" objectType="GBox"/>
</file>

<file path=xl/ctrlProps/ctrlProp46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102393</xdr:colOff>
      <xdr:row>9</xdr:row>
      <xdr:rowOff>190499</xdr:rowOff>
    </xdr:from>
    <xdr:ext cx="1584000" cy="720000"/>
    <xdr:sp macro="" textlink="">
      <xdr:nvSpPr>
        <xdr:cNvPr id="2" name="TextBoxStroke"/>
        <xdr:cNvSpPr txBox="1"/>
      </xdr:nvSpPr>
      <xdr:spPr>
        <a:xfrm>
          <a:off x="2502693" y="1904999"/>
          <a:ext cx="1584000" cy="720000"/>
        </a:xfrm>
        <a:prstGeom prst="rect">
          <a:avLst/>
        </a:prstGeom>
        <a:solidFill>
          <a:schemeClr val="tx1"/>
        </a:solidFill>
        <a:ln w="12700">
          <a:noFill/>
        </a:ln>
        <a:effectLst>
          <a:glow rad="101600">
            <a:schemeClr val="accent1">
              <a:satMod val="175000"/>
              <a:alpha val="40000"/>
            </a:schemeClr>
          </a:glow>
          <a:softEdge rad="0"/>
        </a:effectLst>
        <a:scene3d>
          <a:camera prst="orthographicFront"/>
          <a:lightRig rig="threePt" dir="t">
            <a:rot lat="0" lon="0" rev="2400000"/>
          </a:lightRig>
        </a:scene3d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 anchorCtr="1">
          <a:noAutofit/>
        </a:bodyPr>
        <a:lstStyle/>
        <a:p>
          <a:r>
            <a:rPr lang="en-US" altLang="ko-KR" sz="2800" b="0">
              <a:solidFill>
                <a:srgbClr val="FFFF00"/>
              </a:solidFill>
              <a:latin typeface="Arial Black" panose="020B0A04020102020204" pitchFamily="34" charset="0"/>
            </a:rPr>
            <a:t>0.000</a:t>
          </a:r>
          <a:endParaRPr lang="ko-KR" altLang="en-US" sz="2800" b="0">
            <a:solidFill>
              <a:srgbClr val="FFFF00"/>
            </a:solidFill>
            <a:latin typeface="Arial Black" panose="020B0A04020102020204" pitchFamily="34" charset="0"/>
          </a:endParaRPr>
        </a:p>
      </xdr:txBody>
    </xdr:sp>
    <xdr:clientData/>
  </xdr:oneCellAnchor>
  <xdr:oneCellAnchor>
    <xdr:from>
      <xdr:col>2</xdr:col>
      <xdr:colOff>185737</xdr:colOff>
      <xdr:row>9</xdr:row>
      <xdr:rowOff>190499</xdr:rowOff>
    </xdr:from>
    <xdr:ext cx="1584000" cy="720000"/>
    <xdr:sp macro="" textlink="">
      <xdr:nvSpPr>
        <xdr:cNvPr id="9" name="TextBoxCurrent"/>
        <xdr:cNvSpPr txBox="1"/>
      </xdr:nvSpPr>
      <xdr:spPr>
        <a:xfrm>
          <a:off x="585787" y="1904999"/>
          <a:ext cx="1584000" cy="720000"/>
        </a:xfrm>
        <a:prstGeom prst="rect">
          <a:avLst/>
        </a:prstGeom>
        <a:solidFill>
          <a:schemeClr val="tx1"/>
        </a:solidFill>
        <a:ln w="12700">
          <a:noFill/>
        </a:ln>
        <a:effectLst>
          <a:glow rad="101600">
            <a:schemeClr val="accent1">
              <a:satMod val="175000"/>
              <a:alpha val="40000"/>
            </a:schemeClr>
          </a:glow>
          <a:softEdge rad="0"/>
        </a:effectLst>
        <a:scene3d>
          <a:camera prst="orthographicFront"/>
          <a:lightRig rig="threePt" dir="t">
            <a:rot lat="0" lon="0" rev="2400000"/>
          </a:lightRig>
        </a:scene3d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 anchorCtr="1">
          <a:noAutofit/>
        </a:bodyPr>
        <a:lstStyle/>
        <a:p>
          <a:r>
            <a:rPr lang="en-US" altLang="ko-KR" sz="2800" b="0">
              <a:solidFill>
                <a:srgbClr val="FFFF00"/>
              </a:solidFill>
              <a:latin typeface="Arial Black" panose="020B0A04020102020204" pitchFamily="34" charset="0"/>
            </a:rPr>
            <a:t>0.8</a:t>
          </a:r>
          <a:endParaRPr lang="ko-KR" altLang="en-US" sz="2800" b="0">
            <a:solidFill>
              <a:srgbClr val="FFFF00"/>
            </a:solidFill>
            <a:latin typeface="Arial Black" panose="020B0A04020102020204" pitchFamily="34" charset="0"/>
          </a:endParaRPr>
        </a:p>
      </xdr:txBody>
    </xdr:sp>
    <xdr:clientData/>
  </xdr:oneCellAnchor>
  <xdr:oneCellAnchor>
    <xdr:from>
      <xdr:col>22</xdr:col>
      <xdr:colOff>19050</xdr:colOff>
      <xdr:row>9</xdr:row>
      <xdr:rowOff>190499</xdr:rowOff>
    </xdr:from>
    <xdr:ext cx="1584000" cy="720000"/>
    <xdr:sp macro="" textlink="">
      <xdr:nvSpPr>
        <xdr:cNvPr id="10" name="TextBoxForce"/>
        <xdr:cNvSpPr txBox="1"/>
      </xdr:nvSpPr>
      <xdr:spPr>
        <a:xfrm>
          <a:off x="4419600" y="1904999"/>
          <a:ext cx="1584000" cy="720000"/>
        </a:xfrm>
        <a:prstGeom prst="rect">
          <a:avLst/>
        </a:prstGeom>
        <a:solidFill>
          <a:schemeClr val="tx1"/>
        </a:solidFill>
        <a:ln w="12700">
          <a:noFill/>
        </a:ln>
        <a:effectLst>
          <a:glow rad="101600">
            <a:schemeClr val="accent1">
              <a:satMod val="175000"/>
              <a:alpha val="40000"/>
            </a:schemeClr>
          </a:glow>
          <a:softEdge rad="0"/>
        </a:effectLst>
        <a:scene3d>
          <a:camera prst="orthographicFront"/>
          <a:lightRig rig="threePt" dir="t">
            <a:rot lat="0" lon="0" rev="2400000"/>
          </a:lightRig>
        </a:scene3d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 anchorCtr="1">
          <a:noAutofit/>
        </a:bodyPr>
        <a:lstStyle/>
        <a:p>
          <a:r>
            <a:rPr lang="en-US" altLang="ko-KR" sz="2800" b="0">
              <a:solidFill>
                <a:srgbClr val="FFFF00"/>
              </a:solidFill>
              <a:latin typeface="Arial Black" panose="020B0A04020102020204" pitchFamily="34" charset="0"/>
            </a:rPr>
            <a:t>0.000</a:t>
          </a:r>
          <a:endParaRPr lang="ko-KR" altLang="en-US" sz="2800" b="0">
            <a:solidFill>
              <a:srgbClr val="FFFF00"/>
            </a:solidFill>
            <a:latin typeface="Arial Black" panose="020B0A0402010202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17</xdr:row>
          <xdr:rowOff>95250</xdr:rowOff>
        </xdr:from>
        <xdr:to>
          <xdr:col>42</xdr:col>
          <xdr:colOff>161925</xdr:colOff>
          <xdr:row>20</xdr:row>
          <xdr:rowOff>28575</xdr:rowOff>
        </xdr:to>
        <xdr:sp macro="" textlink="">
          <xdr:nvSpPr>
            <xdr:cNvPr id="5126" name="ButtonMeasurement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Monitoring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16</xdr:row>
          <xdr:rowOff>95250</xdr:rowOff>
        </xdr:from>
        <xdr:to>
          <xdr:col>43</xdr:col>
          <xdr:colOff>171450</xdr:colOff>
          <xdr:row>31</xdr:row>
          <xdr:rowOff>19050</xdr:rowOff>
        </xdr:to>
        <xdr:sp macro="" textlink="">
          <xdr:nvSpPr>
            <xdr:cNvPr id="5127" name="Group Box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5128" name="ButtonMain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5129" name="BottonCurrent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5130" name="ButtonCurrent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5131" name="BottonCurrent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20</xdr:row>
          <xdr:rowOff>171450</xdr:rowOff>
        </xdr:from>
        <xdr:to>
          <xdr:col>42</xdr:col>
          <xdr:colOff>161925</xdr:colOff>
          <xdr:row>23</xdr:row>
          <xdr:rowOff>104775</xdr:rowOff>
        </xdr:to>
        <xdr:sp macro="" textlink="">
          <xdr:nvSpPr>
            <xdr:cNvPr id="5132" name="ButtonMeasurement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Introduction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13447</xdr:colOff>
      <xdr:row>18</xdr:row>
      <xdr:rowOff>52420</xdr:rowOff>
    </xdr:from>
    <xdr:to>
      <xdr:col>30</xdr:col>
      <xdr:colOff>135972</xdr:colOff>
      <xdr:row>44</xdr:row>
      <xdr:rowOff>119208</xdr:rowOff>
    </xdr:to>
    <xdr:grpSp>
      <xdr:nvGrpSpPr>
        <xdr:cNvPr id="12" name="그룹 11"/>
        <xdr:cNvGrpSpPr/>
      </xdr:nvGrpSpPr>
      <xdr:grpSpPr>
        <a:xfrm>
          <a:off x="415614" y="3481420"/>
          <a:ext cx="5752858" cy="5019788"/>
          <a:chOff x="416859" y="3436596"/>
          <a:chExt cx="5770289" cy="5019788"/>
        </a:xfrm>
      </xdr:grpSpPr>
      <xdr:grpSp>
        <xdr:nvGrpSpPr>
          <xdr:cNvPr id="8" name="그룹 7"/>
          <xdr:cNvGrpSpPr/>
        </xdr:nvGrpSpPr>
        <xdr:grpSpPr>
          <a:xfrm>
            <a:off x="416859" y="3436596"/>
            <a:ext cx="5770289" cy="5019788"/>
            <a:chOff x="372035" y="3369360"/>
            <a:chExt cx="5770289" cy="5019788"/>
          </a:xfrm>
        </xdr:grpSpPr>
        <xdr:pic>
          <xdr:nvPicPr>
            <xdr:cNvPr id="3" name="그림 2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BEBA8EAE-BF5A-486C-A8C5-ECC9F3942E4B}">
                  <a14:imgProps xmlns:a14="http://schemas.microsoft.com/office/drawing/2010/main">
                    <a14:imgLayer r:embed="rId2">
                      <a14:imgEffect>
                        <a14:brightnessContrast bright="2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372035" y="4546788"/>
              <a:ext cx="3960000" cy="2209163"/>
            </a:xfrm>
            <a:prstGeom prst="rect">
              <a:avLst/>
            </a:prstGeom>
          </xdr:spPr>
        </xdr:pic>
        <xdr:pic>
          <xdr:nvPicPr>
            <xdr:cNvPr id="5" name="그림 4"/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rightnessContrast bright="20000" contrast="-2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2902324" y="3369360"/>
              <a:ext cx="3240000" cy="1807750"/>
            </a:xfrm>
            <a:prstGeom prst="rect">
              <a:avLst/>
            </a:prstGeom>
          </xdr:spPr>
        </xdr:pic>
        <xdr:pic>
          <xdr:nvPicPr>
            <xdr:cNvPr id="7" name="그림 6"/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2902324" y="6566648"/>
              <a:ext cx="3240000" cy="1822500"/>
            </a:xfrm>
            <a:prstGeom prst="rect">
              <a:avLst/>
            </a:prstGeom>
          </xdr:spPr>
        </xdr:pic>
      </xdr:grpSp>
      <xdr:sp macro="" textlink="">
        <xdr:nvSpPr>
          <xdr:cNvPr id="11" name="TextBox 10"/>
          <xdr:cNvSpPr txBox="1"/>
        </xdr:nvSpPr>
        <xdr:spPr>
          <a:xfrm>
            <a:off x="5334000" y="6331324"/>
            <a:ext cx="837986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200" b="1">
                <a:solidFill>
                  <a:srgbClr val="002060"/>
                </a:solidFill>
              </a:rPr>
              <a:t>DIY Tester</a:t>
            </a:r>
            <a:endParaRPr lang="ko-KR" altLang="en-US" sz="1200" b="1">
              <a:solidFill>
                <a:srgbClr val="002060"/>
              </a:solidFill>
            </a:endParaRPr>
          </a:p>
        </xdr:txBody>
      </xdr:sp>
      <xdr:sp macro="" textlink="">
        <xdr:nvSpPr>
          <xdr:cNvPr id="20" name="TextBox 19"/>
          <xdr:cNvSpPr txBox="1"/>
        </xdr:nvSpPr>
        <xdr:spPr>
          <a:xfrm>
            <a:off x="448234" y="4684059"/>
            <a:ext cx="1573636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200" b="1">
                <a:solidFill>
                  <a:srgbClr val="002060"/>
                </a:solidFill>
              </a:rPr>
              <a:t> High-precision Tester</a:t>
            </a:r>
            <a:endParaRPr lang="ko-KR" altLang="en-US" sz="1200" b="1">
              <a:solidFill>
                <a:srgbClr val="002060"/>
              </a:solidFill>
            </a:endParaRPr>
          </a:p>
        </xdr:txBody>
      </xdr:sp>
      <xdr:sp macro="" textlink="">
        <xdr:nvSpPr>
          <xdr:cNvPr id="21" name="TextBox 20"/>
          <xdr:cNvSpPr txBox="1"/>
        </xdr:nvSpPr>
        <xdr:spPr>
          <a:xfrm>
            <a:off x="3059205" y="3473824"/>
            <a:ext cx="1123962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200" b="1">
                <a:solidFill>
                  <a:srgbClr val="002060"/>
                </a:solidFill>
              </a:rPr>
              <a:t>General Tester</a:t>
            </a:r>
            <a:endParaRPr lang="ko-KR" altLang="en-US" sz="1200" b="1">
              <a:solidFill>
                <a:srgbClr val="00206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3081" name="Group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17</xdr:row>
          <xdr:rowOff>95250</xdr:rowOff>
        </xdr:from>
        <xdr:to>
          <xdr:col>42</xdr:col>
          <xdr:colOff>161925</xdr:colOff>
          <xdr:row>20</xdr:row>
          <xdr:rowOff>28575</xdr:rowOff>
        </xdr:to>
        <xdr:sp macro="" textlink="">
          <xdr:nvSpPr>
            <xdr:cNvPr id="3082" name="ButtonMeasurement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Measurement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16</xdr:row>
          <xdr:rowOff>95250</xdr:rowOff>
        </xdr:from>
        <xdr:to>
          <xdr:col>43</xdr:col>
          <xdr:colOff>171450</xdr:colOff>
          <xdr:row>31</xdr:row>
          <xdr:rowOff>19050</xdr:rowOff>
        </xdr:to>
        <xdr:sp macro="" textlink="">
          <xdr:nvSpPr>
            <xdr:cNvPr id="3083" name="Group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3084" name="ButtonMain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3085" name="BottonCurrent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3086" name="ButtonCurrent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3087" name="BottonCurrent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20</xdr:row>
          <xdr:rowOff>171450</xdr:rowOff>
        </xdr:from>
        <xdr:to>
          <xdr:col>42</xdr:col>
          <xdr:colOff>161925</xdr:colOff>
          <xdr:row>23</xdr:row>
          <xdr:rowOff>104775</xdr:rowOff>
        </xdr:to>
        <xdr:sp macro="" textlink="">
          <xdr:nvSpPr>
            <xdr:cNvPr id="3088" name="ButtonMeasurement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20</xdr:row>
      <xdr:rowOff>0</xdr:rowOff>
    </xdr:from>
    <xdr:to>
      <xdr:col>31</xdr:col>
      <xdr:colOff>156882</xdr:colOff>
      <xdr:row>37</xdr:row>
      <xdr:rowOff>131912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24</xdr:row>
          <xdr:rowOff>57150</xdr:rowOff>
        </xdr:from>
        <xdr:to>
          <xdr:col>42</xdr:col>
          <xdr:colOff>161925</xdr:colOff>
          <xdr:row>26</xdr:row>
          <xdr:rowOff>180975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27</xdr:row>
          <xdr:rowOff>123825</xdr:rowOff>
        </xdr:from>
        <xdr:to>
          <xdr:col>42</xdr:col>
          <xdr:colOff>161925</xdr:colOff>
          <xdr:row>30</xdr:row>
          <xdr:rowOff>57150</xdr:rowOff>
        </xdr:to>
        <xdr:sp macro="" textlink="">
          <xdr:nvSpPr>
            <xdr:cNvPr id="3090" name="ButtonMeasurement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Introduction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17</xdr:row>
          <xdr:rowOff>95250</xdr:rowOff>
        </xdr:from>
        <xdr:to>
          <xdr:col>42</xdr:col>
          <xdr:colOff>161925</xdr:colOff>
          <xdr:row>20</xdr:row>
          <xdr:rowOff>28575</xdr:rowOff>
        </xdr:to>
        <xdr:sp macro="" textlink="">
          <xdr:nvSpPr>
            <xdr:cNvPr id="1037" name="ButtonMeasurement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Measurement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16</xdr:row>
          <xdr:rowOff>95250</xdr:rowOff>
        </xdr:from>
        <xdr:to>
          <xdr:col>43</xdr:col>
          <xdr:colOff>171450</xdr:colOff>
          <xdr:row>31</xdr:row>
          <xdr:rowOff>19050</xdr:rowOff>
        </xdr:to>
        <xdr:sp macro="" textlink="">
          <xdr:nvSpPr>
            <xdr:cNvPr id="1038" name="Group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1039" name="ButtonMain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1040" name="BottonCurrent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1041" name="ButtonCurren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1042" name="BottonCurrent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20</xdr:row>
          <xdr:rowOff>171450</xdr:rowOff>
        </xdr:from>
        <xdr:to>
          <xdr:col>42</xdr:col>
          <xdr:colOff>161925</xdr:colOff>
          <xdr:row>23</xdr:row>
          <xdr:rowOff>104775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20</xdr:row>
      <xdr:rowOff>0</xdr:rowOff>
    </xdr:from>
    <xdr:to>
      <xdr:col>31</xdr:col>
      <xdr:colOff>156882</xdr:colOff>
      <xdr:row>37</xdr:row>
      <xdr:rowOff>131912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24</xdr:row>
          <xdr:rowOff>57150</xdr:rowOff>
        </xdr:from>
        <xdr:to>
          <xdr:col>42</xdr:col>
          <xdr:colOff>161925</xdr:colOff>
          <xdr:row>26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27</xdr:row>
          <xdr:rowOff>123825</xdr:rowOff>
        </xdr:from>
        <xdr:to>
          <xdr:col>42</xdr:col>
          <xdr:colOff>161925</xdr:colOff>
          <xdr:row>30</xdr:row>
          <xdr:rowOff>57150</xdr:rowOff>
        </xdr:to>
        <xdr:sp macro="" textlink="">
          <xdr:nvSpPr>
            <xdr:cNvPr id="1045" name="ButtonMeasurement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Introduction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7</xdr:row>
          <xdr:rowOff>133350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4098" name="ButtonArduinoComportCheck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0" rIns="27432" bIns="27432" anchor="b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7</xdr:row>
          <xdr:rowOff>133350</xdr:rowOff>
        </xdr:from>
        <xdr:to>
          <xdr:col>30</xdr:col>
          <xdr:colOff>9525</xdr:colOff>
          <xdr:row>9</xdr:row>
          <xdr:rowOff>0</xdr:rowOff>
        </xdr:to>
        <xdr:sp macro="" textlink="">
          <xdr:nvSpPr>
            <xdr:cNvPr id="4099" name="ButtonPSComportCheck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0" rIns="27432" bIns="27432" anchor="b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14</xdr:row>
          <xdr:rowOff>0</xdr:rowOff>
        </xdr:from>
        <xdr:to>
          <xdr:col>11</xdr:col>
          <xdr:colOff>104775</xdr:colOff>
          <xdr:row>17</xdr:row>
          <xdr:rowOff>0</xdr:rowOff>
        </xdr:to>
        <xdr:sp macro="" textlink="">
          <xdr:nvSpPr>
            <xdr:cNvPr id="4100" name="ButtonCurrentLevelMeasurement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Get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14</xdr:row>
          <xdr:rowOff>0</xdr:rowOff>
        </xdr:from>
        <xdr:to>
          <xdr:col>21</xdr:col>
          <xdr:colOff>114300</xdr:colOff>
          <xdr:row>17</xdr:row>
          <xdr:rowOff>0</xdr:rowOff>
        </xdr:to>
        <xdr:sp macro="" textlink="">
          <xdr:nvSpPr>
            <xdr:cNvPr id="4101" name="ButtonStrokeLevelMeasurement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Get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11205</xdr:colOff>
      <xdr:row>29</xdr:row>
      <xdr:rowOff>0</xdr:rowOff>
    </xdr:from>
    <xdr:to>
      <xdr:col>47</xdr:col>
      <xdr:colOff>130905</xdr:colOff>
      <xdr:row>40</xdr:row>
      <xdr:rowOff>64500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50</xdr:col>
      <xdr:colOff>0</xdr:colOff>
      <xdr:row>29</xdr:row>
      <xdr:rowOff>0</xdr:rowOff>
    </xdr:from>
    <xdr:to>
      <xdr:col>62</xdr:col>
      <xdr:colOff>119700</xdr:colOff>
      <xdr:row>40</xdr:row>
      <xdr:rowOff>64500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65</xdr:col>
      <xdr:colOff>0</xdr:colOff>
      <xdr:row>28</xdr:row>
      <xdr:rowOff>190499</xdr:rowOff>
    </xdr:from>
    <xdr:to>
      <xdr:col>77</xdr:col>
      <xdr:colOff>119700</xdr:colOff>
      <xdr:row>40</xdr:row>
      <xdr:rowOff>64499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38</xdr:row>
          <xdr:rowOff>76200</xdr:rowOff>
        </xdr:from>
        <xdr:to>
          <xdr:col>15</xdr:col>
          <xdr:colOff>180975</xdr:colOff>
          <xdr:row>44</xdr:row>
          <xdr:rowOff>85725</xdr:rowOff>
        </xdr:to>
        <xdr:sp macro="" textlink="">
          <xdr:nvSpPr>
            <xdr:cNvPr id="4109" name="Group Box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190500</xdr:colOff>
          <xdr:row>38</xdr:row>
          <xdr:rowOff>76200</xdr:rowOff>
        </xdr:from>
        <xdr:to>
          <xdr:col>31</xdr:col>
          <xdr:colOff>0</xdr:colOff>
          <xdr:row>44</xdr:row>
          <xdr:rowOff>85725</xdr:rowOff>
        </xdr:to>
        <xdr:sp macro="" textlink="">
          <xdr:nvSpPr>
            <xdr:cNvPr id="4111" name="Group Box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4112" name="ButtonMain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4113" name="BottonCurrent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4114" name="ButtonCurrent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4115" name="Group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66675</xdr:colOff>
          <xdr:row>14</xdr:row>
          <xdr:rowOff>0</xdr:rowOff>
        </xdr:from>
        <xdr:to>
          <xdr:col>31</xdr:col>
          <xdr:colOff>114300</xdr:colOff>
          <xdr:row>17</xdr:row>
          <xdr:rowOff>0</xdr:rowOff>
        </xdr:to>
        <xdr:sp macro="" textlink="">
          <xdr:nvSpPr>
            <xdr:cNvPr id="4117" name="ButtonStrokeLevelMeasurement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Get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4118" name="BottonCurrent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31</xdr:row>
          <xdr:rowOff>47625</xdr:rowOff>
        </xdr:from>
        <xdr:to>
          <xdr:col>15</xdr:col>
          <xdr:colOff>180975</xdr:colOff>
          <xdr:row>37</xdr:row>
          <xdr:rowOff>57150</xdr:rowOff>
        </xdr:to>
        <xdr:sp macro="" textlink="">
          <xdr:nvSpPr>
            <xdr:cNvPr id="4120" name="Group Box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190500</xdr:colOff>
          <xdr:row>31</xdr:row>
          <xdr:rowOff>47625</xdr:rowOff>
        </xdr:from>
        <xdr:to>
          <xdr:col>31</xdr:col>
          <xdr:colOff>0</xdr:colOff>
          <xdr:row>37</xdr:row>
          <xdr:rowOff>57150</xdr:rowOff>
        </xdr:to>
        <xdr:sp macro="" textlink="">
          <xdr:nvSpPr>
            <xdr:cNvPr id="4121" name="Group Box 25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</xdr:row>
          <xdr:rowOff>0</xdr:rowOff>
        </xdr:from>
        <xdr:to>
          <xdr:col>15</xdr:col>
          <xdr:colOff>19050</xdr:colOff>
          <xdr:row>5</xdr:row>
          <xdr:rowOff>9525</xdr:rowOff>
        </xdr:to>
        <xdr:sp macro="" textlink="">
          <xdr:nvSpPr>
            <xdr:cNvPr id="4124" name="Drop Down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4</xdr:row>
          <xdr:rowOff>0</xdr:rowOff>
        </xdr:from>
        <xdr:to>
          <xdr:col>30</xdr:col>
          <xdr:colOff>9525</xdr:colOff>
          <xdr:row>5</xdr:row>
          <xdr:rowOff>9525</xdr:rowOff>
        </xdr:to>
        <xdr:sp macro="" textlink="">
          <xdr:nvSpPr>
            <xdr:cNvPr id="4125" name="Drop Down 29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</xdr:row>
          <xdr:rowOff>85725</xdr:rowOff>
        </xdr:from>
        <xdr:to>
          <xdr:col>15</xdr:col>
          <xdr:colOff>180975</xdr:colOff>
          <xdr:row>9</xdr:row>
          <xdr:rowOff>95250</xdr:rowOff>
        </xdr:to>
        <xdr:sp macro="" textlink="">
          <xdr:nvSpPr>
            <xdr:cNvPr id="4126" name="Group Box 30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190500</xdr:colOff>
          <xdr:row>3</xdr:row>
          <xdr:rowOff>85725</xdr:rowOff>
        </xdr:from>
        <xdr:to>
          <xdr:col>31</xdr:col>
          <xdr:colOff>0</xdr:colOff>
          <xdr:row>9</xdr:row>
          <xdr:rowOff>95250</xdr:rowOff>
        </xdr:to>
        <xdr:sp macro="" textlink="">
          <xdr:nvSpPr>
            <xdr:cNvPr id="4127" name="Group Box 31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13" Type="http://schemas.openxmlformats.org/officeDocument/2006/relationships/ctrlProp" Target="../ctrlProps/ctrlProp38.xml"/><Relationship Id="rId18" Type="http://schemas.openxmlformats.org/officeDocument/2006/relationships/ctrlProp" Target="../ctrlProps/ctrlProp4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46.x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17" Type="http://schemas.openxmlformats.org/officeDocument/2006/relationships/ctrlProp" Target="../ctrlProps/ctrlProp42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1.xml"/><Relationship Id="rId20" Type="http://schemas.openxmlformats.org/officeDocument/2006/relationships/ctrlProp" Target="../ctrlProps/ctrlProp4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5" Type="http://schemas.openxmlformats.org/officeDocument/2006/relationships/ctrlProp" Target="../ctrlProps/ctrlProp40.xml"/><Relationship Id="rId10" Type="http://schemas.openxmlformats.org/officeDocument/2006/relationships/ctrlProp" Target="../ctrlProps/ctrlProp35.xml"/><Relationship Id="rId19" Type="http://schemas.openxmlformats.org/officeDocument/2006/relationships/ctrlProp" Target="../ctrlProps/ctrlProp44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Relationship Id="rId14" Type="http://schemas.openxmlformats.org/officeDocument/2006/relationships/ctrlProp" Target="../ctrlProps/ctrlProp39.xml"/><Relationship Id="rId2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AG47"/>
  <sheetViews>
    <sheetView showGridLines="0" showRowColHeaders="0" tabSelected="1" zoomScale="90" zoomScaleNormal="90" workbookViewId="0">
      <selection activeCell="AU24" sqref="AU24"/>
    </sheetView>
  </sheetViews>
  <sheetFormatPr defaultColWidth="2.625" defaultRowHeight="15" customHeight="1" x14ac:dyDescent="0.3"/>
  <cols>
    <col min="1" max="16384" width="2.625" style="40"/>
  </cols>
  <sheetData>
    <row r="1" spans="1:33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</row>
    <row r="2" spans="1:33" ht="15" customHeight="1" x14ac:dyDescent="0.3">
      <c r="A2" s="27"/>
      <c r="B2" s="62" t="s">
        <v>22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4"/>
      <c r="AG2" s="27"/>
    </row>
    <row r="3" spans="1:33" ht="15" customHeight="1" x14ac:dyDescent="0.3">
      <c r="A3" s="27"/>
      <c r="B3" s="65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7"/>
      <c r="AG3" s="27"/>
    </row>
    <row r="4" spans="1:33" ht="15" customHeight="1" x14ac:dyDescent="0.3">
      <c r="A4" s="27"/>
      <c r="B4" s="65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7"/>
      <c r="AG4" s="27"/>
    </row>
    <row r="5" spans="1:33" ht="15" customHeight="1" x14ac:dyDescent="0.3">
      <c r="A5" s="27"/>
      <c r="B5" s="65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7"/>
      <c r="AG5" s="27"/>
    </row>
    <row r="6" spans="1:33" ht="15" customHeight="1" x14ac:dyDescent="0.3">
      <c r="A6" s="27"/>
      <c r="B6" s="68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70"/>
      <c r="AG6" s="27"/>
    </row>
    <row r="7" spans="1:33" ht="15" customHeight="1" x14ac:dyDescent="0.3">
      <c r="A7" s="27"/>
      <c r="B7" s="28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6"/>
      <c r="AG7" s="27"/>
    </row>
    <row r="8" spans="1:33" ht="15" customHeight="1" x14ac:dyDescent="0.3">
      <c r="A8" s="27"/>
      <c r="B8" s="28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6"/>
      <c r="AG8" s="27"/>
    </row>
    <row r="9" spans="1:33" ht="15" customHeight="1" x14ac:dyDescent="0.3">
      <c r="A9" s="27"/>
      <c r="B9" s="28"/>
      <c r="C9" s="5"/>
      <c r="D9" s="61" t="s">
        <v>17</v>
      </c>
      <c r="E9" s="61"/>
      <c r="F9" s="61"/>
      <c r="G9" s="61"/>
      <c r="H9" s="61"/>
      <c r="I9" s="61"/>
      <c r="J9" s="61"/>
      <c r="K9" s="61"/>
      <c r="L9" s="36"/>
      <c r="M9" s="36"/>
      <c r="N9" s="61" t="s">
        <v>20</v>
      </c>
      <c r="O9" s="61"/>
      <c r="P9" s="61"/>
      <c r="Q9" s="61"/>
      <c r="R9" s="61"/>
      <c r="S9" s="61"/>
      <c r="T9" s="61"/>
      <c r="U9" s="36"/>
      <c r="V9" s="36"/>
      <c r="W9" s="61" t="s">
        <v>3</v>
      </c>
      <c r="X9" s="61"/>
      <c r="Y9" s="61"/>
      <c r="Z9" s="61"/>
      <c r="AA9" s="61"/>
      <c r="AB9" s="61"/>
      <c r="AC9" s="61"/>
      <c r="AD9" s="61"/>
      <c r="AE9" s="5"/>
      <c r="AF9" s="6"/>
      <c r="AG9" s="27"/>
    </row>
    <row r="10" spans="1:33" ht="15" customHeight="1" x14ac:dyDescent="0.3">
      <c r="A10" s="27"/>
      <c r="B10" s="28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27"/>
      <c r="O10" s="27"/>
      <c r="P10" s="27"/>
      <c r="Q10" s="27"/>
      <c r="R10" s="27"/>
      <c r="S10" s="27"/>
      <c r="T10" s="5"/>
      <c r="U10" s="5"/>
      <c r="V10" s="5"/>
      <c r="W10" s="5"/>
      <c r="X10" s="27"/>
      <c r="Y10" s="27"/>
      <c r="Z10" s="27"/>
      <c r="AA10" s="27"/>
      <c r="AB10" s="27"/>
      <c r="AC10" s="27"/>
      <c r="AD10" s="5"/>
      <c r="AE10" s="5"/>
      <c r="AF10" s="6"/>
      <c r="AG10" s="27"/>
    </row>
    <row r="11" spans="1:33" ht="15" customHeight="1" x14ac:dyDescent="0.3">
      <c r="A11" s="27"/>
      <c r="B11" s="28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6"/>
      <c r="AG11" s="27"/>
    </row>
    <row r="12" spans="1:33" ht="15" customHeight="1" x14ac:dyDescent="0.3">
      <c r="A12" s="27"/>
      <c r="B12" s="28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6"/>
      <c r="AG12" s="27"/>
    </row>
    <row r="13" spans="1:33" ht="15" customHeight="1" x14ac:dyDescent="0.3">
      <c r="A13" s="27"/>
      <c r="B13" s="28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6"/>
      <c r="AG13" s="27"/>
    </row>
    <row r="14" spans="1:33" ht="15" customHeight="1" x14ac:dyDescent="0.3">
      <c r="A14" s="27"/>
      <c r="B14" s="28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6"/>
      <c r="AG14" s="27"/>
    </row>
    <row r="15" spans="1:33" ht="15" customHeight="1" x14ac:dyDescent="0.3">
      <c r="A15" s="27"/>
      <c r="B15" s="28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6"/>
      <c r="AG15" s="27"/>
    </row>
    <row r="16" spans="1:33" ht="15" customHeight="1" x14ac:dyDescent="0.3">
      <c r="A16" s="27"/>
      <c r="B16" s="2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6"/>
      <c r="AG16" s="27"/>
    </row>
    <row r="17" spans="1:33" ht="15" customHeight="1" x14ac:dyDescent="0.3">
      <c r="A17" s="27"/>
      <c r="B17" s="2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10"/>
      <c r="AG17" s="27"/>
    </row>
    <row r="18" spans="1:33" ht="15" customHeight="1" x14ac:dyDescent="0.3">
      <c r="A18" s="27"/>
      <c r="B18" s="2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6"/>
      <c r="AG18" s="27"/>
    </row>
    <row r="19" spans="1:33" ht="15" customHeight="1" x14ac:dyDescent="0.3">
      <c r="A19" s="27"/>
      <c r="B19" s="2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6"/>
      <c r="AG19" s="27"/>
    </row>
    <row r="20" spans="1:33" ht="15" customHeight="1" x14ac:dyDescent="0.3">
      <c r="A20" s="27"/>
      <c r="B20" s="2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6"/>
      <c r="AG20" s="27"/>
    </row>
    <row r="21" spans="1:33" ht="15" customHeight="1" x14ac:dyDescent="0.3">
      <c r="A21" s="27"/>
      <c r="B21" s="2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6"/>
      <c r="AG21" s="27"/>
    </row>
    <row r="22" spans="1:33" ht="15" customHeight="1" x14ac:dyDescent="0.3">
      <c r="A22" s="27"/>
      <c r="B22" s="2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6"/>
      <c r="AG22" s="27"/>
    </row>
    <row r="23" spans="1:33" ht="15" customHeight="1" x14ac:dyDescent="0.3">
      <c r="A23" s="27"/>
      <c r="B23" s="2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6"/>
      <c r="AG23" s="27"/>
    </row>
    <row r="24" spans="1:33" ht="15" customHeight="1" x14ac:dyDescent="0.3">
      <c r="A24" s="27"/>
      <c r="B24" s="2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6"/>
      <c r="AG24" s="27"/>
    </row>
    <row r="25" spans="1:33" ht="15" customHeight="1" x14ac:dyDescent="0.3">
      <c r="A25" s="27"/>
      <c r="B25" s="2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6"/>
      <c r="AG25" s="27"/>
    </row>
    <row r="26" spans="1:33" ht="15" customHeight="1" x14ac:dyDescent="0.3">
      <c r="A26" s="27"/>
      <c r="B26" s="2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6"/>
      <c r="AG26" s="27"/>
    </row>
    <row r="27" spans="1:33" ht="15" customHeight="1" x14ac:dyDescent="0.3">
      <c r="A27" s="27"/>
      <c r="B27" s="2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6"/>
      <c r="AG27" s="27"/>
    </row>
    <row r="28" spans="1:33" ht="15" customHeight="1" x14ac:dyDescent="0.3">
      <c r="A28" s="27"/>
      <c r="B28" s="28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6"/>
      <c r="AG28" s="27"/>
    </row>
    <row r="29" spans="1:33" ht="15" customHeight="1" x14ac:dyDescent="0.3">
      <c r="A29" s="27"/>
      <c r="B29" s="28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6"/>
      <c r="AG29" s="27"/>
    </row>
    <row r="30" spans="1:33" ht="15" customHeight="1" x14ac:dyDescent="0.3">
      <c r="A30" s="27"/>
      <c r="B30" s="28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6"/>
      <c r="AG30" s="27"/>
    </row>
    <row r="31" spans="1:33" ht="15" customHeight="1" x14ac:dyDescent="0.3">
      <c r="A31" s="27"/>
      <c r="B31" s="28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6"/>
      <c r="AG31" s="27"/>
    </row>
    <row r="32" spans="1:33" ht="15" customHeight="1" x14ac:dyDescent="0.3">
      <c r="A32" s="27"/>
      <c r="B32" s="28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6"/>
      <c r="AG32" s="27"/>
    </row>
    <row r="33" spans="1:33" ht="15" customHeight="1" x14ac:dyDescent="0.3">
      <c r="A33" s="27"/>
      <c r="B33" s="28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6"/>
      <c r="AG33" s="27"/>
    </row>
    <row r="34" spans="1:33" ht="15" customHeight="1" x14ac:dyDescent="0.3">
      <c r="A34" s="27"/>
      <c r="B34" s="28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6"/>
      <c r="AG34" s="27"/>
    </row>
    <row r="35" spans="1:33" ht="15" customHeight="1" x14ac:dyDescent="0.3">
      <c r="A35" s="27"/>
      <c r="B35" s="28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6"/>
      <c r="AG35" s="27"/>
    </row>
    <row r="36" spans="1:33" ht="15" customHeight="1" x14ac:dyDescent="0.3">
      <c r="A36" s="27"/>
      <c r="B36" s="28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6"/>
      <c r="AG36" s="27"/>
    </row>
    <row r="37" spans="1:33" ht="15" customHeight="1" x14ac:dyDescent="0.3">
      <c r="A37" s="27"/>
      <c r="B37" s="28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6"/>
      <c r="AG37" s="27"/>
    </row>
    <row r="38" spans="1:33" ht="15" customHeight="1" x14ac:dyDescent="0.3">
      <c r="A38" s="27"/>
      <c r="B38" s="28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6"/>
      <c r="AG38" s="27"/>
    </row>
    <row r="39" spans="1:33" ht="15" customHeight="1" x14ac:dyDescent="0.3">
      <c r="A39" s="27"/>
      <c r="B39" s="28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6"/>
      <c r="AG39" s="27"/>
    </row>
    <row r="40" spans="1:33" ht="15" customHeight="1" x14ac:dyDescent="0.3">
      <c r="A40" s="27"/>
      <c r="B40" s="28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6"/>
      <c r="AG40" s="27"/>
    </row>
    <row r="41" spans="1:33" ht="15" customHeight="1" x14ac:dyDescent="0.3">
      <c r="A41" s="27"/>
      <c r="B41" s="28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6"/>
      <c r="AG41" s="27"/>
    </row>
    <row r="42" spans="1:33" ht="15" customHeight="1" x14ac:dyDescent="0.3">
      <c r="A42" s="27"/>
      <c r="B42" s="28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6"/>
      <c r="AG42" s="27"/>
    </row>
    <row r="43" spans="1:33" ht="15" customHeight="1" x14ac:dyDescent="0.3">
      <c r="A43" s="27"/>
      <c r="B43" s="28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6"/>
      <c r="AG43" s="27"/>
    </row>
    <row r="44" spans="1:33" ht="15" customHeight="1" x14ac:dyDescent="0.3">
      <c r="A44" s="27"/>
      <c r="B44" s="28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6"/>
      <c r="AG44" s="27"/>
    </row>
    <row r="45" spans="1:33" ht="15" customHeight="1" x14ac:dyDescent="0.3">
      <c r="A45" s="27"/>
      <c r="B45" s="28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6"/>
      <c r="AG45" s="27"/>
    </row>
    <row r="46" spans="1:33" ht="15" customHeight="1" x14ac:dyDescent="0.3">
      <c r="A46" s="27"/>
      <c r="B46" s="2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10"/>
      <c r="AG46" s="27"/>
    </row>
    <row r="47" spans="1:33" ht="15" customHeight="1" x14ac:dyDescent="0.3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</row>
  </sheetData>
  <mergeCells count="4">
    <mergeCell ref="D9:K9"/>
    <mergeCell ref="N9:T9"/>
    <mergeCell ref="W9:AD9"/>
    <mergeCell ref="B2:AF6"/>
  </mergeCells>
  <phoneticPr fontId="1" type="noConversion"/>
  <pageMargins left="0.39370078740157483" right="0.39370078740157483" top="0.94488188976377951" bottom="0.74803149606299213" header="0.51181102362204722" footer="0.5118110236220472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Group Box 5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Measurement">
              <controlPr defaultSize="0" print="0" autoFill="0" autoPict="0" macro="[0]!Main.openIndicator">
                <anchor moveWithCells="1" sizeWithCells="1">
                  <from>
                    <xdr:col>36</xdr:col>
                    <xdr:colOff>28575</xdr:colOff>
                    <xdr:row>17</xdr:row>
                    <xdr:rowOff>95250</xdr:rowOff>
                  </from>
                  <to>
                    <xdr:col>42</xdr:col>
                    <xdr:colOff>161925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Group Box 7">
              <controlPr defaultSize="0" autoFill="0" autoPict="0">
                <anchor moveWithCells="1">
                  <from>
                    <xdr:col>35</xdr:col>
                    <xdr:colOff>0</xdr:colOff>
                    <xdr:row>16</xdr:row>
                    <xdr:rowOff>95250</xdr:rowOff>
                  </from>
                  <to>
                    <xdr:col>43</xdr:col>
                    <xdr:colOff>171450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ButtonMain">
              <controlPr defaultSize="0" print="0" autoFill="0" autoPict="0" macro="[0]!moveMainSheet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8" name="BottonCurrent">
              <controlPr defaultSize="0" print="0" autoFill="0" autoPict="0" macro="[0]!moveStrokeSheet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9" name="ButtonCurrent">
              <controlPr defaultSize="0" print="0" autoFill="0" autoPict="0" macro="[0]!moveSetupSheet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moveCurrentSheet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Main.openIntroduction">
                <anchor moveWithCells="1" sizeWithCells="1">
                  <from>
                    <xdr:col>36</xdr:col>
                    <xdr:colOff>28575</xdr:colOff>
                    <xdr:row>20</xdr:row>
                    <xdr:rowOff>171450</xdr:rowOff>
                  </from>
                  <to>
                    <xdr:col>42</xdr:col>
                    <xdr:colOff>161925</xdr:colOff>
                    <xdr:row>23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urrent"/>
  <dimension ref="A1:AZ48"/>
  <sheetViews>
    <sheetView showGridLines="0" showRowColHeaders="0" zoomScale="90" zoomScaleNormal="90" zoomScaleSheetLayoutView="85" workbookViewId="0"/>
  </sheetViews>
  <sheetFormatPr defaultColWidth="2.625" defaultRowHeight="15" customHeight="1" x14ac:dyDescent="0.3"/>
  <cols>
    <col min="1" max="37" width="2.625" style="42"/>
    <col min="38" max="48" width="2.625" style="40"/>
    <col min="49" max="58" width="10.625" style="40" customWidth="1"/>
    <col min="59" max="16384" width="2.625" style="40"/>
  </cols>
  <sheetData>
    <row r="1" spans="1:52" ht="15" customHeight="1" x14ac:dyDescent="0.3">
      <c r="A1" s="11"/>
      <c r="B1" s="12"/>
      <c r="C1" s="12"/>
      <c r="D1" s="75" t="s">
        <v>139</v>
      </c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12"/>
      <c r="AF1" s="12"/>
      <c r="AG1" s="13"/>
    </row>
    <row r="2" spans="1:52" ht="15" customHeight="1" x14ac:dyDescent="0.3">
      <c r="A2" s="14"/>
      <c r="B2" s="15"/>
      <c r="C2" s="15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15"/>
      <c r="AF2" s="15"/>
      <c r="AG2" s="16"/>
      <c r="AW2" s="40">
        <v>0.8519149165842308</v>
      </c>
      <c r="AX2" s="40">
        <v>2.0816681711721685E-17</v>
      </c>
      <c r="AY2" s="40">
        <v>0.82569453523793612</v>
      </c>
      <c r="AZ2" s="40">
        <v>2.0816681711721685E-17</v>
      </c>
    </row>
    <row r="3" spans="1:52" ht="15" customHeight="1" x14ac:dyDescent="0.3">
      <c r="A3" s="14"/>
      <c r="B3" s="15"/>
      <c r="C3" s="15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15"/>
      <c r="AF3" s="15"/>
      <c r="AG3" s="16"/>
      <c r="AW3" s="40">
        <v>2.7135619921711518</v>
      </c>
      <c r="AX3" s="40">
        <v>2.0816681711721685E-17</v>
      </c>
      <c r="AY3" s="40">
        <v>2.6873416108248573</v>
      </c>
      <c r="AZ3" s="40">
        <v>2.0816681711721685E-17</v>
      </c>
    </row>
    <row r="4" spans="1:52" ht="15" customHeight="1" thickBot="1" x14ac:dyDescent="0.35">
      <c r="A4" s="17"/>
      <c r="B4" s="18"/>
      <c r="C4" s="18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18"/>
      <c r="AF4" s="18"/>
      <c r="AG4" s="19"/>
      <c r="AW4" s="40">
        <v>7.774095592006022</v>
      </c>
      <c r="AX4" s="40">
        <v>2.0816681711721685E-17</v>
      </c>
      <c r="AY4" s="40">
        <v>7.8527567360449062</v>
      </c>
      <c r="AZ4" s="40">
        <v>2.0816681711721685E-17</v>
      </c>
    </row>
    <row r="5" spans="1:52" ht="15" customHeight="1" x14ac:dyDescent="0.3">
      <c r="A5" s="20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2"/>
      <c r="AW5" s="40">
        <v>13.018171861264955</v>
      </c>
      <c r="AX5" s="40">
        <v>2.0816681711721685E-17</v>
      </c>
      <c r="AY5" s="40">
        <v>13.04439224261125</v>
      </c>
      <c r="AZ5" s="40">
        <v>2.0816681711721685E-17</v>
      </c>
    </row>
    <row r="6" spans="1:52" ht="15" customHeight="1" x14ac:dyDescent="0.3">
      <c r="A6" s="20"/>
      <c r="B6" s="23" t="s">
        <v>140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2"/>
      <c r="AW6" s="40">
        <v>18.262248130523886</v>
      </c>
      <c r="AX6" s="40">
        <v>2.0816681711721685E-17</v>
      </c>
      <c r="AY6" s="40">
        <v>18.262248130523886</v>
      </c>
      <c r="AZ6" s="40">
        <v>2.0816681711721685E-17</v>
      </c>
    </row>
    <row r="7" spans="1:52" ht="15" customHeight="1" x14ac:dyDescent="0.3">
      <c r="A7" s="20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2"/>
      <c r="AW7" s="40">
        <v>23.480104018436528</v>
      </c>
      <c r="AX7" s="40">
        <v>2.0816681711721685E-17</v>
      </c>
      <c r="AY7" s="40">
        <v>23.50632439978282</v>
      </c>
      <c r="AZ7" s="40">
        <v>2.0816681711721685E-17</v>
      </c>
    </row>
    <row r="8" spans="1:52" ht="15" customHeight="1" x14ac:dyDescent="0.3">
      <c r="A8" s="20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2"/>
      <c r="AW8" s="40">
        <v>28.750400669041753</v>
      </c>
      <c r="AX8" s="40">
        <v>7.1428571428573488E-4</v>
      </c>
      <c r="AY8" s="40">
        <v>28.750400669041753</v>
      </c>
      <c r="AZ8" s="40">
        <v>2.0816681711721685E-17</v>
      </c>
    </row>
    <row r="9" spans="1:52" ht="15" customHeight="1" x14ac:dyDescent="0.3">
      <c r="A9" s="20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2"/>
      <c r="AW9" s="40">
        <v>33.968256556954394</v>
      </c>
      <c r="AX9" s="40">
        <v>1.2619047619047636E-2</v>
      </c>
      <c r="AY9" s="40">
        <v>33.968256556954394</v>
      </c>
      <c r="AZ9" s="40">
        <v>2.0816681711721685E-17</v>
      </c>
    </row>
    <row r="10" spans="1:52" ht="15" customHeight="1" x14ac:dyDescent="0.3">
      <c r="A10" s="20"/>
      <c r="B10" s="23" t="s">
        <v>141</v>
      </c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2"/>
      <c r="AW10" s="40">
        <v>39.107451300828146</v>
      </c>
      <c r="AX10" s="40">
        <v>2.5476190476190489E-2</v>
      </c>
      <c r="AY10" s="40">
        <v>39.133671682174437</v>
      </c>
      <c r="AZ10" s="40">
        <v>8.3333333333333523E-3</v>
      </c>
    </row>
    <row r="11" spans="1:52" ht="15" customHeight="1" thickBot="1" x14ac:dyDescent="0.35">
      <c r="A11" s="20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37" t="s">
        <v>146</v>
      </c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2"/>
      <c r="AW11" s="40">
        <v>44.351527570087079</v>
      </c>
      <c r="AX11" s="40">
        <v>3.7619047619047628E-2</v>
      </c>
      <c r="AY11" s="40">
        <v>44.377747951433371</v>
      </c>
      <c r="AZ11" s="40">
        <v>2.0952380952380969E-2</v>
      </c>
    </row>
    <row r="12" spans="1:52" ht="15" customHeight="1" x14ac:dyDescent="0.3">
      <c r="A12" s="20"/>
      <c r="B12" s="21"/>
      <c r="C12" s="80" t="s">
        <v>142</v>
      </c>
      <c r="D12" s="81"/>
      <c r="E12" s="81"/>
      <c r="F12" s="81"/>
      <c r="G12" s="81" t="s">
        <v>143</v>
      </c>
      <c r="H12" s="81"/>
      <c r="I12" s="81"/>
      <c r="J12" s="81"/>
      <c r="K12" s="81"/>
      <c r="L12" s="81" t="s">
        <v>144</v>
      </c>
      <c r="M12" s="81"/>
      <c r="N12" s="81"/>
      <c r="O12" s="81"/>
      <c r="P12" s="81"/>
      <c r="Q12" s="81" t="s">
        <v>145</v>
      </c>
      <c r="R12" s="81"/>
      <c r="S12" s="81"/>
      <c r="T12" s="81"/>
      <c r="U12" s="84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2"/>
      <c r="AW12" s="40">
        <v>49.543163076653421</v>
      </c>
      <c r="AX12" s="40">
        <v>4.9523809523809532E-2</v>
      </c>
      <c r="AY12" s="40">
        <v>49.56938345799972</v>
      </c>
      <c r="AZ12" s="40">
        <v>3.2857142857142869E-2</v>
      </c>
    </row>
    <row r="13" spans="1:52" ht="15" customHeight="1" x14ac:dyDescent="0.3">
      <c r="A13" s="20"/>
      <c r="B13" s="21"/>
      <c r="C13" s="78" t="s">
        <v>130</v>
      </c>
      <c r="D13" s="79"/>
      <c r="E13" s="79"/>
      <c r="F13" s="79"/>
      <c r="G13" s="82">
        <v>0.20089999999999986</v>
      </c>
      <c r="H13" s="82"/>
      <c r="I13" s="82"/>
      <c r="J13" s="82"/>
      <c r="K13" s="82"/>
      <c r="L13" s="82">
        <v>0.20089999999999986</v>
      </c>
      <c r="M13" s="82"/>
      <c r="N13" s="82"/>
      <c r="O13" s="82"/>
      <c r="P13" s="82"/>
      <c r="Q13" s="85">
        <f>IF(L13="","",ABS(G13-L13))</f>
        <v>0</v>
      </c>
      <c r="R13" s="85"/>
      <c r="S13" s="85"/>
      <c r="T13" s="85"/>
      <c r="U13" s="86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2"/>
      <c r="AW13" s="40">
        <v>54.734798583219764</v>
      </c>
      <c r="AX13" s="40">
        <v>6.1190476190476191E-2</v>
      </c>
      <c r="AY13" s="40">
        <v>54.761018964566055</v>
      </c>
      <c r="AZ13" s="40">
        <v>4.595238095238096E-2</v>
      </c>
    </row>
    <row r="14" spans="1:52" ht="15" customHeight="1" x14ac:dyDescent="0.3">
      <c r="A14" s="20"/>
      <c r="B14" s="21"/>
      <c r="C14" s="78" t="s">
        <v>131</v>
      </c>
      <c r="D14" s="79"/>
      <c r="E14" s="79"/>
      <c r="F14" s="79"/>
      <c r="G14" s="82">
        <v>0.10044999999999982</v>
      </c>
      <c r="H14" s="82"/>
      <c r="I14" s="82"/>
      <c r="J14" s="82"/>
      <c r="K14" s="82"/>
      <c r="L14" s="82">
        <v>0.10044999999999982</v>
      </c>
      <c r="M14" s="82"/>
      <c r="N14" s="82"/>
      <c r="O14" s="82"/>
      <c r="P14" s="82"/>
      <c r="Q14" s="85">
        <f>IF(L14="","",ABS(G14-L14))</f>
        <v>0</v>
      </c>
      <c r="R14" s="85"/>
      <c r="S14" s="85"/>
      <c r="T14" s="85"/>
      <c r="U14" s="86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2"/>
      <c r="AW14" s="40">
        <v>59.952654471132405</v>
      </c>
      <c r="AX14" s="40">
        <v>7.2142857142857147E-2</v>
      </c>
      <c r="AY14" s="40">
        <v>59.978874852478697</v>
      </c>
      <c r="AZ14" s="40">
        <v>5.7142857142857148E-2</v>
      </c>
    </row>
    <row r="15" spans="1:52" ht="15" customHeight="1" x14ac:dyDescent="0.3">
      <c r="A15" s="20"/>
      <c r="B15" s="21"/>
      <c r="C15" s="78" t="s">
        <v>132</v>
      </c>
      <c r="D15" s="79"/>
      <c r="E15" s="79"/>
      <c r="F15" s="79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5" t="str">
        <f>IF(L15="","",ABS(G15-L15))</f>
        <v/>
      </c>
      <c r="R15" s="85"/>
      <c r="S15" s="85"/>
      <c r="T15" s="85"/>
      <c r="U15" s="86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2"/>
      <c r="AW15" s="40">
        <v>65.196730740391331</v>
      </c>
      <c r="AX15" s="40">
        <v>8.5238095238095224E-2</v>
      </c>
      <c r="AY15" s="40">
        <v>65.196730740391331</v>
      </c>
      <c r="AZ15" s="40">
        <v>7.0714285714285716E-2</v>
      </c>
    </row>
    <row r="16" spans="1:52" ht="15" customHeight="1" x14ac:dyDescent="0.3">
      <c r="A16" s="20"/>
      <c r="B16" s="21"/>
      <c r="C16" s="78" t="s">
        <v>133</v>
      </c>
      <c r="D16" s="79"/>
      <c r="E16" s="79"/>
      <c r="F16" s="79"/>
      <c r="G16" s="82"/>
      <c r="H16" s="82"/>
      <c r="I16" s="82"/>
      <c r="J16" s="82"/>
      <c r="K16" s="82"/>
      <c r="L16" s="82"/>
      <c r="M16" s="82"/>
      <c r="N16" s="82"/>
      <c r="O16" s="82"/>
      <c r="P16" s="82"/>
      <c r="Q16" s="85" t="str">
        <f>IF(L16="","",ABS(G16-L16))</f>
        <v/>
      </c>
      <c r="R16" s="85"/>
      <c r="S16" s="85"/>
      <c r="T16" s="85"/>
      <c r="U16" s="86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2"/>
      <c r="AW16" s="40">
        <v>70.440807009650271</v>
      </c>
      <c r="AX16" s="40">
        <v>9.3809523809523801E-2</v>
      </c>
      <c r="AY16" s="40">
        <v>70.414586628303965</v>
      </c>
      <c r="AZ16" s="40">
        <v>7.9761904761904756E-2</v>
      </c>
    </row>
    <row r="17" spans="1:52" ht="15" customHeight="1" thickBot="1" x14ac:dyDescent="0.35">
      <c r="A17" s="20"/>
      <c r="B17" s="21"/>
      <c r="C17" s="73" t="s">
        <v>134</v>
      </c>
      <c r="D17" s="74"/>
      <c r="E17" s="74"/>
      <c r="F17" s="74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71" t="str">
        <f>IF(L17="","",ABS(G17-L17))</f>
        <v/>
      </c>
      <c r="R17" s="71"/>
      <c r="S17" s="71"/>
      <c r="T17" s="71"/>
      <c r="U17" s="72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2"/>
      <c r="AW17" s="40">
        <v>75.553781372177724</v>
      </c>
      <c r="AX17" s="40">
        <v>0.10523809523809524</v>
      </c>
      <c r="AY17" s="40">
        <v>75.58000175352403</v>
      </c>
      <c r="AZ17" s="40">
        <v>9.0952380952380951E-2</v>
      </c>
    </row>
    <row r="18" spans="1:52" ht="15" customHeight="1" x14ac:dyDescent="0.3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2"/>
      <c r="AW18" s="40">
        <v>80.771637260090358</v>
      </c>
      <c r="AX18" s="40">
        <v>0.11595238095238095</v>
      </c>
      <c r="AY18" s="40">
        <v>80.771637260090358</v>
      </c>
      <c r="AZ18" s="40">
        <v>0.10166666666666667</v>
      </c>
    </row>
    <row r="19" spans="1:52" ht="15" customHeight="1" x14ac:dyDescent="0.3">
      <c r="A19" s="20"/>
      <c r="B19" s="23" t="s">
        <v>147</v>
      </c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2"/>
      <c r="AW19" s="40">
        <v>79.749042387584879</v>
      </c>
      <c r="AX19" s="40">
        <v>0.11476190476190476</v>
      </c>
      <c r="AY19" s="40">
        <v>79.749042387584879</v>
      </c>
      <c r="AZ19" s="40">
        <v>0.10047619047619048</v>
      </c>
    </row>
    <row r="20" spans="1:52" ht="15" customHeight="1" x14ac:dyDescent="0.3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2"/>
      <c r="AW20" s="40">
        <v>75.58000175352403</v>
      </c>
      <c r="AX20" s="40">
        <v>0.10547619047619046</v>
      </c>
      <c r="AY20" s="40">
        <v>75.553781372177724</v>
      </c>
      <c r="AZ20" s="40">
        <v>9.0952380952380951E-2</v>
      </c>
    </row>
    <row r="21" spans="1:52" ht="15" customHeight="1" x14ac:dyDescent="0.3">
      <c r="A21" s="20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2"/>
      <c r="AW21" s="40">
        <v>70.440807009650271</v>
      </c>
      <c r="AX21" s="40">
        <v>9.4523809523809524E-2</v>
      </c>
      <c r="AY21" s="40">
        <v>70.440807009650271</v>
      </c>
      <c r="AZ21" s="40">
        <v>7.9523809523809524E-2</v>
      </c>
    </row>
    <row r="22" spans="1:52" ht="15" customHeight="1" x14ac:dyDescent="0.3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2"/>
      <c r="AW22" s="40">
        <v>65.196730740391331</v>
      </c>
      <c r="AX22" s="40">
        <v>8.4761904761904761E-2</v>
      </c>
      <c r="AY22" s="40">
        <v>65.222951121737623</v>
      </c>
      <c r="AZ22" s="40">
        <v>6.9761904761904761E-2</v>
      </c>
    </row>
    <row r="23" spans="1:52" ht="15" customHeight="1" x14ac:dyDescent="0.3">
      <c r="A23" s="20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2"/>
      <c r="AW23" s="40">
        <v>59.926434089786106</v>
      </c>
      <c r="AX23" s="40">
        <v>7.2142857142857147E-2</v>
      </c>
      <c r="AY23" s="40">
        <v>59.978874852478697</v>
      </c>
      <c r="AZ23" s="40">
        <v>5.7857142857142864E-2</v>
      </c>
    </row>
    <row r="24" spans="1:52" ht="15" customHeight="1" x14ac:dyDescent="0.3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2"/>
      <c r="AW24" s="40">
        <v>54.734798583219764</v>
      </c>
      <c r="AX24" s="40">
        <v>6.0000000000000005E-2</v>
      </c>
      <c r="AY24" s="40">
        <v>54.734798583219764</v>
      </c>
      <c r="AZ24" s="40">
        <v>4.6428571428571437E-2</v>
      </c>
    </row>
    <row r="25" spans="1:52" ht="15" customHeight="1" x14ac:dyDescent="0.3">
      <c r="A25" s="20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2"/>
      <c r="AW25" s="40">
        <v>49.56938345799972</v>
      </c>
      <c r="AX25" s="40">
        <v>4.8095238095238101E-2</v>
      </c>
      <c r="AY25" s="40">
        <v>49.595603839346012</v>
      </c>
      <c r="AZ25" s="40">
        <v>3.3809523809523817E-2</v>
      </c>
    </row>
    <row r="26" spans="1:52" ht="15" customHeight="1" x14ac:dyDescent="0.3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2"/>
      <c r="AW26" s="40">
        <v>44.351527570087079</v>
      </c>
      <c r="AX26" s="40">
        <v>3.6190476190476197E-2</v>
      </c>
      <c r="AY26" s="40">
        <v>44.351527570087079</v>
      </c>
      <c r="AZ26" s="40">
        <v>2.1904761904761916E-2</v>
      </c>
    </row>
    <row r="27" spans="1:52" ht="15" customHeight="1" x14ac:dyDescent="0.3">
      <c r="A27" s="20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2"/>
      <c r="AW27" s="40">
        <v>39.081230919481854</v>
      </c>
      <c r="AX27" s="40">
        <v>2.4285714285714299E-2</v>
      </c>
      <c r="AY27" s="40">
        <v>39.133671682174437</v>
      </c>
      <c r="AZ27" s="40">
        <v>1.1190476190476209E-2</v>
      </c>
    </row>
    <row r="28" spans="1:52" ht="15" customHeight="1" x14ac:dyDescent="0.3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2"/>
      <c r="AW28" s="40">
        <v>33.942036175608095</v>
      </c>
      <c r="AX28" s="40">
        <v>1.2380952380952399E-2</v>
      </c>
      <c r="AY28" s="40">
        <v>33.942036175608095</v>
      </c>
      <c r="AZ28" s="40">
        <v>2.3809523809525886E-4</v>
      </c>
    </row>
    <row r="29" spans="1:52" ht="15" customHeight="1" x14ac:dyDescent="0.3">
      <c r="A29" s="20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2"/>
      <c r="AW29" s="40">
        <v>28.750400669041753</v>
      </c>
      <c r="AX29" s="40">
        <v>4.761904761904969E-4</v>
      </c>
      <c r="AY29" s="40">
        <v>28.750400669041753</v>
      </c>
      <c r="AZ29" s="40">
        <v>2.0816681711721685E-17</v>
      </c>
    </row>
    <row r="30" spans="1:52" ht="15" customHeight="1" x14ac:dyDescent="0.3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2"/>
      <c r="AW30" s="40">
        <v>23.50632439978282</v>
      </c>
      <c r="AX30" s="40">
        <v>2.0816681711721685E-17</v>
      </c>
      <c r="AY30" s="40">
        <v>23.50632439978282</v>
      </c>
      <c r="AZ30" s="40">
        <v>2.0816681711721685E-17</v>
      </c>
    </row>
    <row r="31" spans="1:52" ht="15" customHeight="1" x14ac:dyDescent="0.3">
      <c r="A31" s="20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2"/>
      <c r="AW31" s="40">
        <v>18.262248130523886</v>
      </c>
      <c r="AX31" s="40">
        <v>2.0816681711721685E-17</v>
      </c>
      <c r="AY31" s="40">
        <v>18.262248130523886</v>
      </c>
      <c r="AZ31" s="40">
        <v>2.0816681711721685E-17</v>
      </c>
    </row>
    <row r="32" spans="1:52" ht="15" customHeight="1" x14ac:dyDescent="0.3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2"/>
      <c r="AW32" s="40">
        <v>13.018171861264955</v>
      </c>
      <c r="AX32" s="40">
        <v>2.0816681711721685E-17</v>
      </c>
      <c r="AY32" s="40">
        <v>13.018171861264955</v>
      </c>
      <c r="AZ32" s="40">
        <v>2.0816681711721685E-17</v>
      </c>
    </row>
    <row r="33" spans="1:52" ht="15" customHeight="1" x14ac:dyDescent="0.3">
      <c r="A33" s="20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2"/>
      <c r="AW33" s="40">
        <v>7.774095592006022</v>
      </c>
      <c r="AX33" s="40">
        <v>2.0816681711721685E-17</v>
      </c>
      <c r="AY33" s="40">
        <v>7.8003159733523173</v>
      </c>
      <c r="AZ33" s="40">
        <v>2.0816681711721685E-17</v>
      </c>
    </row>
    <row r="34" spans="1:52" ht="15" customHeight="1" x14ac:dyDescent="0.3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2"/>
      <c r="AW34" s="40">
        <v>2.6873416108248573</v>
      </c>
      <c r="AX34" s="40">
        <v>2.0816681711721685E-17</v>
      </c>
      <c r="AY34" s="40">
        <v>2.7397823735174467</v>
      </c>
      <c r="AZ34" s="40">
        <v>2.0816681711721685E-17</v>
      </c>
    </row>
    <row r="35" spans="1:52" ht="15" customHeight="1" x14ac:dyDescent="0.3">
      <c r="A35" s="20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2"/>
      <c r="AW35" s="40">
        <v>0.82569453523793612</v>
      </c>
      <c r="AX35" s="40">
        <v>2.0816681711721685E-17</v>
      </c>
      <c r="AY35" s="40">
        <v>0.82569453523793612</v>
      </c>
      <c r="AZ35" s="40">
        <v>2.0816681711721685E-17</v>
      </c>
    </row>
    <row r="36" spans="1:52" ht="15" customHeight="1" x14ac:dyDescent="0.3">
      <c r="A36" s="20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2"/>
    </row>
    <row r="37" spans="1:52" ht="15" customHeight="1" x14ac:dyDescent="0.3">
      <c r="A37" s="20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2"/>
    </row>
    <row r="38" spans="1:52" ht="15" customHeight="1" x14ac:dyDescent="0.3">
      <c r="A38" s="20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2"/>
    </row>
    <row r="39" spans="1:52" ht="15" customHeight="1" x14ac:dyDescent="0.3">
      <c r="A39" s="20"/>
      <c r="B39" s="23" t="s">
        <v>128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2"/>
    </row>
    <row r="40" spans="1:52" ht="15" customHeight="1" x14ac:dyDescent="0.3">
      <c r="A40" s="20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2"/>
    </row>
    <row r="41" spans="1:52" ht="15" customHeight="1" x14ac:dyDescent="0.3">
      <c r="A41" s="20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2"/>
    </row>
    <row r="42" spans="1:52" ht="15" customHeight="1" x14ac:dyDescent="0.3">
      <c r="A42" s="20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2"/>
    </row>
    <row r="43" spans="1:52" ht="15" customHeight="1" x14ac:dyDescent="0.3">
      <c r="A43" s="20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2"/>
    </row>
    <row r="44" spans="1:52" ht="15" customHeight="1" x14ac:dyDescent="0.3">
      <c r="A44" s="20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2"/>
    </row>
    <row r="45" spans="1:52" ht="15" customHeight="1" x14ac:dyDescent="0.3">
      <c r="A45" s="20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2"/>
    </row>
    <row r="46" spans="1:52" ht="15" customHeight="1" x14ac:dyDescent="0.3">
      <c r="A46" s="20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2"/>
    </row>
    <row r="47" spans="1:52" ht="15" customHeight="1" x14ac:dyDescent="0.3">
      <c r="A47" s="20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2"/>
    </row>
    <row r="48" spans="1:52" ht="15" customHeight="1" thickBot="1" x14ac:dyDescent="0.35">
      <c r="A48" s="24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6"/>
    </row>
  </sheetData>
  <mergeCells count="25">
    <mergeCell ref="Q12:U12"/>
    <mergeCell ref="Q13:U13"/>
    <mergeCell ref="Q14:U14"/>
    <mergeCell ref="G16:K16"/>
    <mergeCell ref="L15:P15"/>
    <mergeCell ref="G15:K15"/>
    <mergeCell ref="L14:P14"/>
    <mergeCell ref="Q15:U15"/>
    <mergeCell ref="Q16:U16"/>
    <mergeCell ref="Q17:U17"/>
    <mergeCell ref="C17:F17"/>
    <mergeCell ref="D1:AD4"/>
    <mergeCell ref="C14:F14"/>
    <mergeCell ref="C12:F12"/>
    <mergeCell ref="C13:F13"/>
    <mergeCell ref="G14:K14"/>
    <mergeCell ref="L13:P13"/>
    <mergeCell ref="G13:K13"/>
    <mergeCell ref="L12:P12"/>
    <mergeCell ref="G12:K12"/>
    <mergeCell ref="L17:P17"/>
    <mergeCell ref="G17:K17"/>
    <mergeCell ref="L16:P16"/>
    <mergeCell ref="C15:F15"/>
    <mergeCell ref="C16:F16"/>
  </mergeCells>
  <phoneticPr fontId="1" type="noConversion"/>
  <pageMargins left="0.39370078740157483" right="0.39370078740157483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Group Box 9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Measurement">
              <controlPr defaultSize="0" print="0" autoFill="0" autoPict="0" macro="[0]!Current.openCurrentMeasurement">
                <anchor moveWithCells="1" sizeWithCells="1">
                  <from>
                    <xdr:col>36</xdr:col>
                    <xdr:colOff>28575</xdr:colOff>
                    <xdr:row>17</xdr:row>
                    <xdr:rowOff>95250</xdr:rowOff>
                  </from>
                  <to>
                    <xdr:col>42</xdr:col>
                    <xdr:colOff>161925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Group Box 11">
              <controlPr defaultSize="0" autoFill="0" autoPict="0">
                <anchor moveWithCells="1">
                  <from>
                    <xdr:col>35</xdr:col>
                    <xdr:colOff>0</xdr:colOff>
                    <xdr:row>16</xdr:row>
                    <xdr:rowOff>95250</xdr:rowOff>
                  </from>
                  <to>
                    <xdr:col>43</xdr:col>
                    <xdr:colOff>171450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ButtonMain">
              <controlPr defaultSize="0" print="0" autoFill="0" autoPict="0" macro="[0]!moveMainSheet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8" name="BottonCurrent">
              <controlPr defaultSize="0" print="0" autoFill="0" autoPict="0" macro="[0]!moveStrokeSheet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9" name="ButtonCurrent">
              <controlPr defaultSize="0" print="0" autoFill="0" autoPict="0" macro="[0]!moveSetupSheet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0" name="Button 15">
              <controlPr defaultSize="0" print="0" autoFill="0" autoPict="0" macro="[0]!moveCurrentSheet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1" name="Button 16">
              <controlPr defaultSize="0" print="0" autoFill="0" autoPict="0" macro="[0]!Current.deleteCurrentData">
                <anchor moveWithCells="1" sizeWithCells="1">
                  <from>
                    <xdr:col>36</xdr:col>
                    <xdr:colOff>28575</xdr:colOff>
                    <xdr:row>20</xdr:row>
                    <xdr:rowOff>171450</xdr:rowOff>
                  </from>
                  <to>
                    <xdr:col>42</xdr:col>
                    <xdr:colOff>161925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2" name="Button 17">
              <controlPr defaultSize="0" print="0" autoFill="0" autoPict="0" macro="[0]!printReport">
                <anchor moveWithCells="1" sizeWithCells="1">
                  <from>
                    <xdr:col>36</xdr:col>
                    <xdr:colOff>28575</xdr:colOff>
                    <xdr:row>24</xdr:row>
                    <xdr:rowOff>57150</xdr:rowOff>
                  </from>
                  <to>
                    <xdr:col>42</xdr:col>
                    <xdr:colOff>161925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3" name="Button 18">
              <controlPr defaultSize="0" print="0" autoFill="0" autoPict="0" macro="[0]!Main.openIntroduction">
                <anchor moveWithCells="1" sizeWithCells="1">
                  <from>
                    <xdr:col>36</xdr:col>
                    <xdr:colOff>28575</xdr:colOff>
                    <xdr:row>27</xdr:row>
                    <xdr:rowOff>123825</xdr:rowOff>
                  </from>
                  <to>
                    <xdr:col>42</xdr:col>
                    <xdr:colOff>161925</xdr:colOff>
                    <xdr:row>30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roke"/>
  <dimension ref="A1:AX48"/>
  <sheetViews>
    <sheetView showGridLines="0" showRowColHeaders="0" zoomScale="90" zoomScaleNormal="90" zoomScaleSheetLayoutView="85" workbookViewId="0">
      <selection activeCell="BA28" sqref="BA28"/>
    </sheetView>
  </sheetViews>
  <sheetFormatPr defaultColWidth="2.625" defaultRowHeight="15" customHeight="1" x14ac:dyDescent="0.3"/>
  <cols>
    <col min="1" max="37" width="2.625" style="42"/>
    <col min="38" max="48" width="2.625" style="40"/>
    <col min="49" max="58" width="10.625" style="40" customWidth="1"/>
    <col min="59" max="16384" width="2.625" style="40"/>
  </cols>
  <sheetData>
    <row r="1" spans="1:50" ht="15" customHeight="1" x14ac:dyDescent="0.3">
      <c r="A1" s="11"/>
      <c r="B1" s="12"/>
      <c r="C1" s="12"/>
      <c r="D1" s="75" t="s">
        <v>124</v>
      </c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12"/>
      <c r="AF1" s="12"/>
      <c r="AG1" s="13"/>
    </row>
    <row r="2" spans="1:50" ht="15" customHeight="1" x14ac:dyDescent="0.3">
      <c r="A2" s="14"/>
      <c r="B2" s="15"/>
      <c r="C2" s="15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15"/>
      <c r="AF2" s="15"/>
      <c r="AG2" s="16"/>
      <c r="AW2" s="40">
        <v>6.1249999999999798E-2</v>
      </c>
      <c r="AX2" s="40">
        <v>1.1904761904761921E-2</v>
      </c>
    </row>
    <row r="3" spans="1:50" ht="15" customHeight="1" x14ac:dyDescent="0.3">
      <c r="A3" s="14"/>
      <c r="B3" s="15"/>
      <c r="C3" s="15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15"/>
      <c r="AF3" s="15"/>
      <c r="AG3" s="16"/>
      <c r="AW3" s="40">
        <v>8.5749999999999799E-2</v>
      </c>
      <c r="AX3" s="40">
        <v>1.9047619047619063E-2</v>
      </c>
    </row>
    <row r="4" spans="1:50" ht="15" customHeight="1" thickBot="1" x14ac:dyDescent="0.35">
      <c r="A4" s="17"/>
      <c r="B4" s="18"/>
      <c r="C4" s="18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18"/>
      <c r="AF4" s="18"/>
      <c r="AG4" s="19"/>
      <c r="AW4" s="40">
        <v>0.11024999999999982</v>
      </c>
      <c r="AX4" s="40">
        <v>2.6190476190476205E-2</v>
      </c>
    </row>
    <row r="5" spans="1:50" ht="15" customHeight="1" x14ac:dyDescent="0.3">
      <c r="A5" s="20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2"/>
      <c r="AW5" s="40">
        <v>0.13474999999999981</v>
      </c>
      <c r="AX5" s="40">
        <v>3.2857142857142869E-2</v>
      </c>
    </row>
    <row r="6" spans="1:50" ht="15" customHeight="1" x14ac:dyDescent="0.3">
      <c r="A6" s="20"/>
      <c r="B6" s="23" t="s">
        <v>125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2"/>
      <c r="AW6" s="40">
        <v>0.15924999999999984</v>
      </c>
      <c r="AX6" s="40">
        <v>3.8095238095238106E-2</v>
      </c>
    </row>
    <row r="7" spans="1:50" ht="15" customHeight="1" x14ac:dyDescent="0.3">
      <c r="A7" s="20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2"/>
      <c r="AW7" s="40">
        <v>0.18374999999999983</v>
      </c>
      <c r="AX7" s="40">
        <v>4.1666666666666678E-2</v>
      </c>
    </row>
    <row r="8" spans="1:50" ht="15" customHeight="1" x14ac:dyDescent="0.3">
      <c r="A8" s="20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2"/>
      <c r="AW8" s="40">
        <v>0.20824999999999985</v>
      </c>
      <c r="AX8" s="40">
        <v>4.4047619047619058E-2</v>
      </c>
    </row>
    <row r="9" spans="1:50" ht="15" customHeight="1" x14ac:dyDescent="0.3">
      <c r="A9" s="20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2"/>
      <c r="AW9" s="40">
        <v>0.23274999999999985</v>
      </c>
      <c r="AX9" s="40">
        <v>4.5238095238095244E-2</v>
      </c>
    </row>
    <row r="10" spans="1:50" ht="15" customHeight="1" x14ac:dyDescent="0.3">
      <c r="A10" s="20"/>
      <c r="B10" s="23" t="s">
        <v>126</v>
      </c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2"/>
      <c r="AW10" s="40">
        <v>0.24499999999999986</v>
      </c>
      <c r="AX10" s="40">
        <v>4.761904761904763E-2</v>
      </c>
    </row>
    <row r="11" spans="1:50" ht="15" customHeight="1" thickBot="1" x14ac:dyDescent="0.35">
      <c r="A11" s="20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37" t="s">
        <v>138</v>
      </c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2"/>
      <c r="AW11" s="40">
        <v>0.22049999999999986</v>
      </c>
      <c r="AX11" s="40">
        <v>4.6428571428571437E-2</v>
      </c>
    </row>
    <row r="12" spans="1:50" ht="15" customHeight="1" x14ac:dyDescent="0.3">
      <c r="A12" s="20"/>
      <c r="B12" s="21"/>
      <c r="C12" s="80" t="s">
        <v>129</v>
      </c>
      <c r="D12" s="81"/>
      <c r="E12" s="81"/>
      <c r="F12" s="81"/>
      <c r="G12" s="81" t="s">
        <v>135</v>
      </c>
      <c r="H12" s="81"/>
      <c r="I12" s="81"/>
      <c r="J12" s="81"/>
      <c r="K12" s="81"/>
      <c r="L12" s="81" t="s">
        <v>136</v>
      </c>
      <c r="M12" s="81"/>
      <c r="N12" s="81"/>
      <c r="O12" s="81"/>
      <c r="P12" s="81"/>
      <c r="Q12" s="81" t="s">
        <v>137</v>
      </c>
      <c r="R12" s="81"/>
      <c r="S12" s="81"/>
      <c r="T12" s="81"/>
      <c r="U12" s="84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2"/>
      <c r="AW12" s="40">
        <v>0.19599999999999984</v>
      </c>
      <c r="AX12" s="40">
        <v>4.4047619047619058E-2</v>
      </c>
    </row>
    <row r="13" spans="1:50" ht="15" customHeight="1" x14ac:dyDescent="0.3">
      <c r="A13" s="20"/>
      <c r="B13" s="21"/>
      <c r="C13" s="78" t="s">
        <v>130</v>
      </c>
      <c r="D13" s="79"/>
      <c r="E13" s="79"/>
      <c r="F13" s="79"/>
      <c r="G13" s="91">
        <v>44.928375959705555</v>
      </c>
      <c r="H13" s="91"/>
      <c r="I13" s="91"/>
      <c r="J13" s="91"/>
      <c r="K13" s="91"/>
      <c r="L13" s="91">
        <v>44.928375959705555</v>
      </c>
      <c r="M13" s="91"/>
      <c r="N13" s="91"/>
      <c r="O13" s="91"/>
      <c r="P13" s="91"/>
      <c r="Q13" s="87">
        <f>IF(L13="","",ABS(G13-L13))</f>
        <v>0</v>
      </c>
      <c r="R13" s="87"/>
      <c r="S13" s="87"/>
      <c r="T13" s="87"/>
      <c r="U13" s="88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2"/>
      <c r="AW13" s="40">
        <v>0.17149999999999982</v>
      </c>
      <c r="AX13" s="40">
        <v>4.0476190476190485E-2</v>
      </c>
    </row>
    <row r="14" spans="1:50" ht="15" customHeight="1" x14ac:dyDescent="0.3">
      <c r="A14" s="20"/>
      <c r="B14" s="21"/>
      <c r="C14" s="78" t="s">
        <v>131</v>
      </c>
      <c r="D14" s="79"/>
      <c r="E14" s="79"/>
      <c r="F14" s="79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87" t="str">
        <f>IF(L14="","",ABS(G14-L14))</f>
        <v/>
      </c>
      <c r="R14" s="87"/>
      <c r="S14" s="87"/>
      <c r="T14" s="87"/>
      <c r="U14" s="88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2"/>
      <c r="AW14" s="40">
        <v>0.14699999999999983</v>
      </c>
      <c r="AX14" s="40">
        <v>3.3571428571428585E-2</v>
      </c>
    </row>
    <row r="15" spans="1:50" ht="15" customHeight="1" x14ac:dyDescent="0.3">
      <c r="A15" s="20"/>
      <c r="B15" s="21"/>
      <c r="C15" s="78" t="s">
        <v>132</v>
      </c>
      <c r="D15" s="79"/>
      <c r="E15" s="79"/>
      <c r="F15" s="79"/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87" t="str">
        <f>IF(L15="","",ABS(G15-L15))</f>
        <v/>
      </c>
      <c r="R15" s="87"/>
      <c r="S15" s="87"/>
      <c r="T15" s="87"/>
      <c r="U15" s="88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2"/>
      <c r="AW15" s="40">
        <v>0.12249999999999982</v>
      </c>
      <c r="AX15" s="40">
        <v>2.7380952380952395E-2</v>
      </c>
    </row>
    <row r="16" spans="1:50" ht="15" customHeight="1" x14ac:dyDescent="0.3">
      <c r="A16" s="20"/>
      <c r="B16" s="21"/>
      <c r="C16" s="78" t="s">
        <v>133</v>
      </c>
      <c r="D16" s="79"/>
      <c r="E16" s="79"/>
      <c r="F16" s="79"/>
      <c r="G16" s="91"/>
      <c r="H16" s="91"/>
      <c r="I16" s="91"/>
      <c r="J16" s="91"/>
      <c r="K16" s="91"/>
      <c r="L16" s="91"/>
      <c r="M16" s="91"/>
      <c r="N16" s="91"/>
      <c r="O16" s="91"/>
      <c r="P16" s="91"/>
      <c r="Q16" s="87" t="str">
        <f>IF(L16="","",ABS(G16-L16))</f>
        <v/>
      </c>
      <c r="R16" s="87"/>
      <c r="S16" s="87"/>
      <c r="T16" s="87"/>
      <c r="U16" s="88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2"/>
      <c r="AW16" s="40">
        <v>9.7999999999999809E-2</v>
      </c>
      <c r="AX16" s="40">
        <v>2.0238095238095253E-2</v>
      </c>
    </row>
    <row r="17" spans="1:50" ht="15" customHeight="1" thickBot="1" x14ac:dyDescent="0.35">
      <c r="A17" s="20"/>
      <c r="B17" s="21"/>
      <c r="C17" s="73" t="s">
        <v>134</v>
      </c>
      <c r="D17" s="74"/>
      <c r="E17" s="74"/>
      <c r="F17" s="74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89" t="str">
        <f>IF(L17="","",ABS(G17-L17))</f>
        <v/>
      </c>
      <c r="R17" s="89"/>
      <c r="S17" s="89"/>
      <c r="T17" s="89"/>
      <c r="U17" s="90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2"/>
      <c r="AW17" s="40">
        <v>7.3499999999999802E-2</v>
      </c>
      <c r="AX17" s="40">
        <v>1.3095238095238113E-2</v>
      </c>
    </row>
    <row r="18" spans="1:50" ht="15" customHeight="1" x14ac:dyDescent="0.3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2"/>
    </row>
    <row r="19" spans="1:50" ht="15" customHeight="1" x14ac:dyDescent="0.3">
      <c r="A19" s="20"/>
      <c r="B19" s="23" t="s">
        <v>127</v>
      </c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2"/>
    </row>
    <row r="20" spans="1:50" ht="15" customHeight="1" x14ac:dyDescent="0.3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2"/>
    </row>
    <row r="21" spans="1:50" ht="15" customHeight="1" x14ac:dyDescent="0.3">
      <c r="A21" s="20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2"/>
    </row>
    <row r="22" spans="1:50" ht="15" customHeight="1" x14ac:dyDescent="0.3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2"/>
    </row>
    <row r="23" spans="1:50" ht="15" customHeight="1" x14ac:dyDescent="0.3">
      <c r="A23" s="20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2"/>
    </row>
    <row r="24" spans="1:50" ht="15" customHeight="1" x14ac:dyDescent="0.3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2"/>
    </row>
    <row r="25" spans="1:50" ht="15" customHeight="1" x14ac:dyDescent="0.3">
      <c r="A25" s="20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2"/>
    </row>
    <row r="26" spans="1:50" ht="15" customHeight="1" x14ac:dyDescent="0.3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2"/>
    </row>
    <row r="27" spans="1:50" ht="15" customHeight="1" x14ac:dyDescent="0.3">
      <c r="A27" s="20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2"/>
    </row>
    <row r="28" spans="1:50" ht="15" customHeight="1" x14ac:dyDescent="0.3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2"/>
    </row>
    <row r="29" spans="1:50" ht="15" customHeight="1" x14ac:dyDescent="0.3">
      <c r="A29" s="20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2"/>
    </row>
    <row r="30" spans="1:50" ht="15" customHeight="1" x14ac:dyDescent="0.3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2"/>
    </row>
    <row r="31" spans="1:50" ht="15" customHeight="1" x14ac:dyDescent="0.3">
      <c r="A31" s="20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2"/>
    </row>
    <row r="32" spans="1:50" ht="15" customHeight="1" x14ac:dyDescent="0.3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2"/>
    </row>
    <row r="33" spans="1:33" ht="15" customHeight="1" x14ac:dyDescent="0.3">
      <c r="A33" s="20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2"/>
    </row>
    <row r="34" spans="1:33" ht="15" customHeight="1" x14ac:dyDescent="0.3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2"/>
    </row>
    <row r="35" spans="1:33" ht="15" customHeight="1" x14ac:dyDescent="0.3">
      <c r="A35" s="20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2"/>
    </row>
    <row r="36" spans="1:33" ht="15" customHeight="1" x14ac:dyDescent="0.3">
      <c r="A36" s="20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2"/>
    </row>
    <row r="37" spans="1:33" ht="15" customHeight="1" x14ac:dyDescent="0.3">
      <c r="A37" s="20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2"/>
    </row>
    <row r="38" spans="1:33" ht="15" customHeight="1" x14ac:dyDescent="0.3">
      <c r="A38" s="20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2"/>
    </row>
    <row r="39" spans="1:33" ht="15" customHeight="1" x14ac:dyDescent="0.3">
      <c r="A39" s="20"/>
      <c r="B39" s="23" t="s">
        <v>128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2"/>
    </row>
    <row r="40" spans="1:33" ht="15" customHeight="1" x14ac:dyDescent="0.3">
      <c r="A40" s="20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2"/>
    </row>
    <row r="41" spans="1:33" ht="15" customHeight="1" x14ac:dyDescent="0.3">
      <c r="A41" s="20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2"/>
    </row>
    <row r="42" spans="1:33" ht="15" customHeight="1" x14ac:dyDescent="0.3">
      <c r="A42" s="20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2"/>
    </row>
    <row r="43" spans="1:33" ht="15" customHeight="1" x14ac:dyDescent="0.3">
      <c r="A43" s="20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2"/>
    </row>
    <row r="44" spans="1:33" ht="15" customHeight="1" x14ac:dyDescent="0.3">
      <c r="A44" s="20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2"/>
    </row>
    <row r="45" spans="1:33" ht="15" customHeight="1" x14ac:dyDescent="0.3">
      <c r="A45" s="20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2"/>
    </row>
    <row r="46" spans="1:33" ht="15" customHeight="1" x14ac:dyDescent="0.3">
      <c r="A46" s="20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2"/>
    </row>
    <row r="47" spans="1:33" ht="15" customHeight="1" x14ac:dyDescent="0.3">
      <c r="A47" s="20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2"/>
    </row>
    <row r="48" spans="1:33" ht="15" customHeight="1" thickBot="1" x14ac:dyDescent="0.35">
      <c r="A48" s="24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6"/>
    </row>
  </sheetData>
  <mergeCells count="25">
    <mergeCell ref="C17:F17"/>
    <mergeCell ref="C12:F12"/>
    <mergeCell ref="C13:F13"/>
    <mergeCell ref="C14:F14"/>
    <mergeCell ref="C15:F15"/>
    <mergeCell ref="C16:F16"/>
    <mergeCell ref="G13:K13"/>
    <mergeCell ref="L12:P12"/>
    <mergeCell ref="G12:K12"/>
    <mergeCell ref="Q15:U15"/>
    <mergeCell ref="D1:AD4"/>
    <mergeCell ref="L15:P15"/>
    <mergeCell ref="G15:K15"/>
    <mergeCell ref="L13:P13"/>
    <mergeCell ref="Q12:U12"/>
    <mergeCell ref="Q13:U13"/>
    <mergeCell ref="Q16:U16"/>
    <mergeCell ref="Q17:U17"/>
    <mergeCell ref="G14:K14"/>
    <mergeCell ref="L14:P14"/>
    <mergeCell ref="Q14:U14"/>
    <mergeCell ref="G17:K17"/>
    <mergeCell ref="L17:P17"/>
    <mergeCell ref="G16:K16"/>
    <mergeCell ref="L16:P16"/>
  </mergeCells>
  <phoneticPr fontId="1" type="noConversion"/>
  <pageMargins left="0.39370078740157483" right="0.39370078740157483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Group Box 12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Measurement">
              <controlPr defaultSize="0" print="0" autoFill="0" autoPict="0" macro="[0]!Stroke.openStrokeMeasurement">
                <anchor moveWithCells="1" sizeWithCells="1">
                  <from>
                    <xdr:col>36</xdr:col>
                    <xdr:colOff>28575</xdr:colOff>
                    <xdr:row>17</xdr:row>
                    <xdr:rowOff>95250</xdr:rowOff>
                  </from>
                  <to>
                    <xdr:col>42</xdr:col>
                    <xdr:colOff>161925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Group Box 14">
              <controlPr defaultSize="0" autoFill="0" autoPict="0">
                <anchor moveWithCells="1">
                  <from>
                    <xdr:col>35</xdr:col>
                    <xdr:colOff>0</xdr:colOff>
                    <xdr:row>16</xdr:row>
                    <xdr:rowOff>95250</xdr:rowOff>
                  </from>
                  <to>
                    <xdr:col>43</xdr:col>
                    <xdr:colOff>171450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Main">
              <controlPr defaultSize="0" print="0" autoFill="0" autoPict="0" macro="[0]!moveMainSheet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ottonCurrent">
              <controlPr defaultSize="0" print="0" autoFill="0" autoPict="0" macro="[0]!moveStrokeSheet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Current">
              <controlPr defaultSize="0" print="0" autoFill="0" autoPict="0" macro="[0]!moveSetupSheet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Button 18">
              <controlPr defaultSize="0" print="0" autoFill="0" autoPict="0" macro="[0]!moveCurrentSheet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Stroke.deleteStrokeData">
                <anchor moveWithCells="1" sizeWithCells="1">
                  <from>
                    <xdr:col>36</xdr:col>
                    <xdr:colOff>28575</xdr:colOff>
                    <xdr:row>20</xdr:row>
                    <xdr:rowOff>171450</xdr:rowOff>
                  </from>
                  <to>
                    <xdr:col>42</xdr:col>
                    <xdr:colOff>161925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printReport">
                <anchor moveWithCells="1" sizeWithCells="1">
                  <from>
                    <xdr:col>36</xdr:col>
                    <xdr:colOff>28575</xdr:colOff>
                    <xdr:row>24</xdr:row>
                    <xdr:rowOff>57150</xdr:rowOff>
                  </from>
                  <to>
                    <xdr:col>42</xdr:col>
                    <xdr:colOff>161925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Button 21">
              <controlPr defaultSize="0" print="0" autoFill="0" autoPict="0" macro="[0]!Main.openIntroduction">
                <anchor moveWithCells="1" sizeWithCells="1">
                  <from>
                    <xdr:col>36</xdr:col>
                    <xdr:colOff>28575</xdr:colOff>
                    <xdr:row>27</xdr:row>
                    <xdr:rowOff>123825</xdr:rowOff>
                  </from>
                  <to>
                    <xdr:col>42</xdr:col>
                    <xdr:colOff>161925</xdr:colOff>
                    <xdr:row>30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up"/>
  <dimension ref="A1:DG54"/>
  <sheetViews>
    <sheetView showGridLines="0" showRowColHeaders="0" zoomScale="90" zoomScaleNormal="90" workbookViewId="0">
      <selection activeCell="AO21" sqref="AO21"/>
    </sheetView>
  </sheetViews>
  <sheetFormatPr defaultColWidth="2.625" defaultRowHeight="15" customHeight="1" x14ac:dyDescent="0.3"/>
  <cols>
    <col min="1" max="1" width="2.625" style="38"/>
    <col min="2" max="2" width="2.625" style="41"/>
    <col min="3" max="48" width="2.625" style="38"/>
    <col min="49" max="49" width="3.25" style="38" bestFit="1" customWidth="1"/>
    <col min="50" max="69" width="2.625" style="38"/>
    <col min="70" max="70" width="3.25" style="38" bestFit="1" customWidth="1"/>
    <col min="71" max="16384" width="2.625" style="38"/>
  </cols>
  <sheetData>
    <row r="1" spans="1:111" ht="15" customHeight="1" x14ac:dyDescent="0.3">
      <c r="A1" s="43"/>
      <c r="B1" s="44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6"/>
      <c r="AW1" s="41" t="s">
        <v>75</v>
      </c>
      <c r="CF1" s="41" t="s">
        <v>79</v>
      </c>
      <c r="CU1" s="41" t="s">
        <v>87</v>
      </c>
    </row>
    <row r="2" spans="1:111" ht="15" customHeight="1" x14ac:dyDescent="0.3">
      <c r="A2" s="47"/>
      <c r="B2" s="2" t="s">
        <v>0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0"/>
      <c r="AF2" s="32"/>
      <c r="AG2" s="48"/>
      <c r="AW2" s="118" t="s">
        <v>59</v>
      </c>
      <c r="AX2" s="120" t="s">
        <v>41</v>
      </c>
      <c r="AY2" s="102"/>
      <c r="AZ2" s="102"/>
      <c r="BA2" s="102"/>
      <c r="BB2" s="102"/>
      <c r="BC2" s="102"/>
      <c r="BD2" s="102"/>
      <c r="BE2" s="102"/>
      <c r="BF2" s="103"/>
      <c r="BG2" s="101" t="s">
        <v>101</v>
      </c>
      <c r="BH2" s="102"/>
      <c r="BI2" s="102"/>
      <c r="BJ2" s="102"/>
      <c r="BK2" s="102"/>
      <c r="BL2" s="102"/>
      <c r="BM2" s="102"/>
      <c r="BN2" s="102"/>
      <c r="BO2" s="103"/>
      <c r="BP2" s="94" t="s">
        <v>25</v>
      </c>
      <c r="BQ2" s="95"/>
      <c r="BR2" s="95"/>
      <c r="BS2" s="95"/>
      <c r="BT2" s="95"/>
      <c r="BU2" s="96"/>
      <c r="CF2" s="54" t="s">
        <v>61</v>
      </c>
      <c r="CG2" s="94" t="s">
        <v>69</v>
      </c>
      <c r="CH2" s="95"/>
      <c r="CI2" s="95"/>
      <c r="CJ2" s="95"/>
      <c r="CK2" s="95"/>
      <c r="CL2" s="95"/>
      <c r="CM2" s="95"/>
      <c r="CN2" s="95"/>
      <c r="CO2" s="96"/>
      <c r="CP2" s="94" t="s">
        <v>62</v>
      </c>
      <c r="CQ2" s="95"/>
      <c r="CR2" s="96"/>
      <c r="CU2" s="55" t="s">
        <v>59</v>
      </c>
      <c r="CV2" s="94" t="s">
        <v>69</v>
      </c>
      <c r="CW2" s="95"/>
      <c r="CX2" s="95"/>
      <c r="CY2" s="95"/>
      <c r="CZ2" s="95"/>
      <c r="DA2" s="95"/>
      <c r="DB2" s="95"/>
      <c r="DC2" s="95"/>
      <c r="DD2" s="96"/>
      <c r="DE2" s="94" t="s">
        <v>62</v>
      </c>
      <c r="DF2" s="95"/>
      <c r="DG2" s="96"/>
    </row>
    <row r="3" spans="1:111" ht="15" customHeight="1" x14ac:dyDescent="0.3">
      <c r="A3" s="47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33"/>
      <c r="AG3" s="48"/>
      <c r="AW3" s="119"/>
      <c r="AX3" s="104"/>
      <c r="AY3" s="105"/>
      <c r="AZ3" s="105"/>
      <c r="BA3" s="105"/>
      <c r="BB3" s="105"/>
      <c r="BC3" s="105"/>
      <c r="BD3" s="105"/>
      <c r="BE3" s="105"/>
      <c r="BF3" s="106"/>
      <c r="BG3" s="104"/>
      <c r="BH3" s="105"/>
      <c r="BI3" s="105"/>
      <c r="BJ3" s="105"/>
      <c r="BK3" s="105"/>
      <c r="BL3" s="105"/>
      <c r="BM3" s="105"/>
      <c r="BN3" s="105"/>
      <c r="BO3" s="106"/>
      <c r="BP3" s="93" t="s">
        <v>27</v>
      </c>
      <c r="BQ3" s="93"/>
      <c r="BR3" s="93" t="s">
        <v>28</v>
      </c>
      <c r="BS3" s="93"/>
      <c r="BT3" s="93" t="s">
        <v>26</v>
      </c>
      <c r="BU3" s="93"/>
      <c r="CF3" s="58">
        <v>1</v>
      </c>
      <c r="CG3" s="94" t="s">
        <v>110</v>
      </c>
      <c r="CH3" s="95"/>
      <c r="CI3" s="95"/>
      <c r="CJ3" s="95"/>
      <c r="CK3" s="95"/>
      <c r="CL3" s="95"/>
      <c r="CM3" s="95"/>
      <c r="CN3" s="95"/>
      <c r="CO3" s="96"/>
      <c r="CP3" s="94" t="s">
        <v>111</v>
      </c>
      <c r="CQ3" s="95"/>
      <c r="CR3" s="96"/>
      <c r="CU3" s="55">
        <v>1</v>
      </c>
      <c r="CV3" s="94" t="s">
        <v>88</v>
      </c>
      <c r="CW3" s="95"/>
      <c r="CX3" s="95"/>
      <c r="CY3" s="95"/>
      <c r="CZ3" s="95"/>
      <c r="DA3" s="95"/>
      <c r="DB3" s="95"/>
      <c r="DC3" s="95"/>
      <c r="DD3" s="96"/>
      <c r="DE3" s="94" t="s">
        <v>89</v>
      </c>
      <c r="DF3" s="95"/>
      <c r="DG3" s="96"/>
    </row>
    <row r="4" spans="1:111" ht="15" customHeight="1" x14ac:dyDescent="0.3">
      <c r="A4" s="47"/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33"/>
      <c r="AG4" s="48"/>
      <c r="AW4" s="53">
        <v>1</v>
      </c>
      <c r="AX4" s="93" t="s">
        <v>100</v>
      </c>
      <c r="AY4" s="93"/>
      <c r="AZ4" s="93"/>
      <c r="BA4" s="93"/>
      <c r="BB4" s="93"/>
      <c r="BC4" s="93"/>
      <c r="BD4" s="93"/>
      <c r="BE4" s="93"/>
      <c r="BF4" s="93"/>
      <c r="BG4" s="94" t="s">
        <v>102</v>
      </c>
      <c r="BH4" s="95"/>
      <c r="BI4" s="95"/>
      <c r="BJ4" s="95"/>
      <c r="BK4" s="95"/>
      <c r="BL4" s="95"/>
      <c r="BM4" s="95"/>
      <c r="BN4" s="95"/>
      <c r="BO4" s="96"/>
      <c r="BP4" s="93" t="s">
        <v>53</v>
      </c>
      <c r="BQ4" s="93"/>
      <c r="BR4" s="93" t="s">
        <v>54</v>
      </c>
      <c r="BS4" s="93"/>
      <c r="BT4" s="93" t="s">
        <v>55</v>
      </c>
      <c r="BU4" s="93"/>
      <c r="BW4" s="38" t="s">
        <v>121</v>
      </c>
      <c r="CF4" s="54">
        <v>2</v>
      </c>
      <c r="CG4" s="94" t="s">
        <v>76</v>
      </c>
      <c r="CH4" s="95"/>
      <c r="CI4" s="95"/>
      <c r="CJ4" s="95"/>
      <c r="CK4" s="95"/>
      <c r="CL4" s="95"/>
      <c r="CM4" s="95"/>
      <c r="CN4" s="95"/>
      <c r="CO4" s="96"/>
      <c r="CP4" s="94" t="s">
        <v>90</v>
      </c>
      <c r="CQ4" s="95"/>
      <c r="CR4" s="96"/>
      <c r="CU4" s="55">
        <v>2</v>
      </c>
      <c r="CV4" s="94" t="s">
        <v>117</v>
      </c>
      <c r="CW4" s="95"/>
      <c r="CX4" s="95"/>
      <c r="CY4" s="95"/>
      <c r="CZ4" s="95"/>
      <c r="DA4" s="95"/>
      <c r="DB4" s="95"/>
      <c r="DC4" s="95"/>
      <c r="DD4" s="96"/>
      <c r="DE4" s="94" t="s">
        <v>116</v>
      </c>
      <c r="DF4" s="95"/>
      <c r="DG4" s="96"/>
    </row>
    <row r="5" spans="1:111" ht="15" customHeight="1" x14ac:dyDescent="0.3">
      <c r="A5" s="47"/>
      <c r="B5" s="4"/>
      <c r="C5" s="5" t="s">
        <v>36</v>
      </c>
      <c r="D5" s="5"/>
      <c r="E5" s="5"/>
      <c r="F5" s="31"/>
      <c r="G5" s="31"/>
      <c r="H5" s="31"/>
      <c r="I5" s="31"/>
      <c r="J5" s="5"/>
      <c r="K5" s="98">
        <v>6</v>
      </c>
      <c r="L5" s="98"/>
      <c r="M5" s="98"/>
      <c r="N5" s="98"/>
      <c r="O5" s="5"/>
      <c r="P5" s="5"/>
      <c r="Q5" s="5"/>
      <c r="R5" s="5" t="s">
        <v>43</v>
      </c>
      <c r="S5" s="5"/>
      <c r="T5" s="5"/>
      <c r="U5" s="31"/>
      <c r="V5" s="31"/>
      <c r="W5" s="31"/>
      <c r="X5" s="31"/>
      <c r="Y5" s="5"/>
      <c r="Z5" s="98">
        <v>4</v>
      </c>
      <c r="AA5" s="98"/>
      <c r="AB5" s="98"/>
      <c r="AC5" s="98"/>
      <c r="AD5" s="5"/>
      <c r="AE5" s="1"/>
      <c r="AF5" s="33"/>
      <c r="AG5" s="48"/>
      <c r="AW5" s="54">
        <v>2</v>
      </c>
      <c r="AX5" s="94" t="s">
        <v>47</v>
      </c>
      <c r="AY5" s="95"/>
      <c r="AZ5" s="95"/>
      <c r="BA5" s="95"/>
      <c r="BB5" s="95"/>
      <c r="BC5" s="95"/>
      <c r="BD5" s="95"/>
      <c r="BE5" s="95"/>
      <c r="BF5" s="96"/>
      <c r="BG5" s="94" t="s">
        <v>96</v>
      </c>
      <c r="BH5" s="95"/>
      <c r="BI5" s="95"/>
      <c r="BJ5" s="95"/>
      <c r="BK5" s="95"/>
      <c r="BL5" s="95"/>
      <c r="BM5" s="95"/>
      <c r="BN5" s="95"/>
      <c r="BO5" s="96"/>
      <c r="BP5" s="94" t="s">
        <v>52</v>
      </c>
      <c r="BQ5" s="96"/>
      <c r="BR5" s="94" t="s">
        <v>56</v>
      </c>
      <c r="BS5" s="96"/>
      <c r="BT5" s="94" t="s">
        <v>57</v>
      </c>
      <c r="BU5" s="96"/>
      <c r="CF5" s="54">
        <v>3</v>
      </c>
      <c r="CG5" s="94" t="s">
        <v>77</v>
      </c>
      <c r="CH5" s="95"/>
      <c r="CI5" s="95"/>
      <c r="CJ5" s="95"/>
      <c r="CK5" s="95"/>
      <c r="CL5" s="95"/>
      <c r="CM5" s="95"/>
      <c r="CN5" s="95"/>
      <c r="CO5" s="96"/>
      <c r="CP5" s="94" t="s">
        <v>95</v>
      </c>
      <c r="CQ5" s="95"/>
      <c r="CR5" s="96"/>
      <c r="CU5" s="59">
        <v>3</v>
      </c>
      <c r="CV5" s="94" t="s">
        <v>91</v>
      </c>
      <c r="CW5" s="95"/>
      <c r="CX5" s="95"/>
      <c r="CY5" s="95"/>
      <c r="CZ5" s="95"/>
      <c r="DA5" s="95"/>
      <c r="DB5" s="95"/>
      <c r="DC5" s="95"/>
      <c r="DD5" s="96"/>
      <c r="DE5" s="94" t="s">
        <v>78</v>
      </c>
      <c r="DF5" s="95"/>
      <c r="DG5" s="96"/>
    </row>
    <row r="6" spans="1:111" ht="15" customHeight="1" x14ac:dyDescent="0.3">
      <c r="A6" s="47"/>
      <c r="B6" s="4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33"/>
      <c r="AG6" s="48"/>
      <c r="AW6" s="57">
        <v>3</v>
      </c>
      <c r="AX6" s="94" t="s">
        <v>83</v>
      </c>
      <c r="AY6" s="95"/>
      <c r="AZ6" s="95"/>
      <c r="BA6" s="95"/>
      <c r="BB6" s="95"/>
      <c r="BC6" s="95"/>
      <c r="BD6" s="95"/>
      <c r="BE6" s="95"/>
      <c r="BF6" s="96"/>
      <c r="BG6" s="94" t="s">
        <v>106</v>
      </c>
      <c r="BH6" s="95"/>
      <c r="BI6" s="95"/>
      <c r="BJ6" s="95"/>
      <c r="BK6" s="95"/>
      <c r="BL6" s="95"/>
      <c r="BM6" s="95"/>
      <c r="BN6" s="95"/>
      <c r="BO6" s="96"/>
      <c r="BP6" s="94" t="s">
        <v>52</v>
      </c>
      <c r="BQ6" s="96"/>
      <c r="BR6" s="94" t="s">
        <v>29</v>
      </c>
      <c r="BS6" s="96"/>
      <c r="BT6" s="94" t="s">
        <v>57</v>
      </c>
      <c r="BU6" s="96"/>
      <c r="BW6" s="38" t="s">
        <v>86</v>
      </c>
      <c r="CU6" s="59">
        <v>4</v>
      </c>
      <c r="CV6" s="94" t="s">
        <v>92</v>
      </c>
      <c r="CW6" s="95"/>
      <c r="CX6" s="95"/>
      <c r="CY6" s="95"/>
      <c r="CZ6" s="95"/>
      <c r="DA6" s="95"/>
      <c r="DB6" s="95"/>
      <c r="DC6" s="95"/>
      <c r="DD6" s="96"/>
      <c r="DE6" s="94" t="s">
        <v>93</v>
      </c>
      <c r="DF6" s="95"/>
      <c r="DG6" s="96"/>
    </row>
    <row r="7" spans="1:111" ht="15" customHeight="1" x14ac:dyDescent="0.3">
      <c r="A7" s="47"/>
      <c r="B7" s="4"/>
      <c r="C7" s="5" t="s">
        <v>44</v>
      </c>
      <c r="D7" s="5"/>
      <c r="E7" s="5"/>
      <c r="F7" s="31"/>
      <c r="G7" s="31"/>
      <c r="H7" s="31"/>
      <c r="I7" s="31"/>
      <c r="J7" s="5"/>
      <c r="K7" s="5"/>
      <c r="L7" s="98">
        <v>3</v>
      </c>
      <c r="M7" s="98"/>
      <c r="N7" s="98"/>
      <c r="O7" s="98"/>
      <c r="P7" s="5"/>
      <c r="Q7" s="5"/>
      <c r="R7" s="5" t="s">
        <v>42</v>
      </c>
      <c r="S7" s="5"/>
      <c r="T7" s="5"/>
      <c r="U7" s="31"/>
      <c r="V7" s="31"/>
      <c r="W7" s="31"/>
      <c r="X7" s="31"/>
      <c r="Y7" s="31"/>
      <c r="Z7" s="31"/>
      <c r="AA7" s="98">
        <v>3</v>
      </c>
      <c r="AB7" s="98"/>
      <c r="AC7" s="98"/>
      <c r="AD7" s="98"/>
      <c r="AE7" s="1"/>
      <c r="AF7" s="33"/>
      <c r="AG7" s="48"/>
      <c r="AW7" s="57">
        <v>4</v>
      </c>
      <c r="AX7" s="94" t="s">
        <v>58</v>
      </c>
      <c r="AY7" s="95"/>
      <c r="AZ7" s="95"/>
      <c r="BA7" s="95"/>
      <c r="BB7" s="95"/>
      <c r="BC7" s="95"/>
      <c r="BD7" s="95"/>
      <c r="BE7" s="95"/>
      <c r="BF7" s="96"/>
      <c r="BG7" s="94" t="s">
        <v>97</v>
      </c>
      <c r="BH7" s="95"/>
      <c r="BI7" s="95"/>
      <c r="BJ7" s="95"/>
      <c r="BK7" s="95"/>
      <c r="BL7" s="95"/>
      <c r="BM7" s="95"/>
      <c r="BN7" s="95"/>
      <c r="BO7" s="96"/>
      <c r="BP7" s="94" t="s">
        <v>52</v>
      </c>
      <c r="BQ7" s="96"/>
      <c r="BR7" s="94" t="s">
        <v>56</v>
      </c>
      <c r="BS7" s="96"/>
      <c r="BT7" s="94" t="s">
        <v>57</v>
      </c>
      <c r="BU7" s="96"/>
      <c r="CF7" s="41" t="s">
        <v>80</v>
      </c>
      <c r="CU7" s="59">
        <v>5</v>
      </c>
      <c r="CV7" s="94" t="s">
        <v>114</v>
      </c>
      <c r="CW7" s="95"/>
      <c r="CX7" s="95"/>
      <c r="CY7" s="95"/>
      <c r="CZ7" s="95"/>
      <c r="DA7" s="95"/>
      <c r="DB7" s="95"/>
      <c r="DC7" s="95"/>
      <c r="DD7" s="96"/>
      <c r="DE7" s="94" t="s">
        <v>115</v>
      </c>
      <c r="DF7" s="95"/>
      <c r="DG7" s="96"/>
    </row>
    <row r="8" spans="1:111" ht="15" customHeight="1" x14ac:dyDescent="0.3">
      <c r="A8" s="47"/>
      <c r="B8" s="4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5"/>
      <c r="Q8" s="5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3"/>
      <c r="AG8" s="48"/>
      <c r="AW8" s="57">
        <v>5</v>
      </c>
      <c r="AX8" s="94" t="s">
        <v>85</v>
      </c>
      <c r="AY8" s="95"/>
      <c r="AZ8" s="95"/>
      <c r="BA8" s="95"/>
      <c r="BB8" s="95"/>
      <c r="BC8" s="95"/>
      <c r="BD8" s="95"/>
      <c r="BE8" s="95"/>
      <c r="BF8" s="96"/>
      <c r="BG8" s="94" t="s">
        <v>107</v>
      </c>
      <c r="BH8" s="95"/>
      <c r="BI8" s="95"/>
      <c r="BJ8" s="95"/>
      <c r="BK8" s="95"/>
      <c r="BL8" s="95"/>
      <c r="BM8" s="95"/>
      <c r="BN8" s="95"/>
      <c r="BO8" s="96"/>
      <c r="BP8" s="94" t="s">
        <v>52</v>
      </c>
      <c r="BQ8" s="96"/>
      <c r="BR8" s="94" t="s">
        <v>29</v>
      </c>
      <c r="BS8" s="96"/>
      <c r="BT8" s="94" t="s">
        <v>57</v>
      </c>
      <c r="BU8" s="96"/>
      <c r="BW8" s="38" t="s">
        <v>86</v>
      </c>
      <c r="CF8" s="54" t="s">
        <v>61</v>
      </c>
      <c r="CG8" s="94" t="s">
        <v>70</v>
      </c>
      <c r="CH8" s="95"/>
      <c r="CI8" s="95"/>
      <c r="CJ8" s="95"/>
      <c r="CK8" s="95"/>
      <c r="CL8" s="95"/>
      <c r="CM8" s="95"/>
      <c r="CN8" s="95"/>
      <c r="CO8" s="96"/>
      <c r="CP8" s="94" t="s">
        <v>62</v>
      </c>
      <c r="CQ8" s="95"/>
      <c r="CR8" s="96"/>
    </row>
    <row r="9" spans="1:111" ht="15" customHeight="1" x14ac:dyDescent="0.3">
      <c r="A9" s="47"/>
      <c r="B9" s="4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5"/>
      <c r="Q9" s="5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3"/>
      <c r="AG9" s="48"/>
      <c r="AW9" s="57">
        <v>6</v>
      </c>
      <c r="AX9" s="93" t="s">
        <v>84</v>
      </c>
      <c r="AY9" s="93"/>
      <c r="AZ9" s="93"/>
      <c r="BA9" s="93"/>
      <c r="BB9" s="93"/>
      <c r="BC9" s="93"/>
      <c r="BD9" s="93"/>
      <c r="BE9" s="93"/>
      <c r="BF9" s="93"/>
      <c r="BG9" s="94" t="s">
        <v>108</v>
      </c>
      <c r="BH9" s="95"/>
      <c r="BI9" s="95"/>
      <c r="BJ9" s="95"/>
      <c r="BK9" s="95"/>
      <c r="BL9" s="95"/>
      <c r="BM9" s="95"/>
      <c r="BN9" s="95"/>
      <c r="BO9" s="96"/>
      <c r="BP9" s="94" t="s">
        <v>52</v>
      </c>
      <c r="BQ9" s="96"/>
      <c r="BR9" s="94" t="s">
        <v>29</v>
      </c>
      <c r="BS9" s="96"/>
      <c r="BT9" s="94" t="s">
        <v>81</v>
      </c>
      <c r="BU9" s="96"/>
      <c r="BW9" s="38" t="s">
        <v>86</v>
      </c>
      <c r="CF9" s="54">
        <v>1</v>
      </c>
      <c r="CG9" s="94" t="s">
        <v>71</v>
      </c>
      <c r="CH9" s="95"/>
      <c r="CI9" s="95"/>
      <c r="CJ9" s="95"/>
      <c r="CK9" s="95"/>
      <c r="CL9" s="95"/>
      <c r="CM9" s="95"/>
      <c r="CN9" s="95"/>
      <c r="CO9" s="96"/>
      <c r="CP9" s="94" t="s">
        <v>64</v>
      </c>
      <c r="CQ9" s="95"/>
      <c r="CR9" s="96"/>
    </row>
    <row r="10" spans="1:111" ht="15" customHeight="1" x14ac:dyDescent="0.3">
      <c r="A10" s="47"/>
      <c r="B10" s="4"/>
      <c r="C10" s="5"/>
      <c r="D10" s="5"/>
      <c r="E10" s="5"/>
      <c r="F10" s="31"/>
      <c r="G10" s="31"/>
      <c r="H10" s="31"/>
      <c r="I10" s="31"/>
      <c r="J10" s="5"/>
      <c r="K10" s="5"/>
      <c r="L10" s="5"/>
      <c r="M10" s="5"/>
      <c r="N10" s="31"/>
      <c r="O10" s="5"/>
      <c r="P10" s="5"/>
      <c r="Q10" s="5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3"/>
      <c r="AG10" s="48"/>
      <c r="AW10" s="57">
        <v>7</v>
      </c>
      <c r="AX10" s="93"/>
      <c r="AY10" s="93"/>
      <c r="AZ10" s="93"/>
      <c r="BA10" s="93"/>
      <c r="BB10" s="93"/>
      <c r="BC10" s="93"/>
      <c r="BD10" s="93"/>
      <c r="BE10" s="93"/>
      <c r="BF10" s="93"/>
      <c r="BG10" s="94"/>
      <c r="BH10" s="95"/>
      <c r="BI10" s="95"/>
      <c r="BJ10" s="95"/>
      <c r="BK10" s="95"/>
      <c r="BL10" s="95"/>
      <c r="BM10" s="95"/>
      <c r="BN10" s="95"/>
      <c r="BO10" s="96"/>
      <c r="BP10" s="93"/>
      <c r="BQ10" s="93"/>
      <c r="BR10" s="93"/>
      <c r="BS10" s="93"/>
      <c r="BT10" s="93"/>
      <c r="BU10" s="93"/>
      <c r="BW10" s="38" t="s">
        <v>109</v>
      </c>
      <c r="CF10" s="54">
        <v>2</v>
      </c>
      <c r="CG10" s="94" t="s">
        <v>72</v>
      </c>
      <c r="CH10" s="95"/>
      <c r="CI10" s="95"/>
      <c r="CJ10" s="95"/>
      <c r="CK10" s="95"/>
      <c r="CL10" s="95"/>
      <c r="CM10" s="95"/>
      <c r="CN10" s="95"/>
      <c r="CO10" s="96"/>
      <c r="CP10" s="94" t="s">
        <v>65</v>
      </c>
      <c r="CQ10" s="95"/>
      <c r="CR10" s="96"/>
    </row>
    <row r="11" spans="1:111" ht="15" customHeight="1" x14ac:dyDescent="0.3">
      <c r="A11" s="47"/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3"/>
      <c r="AG11" s="48"/>
      <c r="AW11" s="57">
        <v>8</v>
      </c>
      <c r="AX11" s="93"/>
      <c r="AY11" s="93"/>
      <c r="AZ11" s="93"/>
      <c r="BA11" s="93"/>
      <c r="BB11" s="93"/>
      <c r="BC11" s="93"/>
      <c r="BD11" s="93"/>
      <c r="BE11" s="93"/>
      <c r="BF11" s="93"/>
      <c r="BG11" s="94"/>
      <c r="BH11" s="95"/>
      <c r="BI11" s="95"/>
      <c r="BJ11" s="95"/>
      <c r="BK11" s="95"/>
      <c r="BL11" s="95"/>
      <c r="BM11" s="95"/>
      <c r="BN11" s="95"/>
      <c r="BO11" s="96"/>
      <c r="BP11" s="93"/>
      <c r="BQ11" s="93"/>
      <c r="BR11" s="93"/>
      <c r="BS11" s="93"/>
      <c r="BT11" s="93"/>
      <c r="BU11" s="93"/>
      <c r="CF11" s="60">
        <v>3</v>
      </c>
      <c r="CG11" s="94" t="s">
        <v>119</v>
      </c>
      <c r="CH11" s="95"/>
      <c r="CI11" s="95"/>
      <c r="CJ11" s="95"/>
      <c r="CK11" s="95"/>
      <c r="CL11" s="95"/>
      <c r="CM11" s="95"/>
      <c r="CN11" s="95"/>
      <c r="CO11" s="96"/>
      <c r="CP11" s="94" t="s">
        <v>120</v>
      </c>
      <c r="CQ11" s="95"/>
      <c r="CR11" s="96"/>
    </row>
    <row r="12" spans="1:111" ht="15" customHeight="1" x14ac:dyDescent="0.3">
      <c r="A12" s="47"/>
      <c r="B12" s="4" t="s">
        <v>1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31"/>
      <c r="N12" s="31"/>
      <c r="O12" s="31"/>
      <c r="P12" s="117"/>
      <c r="Q12" s="117"/>
      <c r="R12" s="117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3"/>
      <c r="AG12" s="48"/>
      <c r="AW12" s="57">
        <v>9</v>
      </c>
      <c r="AX12" s="93"/>
      <c r="AY12" s="93"/>
      <c r="AZ12" s="93"/>
      <c r="BA12" s="93"/>
      <c r="BB12" s="93"/>
      <c r="BC12" s="93"/>
      <c r="BD12" s="93"/>
      <c r="BE12" s="93"/>
      <c r="BF12" s="93"/>
      <c r="BG12" s="94"/>
      <c r="BH12" s="95"/>
      <c r="BI12" s="95"/>
      <c r="BJ12" s="95"/>
      <c r="BK12" s="95"/>
      <c r="BL12" s="95"/>
      <c r="BM12" s="95"/>
      <c r="BN12" s="95"/>
      <c r="BO12" s="96"/>
      <c r="BP12" s="93"/>
      <c r="BQ12" s="93"/>
      <c r="BR12" s="93"/>
      <c r="BS12" s="93"/>
      <c r="BT12" s="93"/>
      <c r="BU12" s="93"/>
      <c r="CF12" s="60">
        <v>4</v>
      </c>
      <c r="CG12" s="94" t="s">
        <v>118</v>
      </c>
      <c r="CH12" s="95"/>
      <c r="CI12" s="95"/>
      <c r="CJ12" s="95"/>
      <c r="CK12" s="95"/>
      <c r="CL12" s="95"/>
      <c r="CM12" s="95"/>
      <c r="CN12" s="95"/>
      <c r="CO12" s="96"/>
      <c r="CP12" s="94" t="s">
        <v>66</v>
      </c>
      <c r="CQ12" s="95"/>
      <c r="CR12" s="96"/>
    </row>
    <row r="13" spans="1:111" ht="15" customHeight="1" x14ac:dyDescent="0.3">
      <c r="A13" s="47"/>
      <c r="B13" s="4"/>
      <c r="C13" s="7"/>
      <c r="D13" s="5"/>
      <c r="E13" s="5"/>
      <c r="F13" s="5"/>
      <c r="G13" s="5"/>
      <c r="H13" s="5"/>
      <c r="I13" s="5"/>
      <c r="J13" s="5"/>
      <c r="K13" s="5"/>
      <c r="L13" s="5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3"/>
      <c r="AG13" s="48"/>
      <c r="AW13" s="54">
        <v>10</v>
      </c>
      <c r="AX13" s="93"/>
      <c r="AY13" s="93"/>
      <c r="AZ13" s="93"/>
      <c r="BA13" s="93"/>
      <c r="BB13" s="93"/>
      <c r="BC13" s="93"/>
      <c r="BD13" s="93"/>
      <c r="BE13" s="93"/>
      <c r="BF13" s="93"/>
      <c r="BG13" s="94"/>
      <c r="BH13" s="95"/>
      <c r="BI13" s="95"/>
      <c r="BJ13" s="95"/>
      <c r="BK13" s="95"/>
      <c r="BL13" s="95"/>
      <c r="BM13" s="95"/>
      <c r="BN13" s="95"/>
      <c r="BO13" s="96"/>
      <c r="BP13" s="93"/>
      <c r="BQ13" s="93"/>
      <c r="BR13" s="93"/>
      <c r="BS13" s="93"/>
      <c r="BT13" s="93"/>
      <c r="BU13" s="93"/>
      <c r="CF13" s="60">
        <v>5</v>
      </c>
      <c r="CG13" s="94" t="s">
        <v>113</v>
      </c>
      <c r="CH13" s="95"/>
      <c r="CI13" s="95"/>
      <c r="CJ13" s="95"/>
      <c r="CK13" s="95"/>
      <c r="CL13" s="95"/>
      <c r="CM13" s="95"/>
      <c r="CN13" s="95"/>
      <c r="CO13" s="96"/>
      <c r="CP13" s="94" t="s">
        <v>112</v>
      </c>
      <c r="CQ13" s="95"/>
      <c r="CR13" s="96"/>
    </row>
    <row r="14" spans="1:111" ht="15" customHeight="1" x14ac:dyDescent="0.3">
      <c r="A14" s="47"/>
      <c r="B14" s="4"/>
      <c r="C14" s="5" t="s">
        <v>156</v>
      </c>
      <c r="D14" s="31"/>
      <c r="E14" s="31"/>
      <c r="F14" s="5"/>
      <c r="G14" s="31"/>
      <c r="H14" s="31"/>
      <c r="I14" s="5"/>
      <c r="J14" s="31"/>
      <c r="K14" s="5"/>
      <c r="L14" s="5"/>
      <c r="M14" s="5" t="s">
        <v>157</v>
      </c>
      <c r="N14" s="31"/>
      <c r="O14" s="31"/>
      <c r="P14" s="5"/>
      <c r="Q14" s="31"/>
      <c r="R14" s="31"/>
      <c r="S14" s="5"/>
      <c r="T14" s="31"/>
      <c r="U14" s="31"/>
      <c r="V14" s="31"/>
      <c r="W14" s="5" t="s">
        <v>158</v>
      </c>
      <c r="X14" s="31"/>
      <c r="Y14" s="31"/>
      <c r="Z14" s="5"/>
      <c r="AA14" s="31"/>
      <c r="AB14" s="31"/>
      <c r="AC14" s="31"/>
      <c r="AD14" s="31"/>
      <c r="AE14" s="31"/>
      <c r="AF14" s="33"/>
      <c r="AG14" s="48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56"/>
      <c r="BU14" s="56"/>
      <c r="CF14" s="60">
        <v>6</v>
      </c>
      <c r="CG14" s="94" t="s">
        <v>73</v>
      </c>
      <c r="CH14" s="95"/>
      <c r="CI14" s="95"/>
      <c r="CJ14" s="95"/>
      <c r="CK14" s="95"/>
      <c r="CL14" s="95"/>
      <c r="CM14" s="95"/>
      <c r="CN14" s="95"/>
      <c r="CO14" s="96"/>
      <c r="CP14" s="94" t="s">
        <v>67</v>
      </c>
      <c r="CQ14" s="95"/>
      <c r="CR14" s="96"/>
    </row>
    <row r="15" spans="1:111" ht="15" customHeight="1" x14ac:dyDescent="0.3">
      <c r="A15" s="47"/>
      <c r="B15" s="4"/>
      <c r="C15" s="99" t="s">
        <v>150</v>
      </c>
      <c r="D15" s="99"/>
      <c r="E15" s="99"/>
      <c r="F15" s="99" t="s">
        <v>151</v>
      </c>
      <c r="G15" s="99"/>
      <c r="H15" s="99"/>
      <c r="I15" s="5"/>
      <c r="J15" s="31"/>
      <c r="K15" s="5"/>
      <c r="L15" s="5"/>
      <c r="M15" s="99" t="s">
        <v>152</v>
      </c>
      <c r="N15" s="99"/>
      <c r="O15" s="99"/>
      <c r="P15" s="99" t="s">
        <v>153</v>
      </c>
      <c r="Q15" s="99"/>
      <c r="R15" s="99"/>
      <c r="S15" s="5"/>
      <c r="T15" s="31"/>
      <c r="U15" s="31"/>
      <c r="V15" s="31"/>
      <c r="W15" s="99" t="s">
        <v>154</v>
      </c>
      <c r="X15" s="99"/>
      <c r="Y15" s="99"/>
      <c r="Z15" s="99" t="s">
        <v>155</v>
      </c>
      <c r="AA15" s="99"/>
      <c r="AB15" s="99"/>
      <c r="AC15" s="31"/>
      <c r="AD15" s="31"/>
      <c r="AE15" s="31"/>
      <c r="AF15" s="33"/>
      <c r="AG15" s="48"/>
      <c r="AW15" s="41" t="s">
        <v>63</v>
      </c>
      <c r="CF15" s="60">
        <v>7</v>
      </c>
      <c r="CG15" s="94" t="s">
        <v>74</v>
      </c>
      <c r="CH15" s="95"/>
      <c r="CI15" s="95"/>
      <c r="CJ15" s="95"/>
      <c r="CK15" s="95"/>
      <c r="CL15" s="95"/>
      <c r="CM15" s="95"/>
      <c r="CN15" s="95"/>
      <c r="CO15" s="96"/>
      <c r="CP15" s="94" t="s">
        <v>68</v>
      </c>
      <c r="CQ15" s="95"/>
      <c r="CR15" s="96"/>
    </row>
    <row r="16" spans="1:111" ht="15" customHeight="1" x14ac:dyDescent="0.3">
      <c r="A16" s="47"/>
      <c r="B16" s="4"/>
      <c r="C16" s="107">
        <v>0</v>
      </c>
      <c r="D16" s="108"/>
      <c r="E16" s="109"/>
      <c r="F16" s="114">
        <v>0.08</v>
      </c>
      <c r="G16" s="115"/>
      <c r="H16" s="116"/>
      <c r="I16" s="5"/>
      <c r="J16" s="31"/>
      <c r="K16" s="5"/>
      <c r="L16" s="5"/>
      <c r="M16" s="98">
        <v>0</v>
      </c>
      <c r="N16" s="98"/>
      <c r="O16" s="98"/>
      <c r="P16" s="100">
        <v>0</v>
      </c>
      <c r="Q16" s="100"/>
      <c r="R16" s="100"/>
      <c r="S16" s="5"/>
      <c r="T16" s="31"/>
      <c r="U16" s="31"/>
      <c r="V16" s="31"/>
      <c r="W16" s="98">
        <v>0</v>
      </c>
      <c r="X16" s="98"/>
      <c r="Y16" s="98"/>
      <c r="Z16" s="100">
        <v>0</v>
      </c>
      <c r="AA16" s="100"/>
      <c r="AB16" s="100"/>
      <c r="AC16" s="31"/>
      <c r="AD16" s="31"/>
      <c r="AE16" s="31"/>
      <c r="AF16" s="33"/>
      <c r="AG16" s="48"/>
      <c r="AW16" s="118" t="s">
        <v>60</v>
      </c>
      <c r="AX16" s="120" t="s">
        <v>40</v>
      </c>
      <c r="AY16" s="102"/>
      <c r="AZ16" s="102"/>
      <c r="BA16" s="102"/>
      <c r="BB16" s="102"/>
      <c r="BC16" s="102"/>
      <c r="BD16" s="102"/>
      <c r="BE16" s="102"/>
      <c r="BF16" s="103"/>
      <c r="BG16" s="101" t="s">
        <v>99</v>
      </c>
      <c r="BH16" s="102"/>
      <c r="BI16" s="102"/>
      <c r="BJ16" s="102"/>
      <c r="BK16" s="102"/>
      <c r="BL16" s="102"/>
      <c r="BM16" s="102"/>
      <c r="BN16" s="102"/>
      <c r="BO16" s="103"/>
      <c r="BP16" s="97" t="s">
        <v>30</v>
      </c>
      <c r="BQ16" s="93"/>
      <c r="BR16" s="93"/>
      <c r="BS16" s="97" t="s">
        <v>31</v>
      </c>
      <c r="BT16" s="97"/>
      <c r="BU16" s="97"/>
      <c r="BV16" s="97" t="s">
        <v>32</v>
      </c>
      <c r="BW16" s="97"/>
      <c r="BX16" s="97"/>
    </row>
    <row r="17" spans="1:84" ht="15" customHeight="1" x14ac:dyDescent="0.3">
      <c r="A17" s="47"/>
      <c r="B17" s="4"/>
      <c r="C17" s="107">
        <v>13</v>
      </c>
      <c r="D17" s="108"/>
      <c r="E17" s="109"/>
      <c r="F17" s="114">
        <v>87.76</v>
      </c>
      <c r="G17" s="115"/>
      <c r="H17" s="116"/>
      <c r="I17" s="5"/>
      <c r="J17" s="31"/>
      <c r="K17" s="5"/>
      <c r="L17" s="5"/>
      <c r="M17" s="98">
        <v>0.245</v>
      </c>
      <c r="N17" s="98"/>
      <c r="O17" s="98"/>
      <c r="P17" s="100">
        <v>100</v>
      </c>
      <c r="Q17" s="100"/>
      <c r="R17" s="100"/>
      <c r="S17" s="5"/>
      <c r="T17" s="31"/>
      <c r="U17" s="31"/>
      <c r="V17" s="31"/>
      <c r="W17" s="98">
        <v>0.01</v>
      </c>
      <c r="X17" s="98"/>
      <c r="Y17" s="98"/>
      <c r="Z17" s="100">
        <v>8.4</v>
      </c>
      <c r="AA17" s="100"/>
      <c r="AB17" s="100"/>
      <c r="AC17" s="31"/>
      <c r="AD17" s="31"/>
      <c r="AE17" s="31"/>
      <c r="AF17" s="33"/>
      <c r="AG17" s="48"/>
      <c r="AW17" s="119"/>
      <c r="AX17" s="104"/>
      <c r="AY17" s="105"/>
      <c r="AZ17" s="105"/>
      <c r="BA17" s="105"/>
      <c r="BB17" s="105"/>
      <c r="BC17" s="105"/>
      <c r="BD17" s="105"/>
      <c r="BE17" s="105"/>
      <c r="BF17" s="106"/>
      <c r="BG17" s="104"/>
      <c r="BH17" s="105"/>
      <c r="BI17" s="105"/>
      <c r="BJ17" s="105"/>
      <c r="BK17" s="105"/>
      <c r="BL17" s="105"/>
      <c r="BM17" s="105"/>
      <c r="BN17" s="105"/>
      <c r="BO17" s="106"/>
      <c r="BP17" s="93"/>
      <c r="BQ17" s="93"/>
      <c r="BR17" s="93"/>
      <c r="BS17" s="97"/>
      <c r="BT17" s="97"/>
      <c r="BU17" s="97"/>
      <c r="BV17" s="97"/>
      <c r="BW17" s="97"/>
      <c r="BX17" s="97"/>
    </row>
    <row r="18" spans="1:84" ht="15" customHeight="1" x14ac:dyDescent="0.3">
      <c r="A18" s="47"/>
      <c r="B18" s="4"/>
      <c r="C18" s="107">
        <v>26</v>
      </c>
      <c r="D18" s="108"/>
      <c r="E18" s="109"/>
      <c r="F18" s="114">
        <v>188.96</v>
      </c>
      <c r="G18" s="115"/>
      <c r="H18" s="116"/>
      <c r="I18" s="5"/>
      <c r="J18" s="31"/>
      <c r="K18" s="5"/>
      <c r="L18" s="5"/>
      <c r="M18" s="98">
        <v>0.49</v>
      </c>
      <c r="N18" s="98"/>
      <c r="O18" s="98"/>
      <c r="P18" s="100">
        <v>200</v>
      </c>
      <c r="Q18" s="100"/>
      <c r="R18" s="100"/>
      <c r="S18" s="5"/>
      <c r="T18" s="31"/>
      <c r="U18" s="31"/>
      <c r="V18" s="31"/>
      <c r="W18" s="98">
        <v>0.02</v>
      </c>
      <c r="X18" s="98"/>
      <c r="Y18" s="98"/>
      <c r="Z18" s="100">
        <v>16.8</v>
      </c>
      <c r="AA18" s="100"/>
      <c r="AB18" s="100"/>
      <c r="AC18" s="31"/>
      <c r="AD18" s="31"/>
      <c r="AE18" s="31"/>
      <c r="AF18" s="33"/>
      <c r="AG18" s="48"/>
      <c r="AW18" s="53">
        <v>1</v>
      </c>
      <c r="AX18" s="93" t="s">
        <v>45</v>
      </c>
      <c r="AY18" s="93"/>
      <c r="AZ18" s="93"/>
      <c r="BA18" s="93"/>
      <c r="BB18" s="93"/>
      <c r="BC18" s="93"/>
      <c r="BD18" s="93"/>
      <c r="BE18" s="93"/>
      <c r="BF18" s="93"/>
      <c r="BG18" s="94" t="s">
        <v>103</v>
      </c>
      <c r="BH18" s="95"/>
      <c r="BI18" s="95"/>
      <c r="BJ18" s="95"/>
      <c r="BK18" s="95"/>
      <c r="BL18" s="95"/>
      <c r="BM18" s="95"/>
      <c r="BN18" s="95"/>
      <c r="BO18" s="96"/>
      <c r="BP18" s="93">
        <v>1</v>
      </c>
      <c r="BQ18" s="93"/>
      <c r="BR18" s="93"/>
      <c r="BS18" s="93" t="s">
        <v>34</v>
      </c>
      <c r="BT18" s="93"/>
      <c r="BU18" s="93"/>
      <c r="BV18" s="93" t="s">
        <v>33</v>
      </c>
      <c r="BW18" s="93"/>
      <c r="BX18" s="93"/>
    </row>
    <row r="19" spans="1:84" ht="15" customHeight="1" x14ac:dyDescent="0.3">
      <c r="A19" s="47"/>
      <c r="B19" s="4"/>
      <c r="C19" s="107">
        <v>38</v>
      </c>
      <c r="D19" s="108"/>
      <c r="E19" s="109"/>
      <c r="F19" s="114">
        <v>282.45999999999998</v>
      </c>
      <c r="G19" s="115"/>
      <c r="H19" s="116"/>
      <c r="I19" s="5"/>
      <c r="J19" s="31"/>
      <c r="K19" s="5"/>
      <c r="L19" s="5"/>
      <c r="M19" s="98">
        <v>0.73499999999999999</v>
      </c>
      <c r="N19" s="98"/>
      <c r="O19" s="98"/>
      <c r="P19" s="100">
        <v>300</v>
      </c>
      <c r="Q19" s="100"/>
      <c r="R19" s="100"/>
      <c r="S19" s="5"/>
      <c r="T19" s="31"/>
      <c r="U19" s="31"/>
      <c r="V19" s="31"/>
      <c r="W19" s="98">
        <v>0.03</v>
      </c>
      <c r="X19" s="98"/>
      <c r="Y19" s="98"/>
      <c r="Z19" s="100">
        <v>25.2</v>
      </c>
      <c r="AA19" s="100"/>
      <c r="AB19" s="100"/>
      <c r="AC19" s="31"/>
      <c r="AD19" s="31"/>
      <c r="AE19" s="31"/>
      <c r="AF19" s="33"/>
      <c r="AG19" s="48"/>
      <c r="AW19" s="53">
        <v>2</v>
      </c>
      <c r="AX19" s="93" t="s">
        <v>46</v>
      </c>
      <c r="AY19" s="93"/>
      <c r="AZ19" s="93"/>
      <c r="BA19" s="93"/>
      <c r="BB19" s="93"/>
      <c r="BC19" s="93"/>
      <c r="BD19" s="93"/>
      <c r="BE19" s="93"/>
      <c r="BF19" s="93"/>
      <c r="BG19" s="94" t="s">
        <v>98</v>
      </c>
      <c r="BH19" s="95"/>
      <c r="BI19" s="95"/>
      <c r="BJ19" s="95"/>
      <c r="BK19" s="95"/>
      <c r="BL19" s="95"/>
      <c r="BM19" s="95"/>
      <c r="BN19" s="95"/>
      <c r="BO19" s="96"/>
      <c r="BP19" s="93">
        <v>1</v>
      </c>
      <c r="BQ19" s="93"/>
      <c r="BR19" s="93"/>
      <c r="BS19" s="93" t="s">
        <v>34</v>
      </c>
      <c r="BT19" s="93"/>
      <c r="BU19" s="93"/>
      <c r="BV19" s="93" t="s">
        <v>35</v>
      </c>
      <c r="BW19" s="93"/>
      <c r="BX19" s="93"/>
    </row>
    <row r="20" spans="1:84" ht="15" customHeight="1" x14ac:dyDescent="0.3">
      <c r="A20" s="47"/>
      <c r="B20" s="4"/>
      <c r="C20" s="107">
        <v>51</v>
      </c>
      <c r="D20" s="108"/>
      <c r="E20" s="109"/>
      <c r="F20" s="114">
        <v>382.84</v>
      </c>
      <c r="G20" s="115"/>
      <c r="H20" s="116"/>
      <c r="I20" s="5"/>
      <c r="J20" s="31"/>
      <c r="K20" s="5"/>
      <c r="L20" s="5"/>
      <c r="M20" s="98">
        <v>0.98</v>
      </c>
      <c r="N20" s="98"/>
      <c r="O20" s="98"/>
      <c r="P20" s="100">
        <v>400</v>
      </c>
      <c r="Q20" s="100"/>
      <c r="R20" s="100"/>
      <c r="S20" s="5"/>
      <c r="T20" s="31"/>
      <c r="U20" s="31"/>
      <c r="V20" s="31"/>
      <c r="W20" s="98">
        <v>0.04</v>
      </c>
      <c r="X20" s="98"/>
      <c r="Y20" s="98"/>
      <c r="Z20" s="100">
        <v>33.6</v>
      </c>
      <c r="AA20" s="100"/>
      <c r="AB20" s="100"/>
      <c r="AC20" s="31"/>
      <c r="AD20" s="31"/>
      <c r="AE20" s="31"/>
      <c r="AF20" s="33"/>
      <c r="AG20" s="48"/>
      <c r="AW20" s="53">
        <v>3</v>
      </c>
      <c r="AX20" s="93" t="s">
        <v>48</v>
      </c>
      <c r="AY20" s="93"/>
      <c r="AZ20" s="93"/>
      <c r="BA20" s="93"/>
      <c r="BB20" s="93"/>
      <c r="BC20" s="93"/>
      <c r="BD20" s="93"/>
      <c r="BE20" s="93"/>
      <c r="BF20" s="93"/>
      <c r="BG20" s="94" t="s">
        <v>104</v>
      </c>
      <c r="BH20" s="95"/>
      <c r="BI20" s="95"/>
      <c r="BJ20" s="95"/>
      <c r="BK20" s="95"/>
      <c r="BL20" s="95"/>
      <c r="BM20" s="95"/>
      <c r="BN20" s="95"/>
      <c r="BO20" s="96"/>
      <c r="BP20" s="93" t="s">
        <v>51</v>
      </c>
      <c r="BQ20" s="93"/>
      <c r="BR20" s="93"/>
      <c r="BS20" s="93" t="s">
        <v>37</v>
      </c>
      <c r="BT20" s="93"/>
      <c r="BU20" s="93"/>
      <c r="BV20" s="93" t="s">
        <v>39</v>
      </c>
      <c r="BW20" s="93"/>
      <c r="BX20" s="93"/>
      <c r="BZ20" s="38" t="s">
        <v>49</v>
      </c>
    </row>
    <row r="21" spans="1:84" ht="15" customHeight="1" x14ac:dyDescent="0.3">
      <c r="A21" s="47"/>
      <c r="B21" s="4"/>
      <c r="C21" s="107">
        <v>64</v>
      </c>
      <c r="D21" s="108"/>
      <c r="E21" s="109"/>
      <c r="F21" s="114">
        <v>483</v>
      </c>
      <c r="G21" s="115"/>
      <c r="H21" s="116"/>
      <c r="I21" s="5"/>
      <c r="J21" s="31"/>
      <c r="K21" s="5"/>
      <c r="L21" s="5"/>
      <c r="M21" s="98">
        <v>1.2250000000000001</v>
      </c>
      <c r="N21" s="98"/>
      <c r="O21" s="98"/>
      <c r="P21" s="100">
        <v>500</v>
      </c>
      <c r="Q21" s="100"/>
      <c r="R21" s="100"/>
      <c r="S21" s="5"/>
      <c r="T21" s="31"/>
      <c r="U21" s="31"/>
      <c r="V21" s="31"/>
      <c r="W21" s="98">
        <v>0.05</v>
      </c>
      <c r="X21" s="98"/>
      <c r="Y21" s="98"/>
      <c r="Z21" s="100">
        <v>42</v>
      </c>
      <c r="AA21" s="100"/>
      <c r="AB21" s="100"/>
      <c r="AC21" s="31"/>
      <c r="AD21" s="31"/>
      <c r="AE21" s="31"/>
      <c r="AF21" s="33"/>
      <c r="AG21" s="48"/>
      <c r="AW21" s="53">
        <v>4</v>
      </c>
      <c r="AX21" s="93" t="s">
        <v>50</v>
      </c>
      <c r="AY21" s="93"/>
      <c r="AZ21" s="93"/>
      <c r="BA21" s="93"/>
      <c r="BB21" s="93"/>
      <c r="BC21" s="93"/>
      <c r="BD21" s="93"/>
      <c r="BE21" s="93"/>
      <c r="BF21" s="93"/>
      <c r="BG21" s="94" t="s">
        <v>105</v>
      </c>
      <c r="BH21" s="95"/>
      <c r="BI21" s="95"/>
      <c r="BJ21" s="95"/>
      <c r="BK21" s="95"/>
      <c r="BL21" s="95"/>
      <c r="BM21" s="95"/>
      <c r="BN21" s="95"/>
      <c r="BO21" s="96"/>
      <c r="BP21" s="93" t="s">
        <v>82</v>
      </c>
      <c r="BQ21" s="93"/>
      <c r="BR21" s="93"/>
      <c r="BS21" s="93" t="s">
        <v>38</v>
      </c>
      <c r="BT21" s="93"/>
      <c r="BU21" s="93"/>
      <c r="BV21" s="93" t="s">
        <v>39</v>
      </c>
      <c r="BW21" s="93"/>
      <c r="BX21" s="93"/>
      <c r="BZ21" s="38" t="s">
        <v>94</v>
      </c>
    </row>
    <row r="22" spans="1:84" ht="15" customHeight="1" x14ac:dyDescent="0.3">
      <c r="A22" s="47"/>
      <c r="B22" s="4"/>
      <c r="C22" s="107">
        <v>77</v>
      </c>
      <c r="D22" s="108"/>
      <c r="E22" s="109"/>
      <c r="F22" s="114">
        <v>582.84</v>
      </c>
      <c r="G22" s="115"/>
      <c r="H22" s="116"/>
      <c r="I22" s="5"/>
      <c r="J22" s="31"/>
      <c r="K22" s="5"/>
      <c r="L22" s="5"/>
      <c r="M22" s="98">
        <v>1.47</v>
      </c>
      <c r="N22" s="98"/>
      <c r="O22" s="98"/>
      <c r="P22" s="100">
        <v>600</v>
      </c>
      <c r="Q22" s="100"/>
      <c r="R22" s="100"/>
      <c r="S22" s="5"/>
      <c r="T22" s="31"/>
      <c r="U22" s="31"/>
      <c r="V22" s="31"/>
      <c r="W22" s="98">
        <v>0.06</v>
      </c>
      <c r="X22" s="98"/>
      <c r="Y22" s="98"/>
      <c r="Z22" s="100">
        <v>50.4</v>
      </c>
      <c r="AA22" s="100"/>
      <c r="AB22" s="100"/>
      <c r="AC22" s="31"/>
      <c r="AD22" s="31"/>
      <c r="AE22" s="31"/>
      <c r="AF22" s="33"/>
      <c r="AG22" s="48"/>
      <c r="AW22" s="53">
        <v>5</v>
      </c>
      <c r="AX22" s="93"/>
      <c r="AY22" s="93"/>
      <c r="AZ22" s="93"/>
      <c r="BA22" s="93"/>
      <c r="BB22" s="93"/>
      <c r="BC22" s="93"/>
      <c r="BD22" s="93"/>
      <c r="BE22" s="93"/>
      <c r="BF22" s="93"/>
      <c r="BG22" s="94"/>
      <c r="BH22" s="95"/>
      <c r="BI22" s="95"/>
      <c r="BJ22" s="95"/>
      <c r="BK22" s="95"/>
      <c r="BL22" s="95"/>
      <c r="BM22" s="95"/>
      <c r="BN22" s="95"/>
      <c r="BO22" s="96"/>
      <c r="BP22" s="93"/>
      <c r="BQ22" s="93"/>
      <c r="BR22" s="93"/>
      <c r="BS22" s="93"/>
      <c r="BT22" s="93"/>
      <c r="BU22" s="93"/>
      <c r="BV22" s="93"/>
      <c r="BW22" s="93"/>
      <c r="BX22" s="93"/>
    </row>
    <row r="23" spans="1:84" ht="15" customHeight="1" x14ac:dyDescent="0.3">
      <c r="A23" s="47"/>
      <c r="B23" s="4"/>
      <c r="C23" s="107">
        <v>89</v>
      </c>
      <c r="D23" s="108"/>
      <c r="E23" s="109"/>
      <c r="F23" s="114">
        <v>673.24</v>
      </c>
      <c r="G23" s="115"/>
      <c r="H23" s="116"/>
      <c r="I23" s="5"/>
      <c r="J23" s="31"/>
      <c r="K23" s="5"/>
      <c r="L23" s="5"/>
      <c r="M23" s="98">
        <v>1.7150000000000001</v>
      </c>
      <c r="N23" s="98"/>
      <c r="O23" s="98"/>
      <c r="P23" s="100">
        <v>700</v>
      </c>
      <c r="Q23" s="100"/>
      <c r="R23" s="100"/>
      <c r="S23" s="5"/>
      <c r="T23" s="31"/>
      <c r="U23" s="31"/>
      <c r="V23" s="31"/>
      <c r="W23" s="98">
        <v>7.0000000000000007E-2</v>
      </c>
      <c r="X23" s="98"/>
      <c r="Y23" s="98"/>
      <c r="Z23" s="100">
        <v>58.8</v>
      </c>
      <c r="AA23" s="100"/>
      <c r="AB23" s="100"/>
      <c r="AC23" s="31"/>
      <c r="AD23" s="31"/>
      <c r="AE23" s="31"/>
      <c r="AF23" s="33"/>
      <c r="AG23" s="48"/>
      <c r="AW23" s="53">
        <v>6</v>
      </c>
      <c r="AX23" s="93"/>
      <c r="AY23" s="93"/>
      <c r="AZ23" s="93"/>
      <c r="BA23" s="93"/>
      <c r="BB23" s="93"/>
      <c r="BC23" s="93"/>
      <c r="BD23" s="93"/>
      <c r="BE23" s="93"/>
      <c r="BF23" s="93"/>
      <c r="BG23" s="94"/>
      <c r="BH23" s="95"/>
      <c r="BI23" s="95"/>
      <c r="BJ23" s="95"/>
      <c r="BK23" s="95"/>
      <c r="BL23" s="95"/>
      <c r="BM23" s="95"/>
      <c r="BN23" s="95"/>
      <c r="BO23" s="96"/>
      <c r="BP23" s="93"/>
      <c r="BQ23" s="93"/>
      <c r="BR23" s="93"/>
      <c r="BS23" s="93"/>
      <c r="BT23" s="93"/>
      <c r="BU23" s="93"/>
      <c r="BV23" s="93"/>
      <c r="BW23" s="93"/>
      <c r="BX23" s="93"/>
    </row>
    <row r="24" spans="1:84" ht="15" customHeight="1" x14ac:dyDescent="0.3">
      <c r="A24" s="47"/>
      <c r="B24" s="4"/>
      <c r="C24" s="107">
        <v>102</v>
      </c>
      <c r="D24" s="108"/>
      <c r="E24" s="109"/>
      <c r="F24" s="114">
        <v>771.9</v>
      </c>
      <c r="G24" s="115"/>
      <c r="H24" s="116"/>
      <c r="I24" s="5"/>
      <c r="J24" s="31"/>
      <c r="K24" s="5"/>
      <c r="L24" s="5"/>
      <c r="M24" s="98">
        <v>1.96</v>
      </c>
      <c r="N24" s="98"/>
      <c r="O24" s="98"/>
      <c r="P24" s="100">
        <v>800</v>
      </c>
      <c r="Q24" s="100"/>
      <c r="R24" s="100"/>
      <c r="S24" s="5"/>
      <c r="T24" s="31"/>
      <c r="U24" s="31"/>
      <c r="V24" s="31"/>
      <c r="W24" s="98">
        <v>0.08</v>
      </c>
      <c r="X24" s="98"/>
      <c r="Y24" s="98"/>
      <c r="Z24" s="100">
        <v>67.2</v>
      </c>
      <c r="AA24" s="100"/>
      <c r="AB24" s="100"/>
      <c r="AC24" s="31"/>
      <c r="AD24" s="31"/>
      <c r="AE24" s="31"/>
      <c r="AF24" s="33"/>
      <c r="AG24" s="48"/>
      <c r="AW24" s="53">
        <v>7</v>
      </c>
      <c r="AX24" s="93"/>
      <c r="AY24" s="93"/>
      <c r="AZ24" s="93"/>
      <c r="BA24" s="93"/>
      <c r="BB24" s="93"/>
      <c r="BC24" s="93"/>
      <c r="BD24" s="93"/>
      <c r="BE24" s="93"/>
      <c r="BF24" s="93"/>
      <c r="BG24" s="94"/>
      <c r="BH24" s="95"/>
      <c r="BI24" s="95"/>
      <c r="BJ24" s="95"/>
      <c r="BK24" s="95"/>
      <c r="BL24" s="95"/>
      <c r="BM24" s="95"/>
      <c r="BN24" s="95"/>
      <c r="BO24" s="96"/>
      <c r="BP24" s="93"/>
      <c r="BQ24" s="93"/>
      <c r="BR24" s="93"/>
      <c r="BS24" s="93"/>
      <c r="BT24" s="93"/>
      <c r="BU24" s="93"/>
      <c r="BV24" s="93"/>
      <c r="BW24" s="93"/>
      <c r="BX24" s="93"/>
    </row>
    <row r="25" spans="1:84" ht="15" customHeight="1" x14ac:dyDescent="0.3">
      <c r="A25" s="47"/>
      <c r="B25" s="4"/>
      <c r="C25" s="107">
        <v>115</v>
      </c>
      <c r="D25" s="108"/>
      <c r="E25" s="109"/>
      <c r="F25" s="114">
        <v>869.84</v>
      </c>
      <c r="G25" s="115"/>
      <c r="H25" s="116"/>
      <c r="I25" s="5"/>
      <c r="J25" s="31"/>
      <c r="K25" s="5"/>
      <c r="L25" s="5"/>
      <c r="M25" s="98">
        <v>2.2050000000000001</v>
      </c>
      <c r="N25" s="98"/>
      <c r="O25" s="98"/>
      <c r="P25" s="100">
        <v>900</v>
      </c>
      <c r="Q25" s="100"/>
      <c r="R25" s="100"/>
      <c r="S25" s="5"/>
      <c r="T25" s="31"/>
      <c r="U25" s="31"/>
      <c r="V25" s="31"/>
      <c r="W25" s="98">
        <v>0.09</v>
      </c>
      <c r="X25" s="98"/>
      <c r="Y25" s="98"/>
      <c r="Z25" s="100">
        <v>75.599999999999994</v>
      </c>
      <c r="AA25" s="100"/>
      <c r="AB25" s="100"/>
      <c r="AC25" s="31"/>
      <c r="AD25" s="31"/>
      <c r="AE25" s="31"/>
      <c r="AF25" s="33"/>
      <c r="AG25" s="48"/>
      <c r="AW25" s="53">
        <v>8</v>
      </c>
      <c r="AX25" s="93"/>
      <c r="AY25" s="93"/>
      <c r="AZ25" s="93"/>
      <c r="BA25" s="93"/>
      <c r="BB25" s="93"/>
      <c r="BC25" s="93"/>
      <c r="BD25" s="93"/>
      <c r="BE25" s="93"/>
      <c r="BF25" s="93"/>
      <c r="BG25" s="94"/>
      <c r="BH25" s="95"/>
      <c r="BI25" s="95"/>
      <c r="BJ25" s="95"/>
      <c r="BK25" s="95"/>
      <c r="BL25" s="95"/>
      <c r="BM25" s="95"/>
      <c r="BN25" s="95"/>
      <c r="BO25" s="96"/>
      <c r="BP25" s="93"/>
      <c r="BQ25" s="93"/>
      <c r="BR25" s="93"/>
      <c r="BS25" s="93"/>
      <c r="BT25" s="93"/>
      <c r="BU25" s="93"/>
      <c r="BV25" s="93"/>
      <c r="BW25" s="93"/>
      <c r="BX25" s="93"/>
    </row>
    <row r="26" spans="1:84" ht="15" customHeight="1" x14ac:dyDescent="0.3">
      <c r="A26" s="47"/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31"/>
      <c r="AE26" s="31"/>
      <c r="AF26" s="33"/>
      <c r="AG26" s="48"/>
      <c r="AW26" s="53">
        <v>9</v>
      </c>
      <c r="AX26" s="93"/>
      <c r="AY26" s="93"/>
      <c r="AZ26" s="93"/>
      <c r="BA26" s="93"/>
      <c r="BB26" s="93"/>
      <c r="BC26" s="93"/>
      <c r="BD26" s="93"/>
      <c r="BE26" s="93"/>
      <c r="BF26" s="93"/>
      <c r="BG26" s="94"/>
      <c r="BH26" s="95"/>
      <c r="BI26" s="95"/>
      <c r="BJ26" s="95"/>
      <c r="BK26" s="95"/>
      <c r="BL26" s="95"/>
      <c r="BM26" s="95"/>
      <c r="BN26" s="95"/>
      <c r="BO26" s="96"/>
      <c r="BP26" s="93"/>
      <c r="BQ26" s="93"/>
      <c r="BR26" s="93"/>
      <c r="BS26" s="93"/>
      <c r="BT26" s="93"/>
      <c r="BU26" s="93"/>
      <c r="BV26" s="93"/>
      <c r="BW26" s="93"/>
      <c r="BX26" s="93"/>
      <c r="CC26" s="40"/>
      <c r="CD26" s="40"/>
    </row>
    <row r="27" spans="1:84" ht="15" customHeight="1" x14ac:dyDescent="0.3">
      <c r="A27" s="47"/>
      <c r="B27" s="4"/>
      <c r="C27" s="99" t="s">
        <v>148</v>
      </c>
      <c r="D27" s="99"/>
      <c r="E27" s="99"/>
      <c r="F27" s="113">
        <f>IF(AND(COUNTBLANK(C16:C25)=0,COUNTBLANK(F16:F25)=0),INDEX(LINEST(C16:C25,F16:F25),1,1),"")</f>
        <v>0.13110190673147332</v>
      </c>
      <c r="G27" s="113"/>
      <c r="H27" s="113"/>
      <c r="I27" s="113"/>
      <c r="J27" s="5"/>
      <c r="K27" s="5"/>
      <c r="L27" s="5"/>
      <c r="M27" s="99" t="s">
        <v>148</v>
      </c>
      <c r="N27" s="99"/>
      <c r="O27" s="99"/>
      <c r="P27" s="113">
        <f>IF(AND(COUNTBLANK(M16:M25)=0,COUNTBLANK(P16:P25)=0),INDEX(LINEST(M16:M25,P16:P25),1,1),"")</f>
        <v>2.4500000000000008E-3</v>
      </c>
      <c r="Q27" s="113"/>
      <c r="R27" s="113"/>
      <c r="S27" s="113"/>
      <c r="T27" s="5"/>
      <c r="U27" s="31"/>
      <c r="V27" s="31"/>
      <c r="W27" s="99" t="s">
        <v>148</v>
      </c>
      <c r="X27" s="99"/>
      <c r="Y27" s="99"/>
      <c r="Z27" s="113">
        <f>IF(AND(COUNTBLANK(W16:W25)=0,COUNTBLANK(Z16:Z25)=0),INDEX(LINEST(W16:W25,Z16:Z25),1,1),"")</f>
        <v>1.1904761904761901E-3</v>
      </c>
      <c r="AA27" s="113"/>
      <c r="AB27" s="113"/>
      <c r="AC27" s="113"/>
      <c r="AD27" s="31"/>
      <c r="AE27" s="31"/>
      <c r="AF27" s="33"/>
      <c r="AG27" s="48"/>
      <c r="AW27" s="53">
        <v>10</v>
      </c>
      <c r="AX27" s="93"/>
      <c r="AY27" s="93"/>
      <c r="AZ27" s="93"/>
      <c r="BA27" s="93"/>
      <c r="BB27" s="93"/>
      <c r="BC27" s="93"/>
      <c r="BD27" s="93"/>
      <c r="BE27" s="93"/>
      <c r="BF27" s="93"/>
      <c r="BG27" s="94"/>
      <c r="BH27" s="95"/>
      <c r="BI27" s="95"/>
      <c r="BJ27" s="95"/>
      <c r="BK27" s="95"/>
      <c r="BL27" s="95"/>
      <c r="BM27" s="95"/>
      <c r="BN27" s="95"/>
      <c r="BO27" s="96"/>
      <c r="BP27" s="93"/>
      <c r="BQ27" s="93"/>
      <c r="BR27" s="93"/>
      <c r="BS27" s="93"/>
      <c r="BT27" s="93"/>
      <c r="BU27" s="93"/>
      <c r="BV27" s="93"/>
      <c r="BW27" s="93"/>
      <c r="BX27" s="93"/>
      <c r="CC27" s="40"/>
      <c r="CD27" s="40"/>
    </row>
    <row r="28" spans="1:84" ht="15" customHeight="1" x14ac:dyDescent="0.3">
      <c r="A28" s="47"/>
      <c r="B28" s="4"/>
      <c r="C28" s="99" t="s">
        <v>149</v>
      </c>
      <c r="D28" s="99"/>
      <c r="E28" s="99"/>
      <c r="F28" s="113">
        <f>IF(AND(COUNTBLANK(C16:C25)=0,COUNTBLANK(F16:F25)=0),INDEX(LINEST(C16:C25,F16:F25),1,2),"")</f>
        <v>0.82569453523793612</v>
      </c>
      <c r="G28" s="113"/>
      <c r="H28" s="113"/>
      <c r="I28" s="113"/>
      <c r="J28" s="5"/>
      <c r="K28" s="5"/>
      <c r="L28" s="5"/>
      <c r="M28" s="99" t="s">
        <v>149</v>
      </c>
      <c r="N28" s="99"/>
      <c r="O28" s="99"/>
      <c r="P28" s="113">
        <f>IF(AND(COUNTBLANK(M16:M25)=0,COUNTBLANK(P16:P25)=0),INDEX(LINEST(M16:M25,P16:P25),1,2),"")</f>
        <v>-2.2204460492503131E-16</v>
      </c>
      <c r="Q28" s="113"/>
      <c r="R28" s="113"/>
      <c r="S28" s="113"/>
      <c r="T28" s="5"/>
      <c r="U28" s="31"/>
      <c r="V28" s="31"/>
      <c r="W28" s="99" t="s">
        <v>149</v>
      </c>
      <c r="X28" s="99"/>
      <c r="Y28" s="99"/>
      <c r="Z28" s="113">
        <f>IF(AND(COUNTBLANK(W16:W25)=0,COUNTBLANK(Z16:Z25)=0),INDEX(LINEST(W16:W25,Z16:Z25),1,2),"")</f>
        <v>2.0816681711721685E-17</v>
      </c>
      <c r="AA28" s="113"/>
      <c r="AB28" s="113"/>
      <c r="AC28" s="113"/>
      <c r="AD28" s="31"/>
      <c r="AE28" s="31"/>
      <c r="AF28" s="33"/>
      <c r="AG28" s="48"/>
      <c r="AU28" s="40"/>
      <c r="AZ28" s="39"/>
      <c r="CA28" s="40"/>
      <c r="CB28" s="40"/>
      <c r="CC28" s="40"/>
      <c r="CD28" s="40"/>
      <c r="CF28" s="40"/>
    </row>
    <row r="29" spans="1:84" ht="15" customHeight="1" x14ac:dyDescent="0.3">
      <c r="A29" s="47"/>
      <c r="B29" s="4"/>
      <c r="C29" s="5"/>
      <c r="D29" s="5"/>
      <c r="E29" s="5"/>
      <c r="F29" s="5"/>
      <c r="G29" s="5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3"/>
      <c r="AG29" s="48"/>
      <c r="AJ29" s="39" t="s">
        <v>159</v>
      </c>
      <c r="AK29" s="39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Y29" s="39" t="s">
        <v>160</v>
      </c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N29" s="39" t="s">
        <v>161</v>
      </c>
      <c r="BO29" s="40"/>
      <c r="BP29" s="40"/>
      <c r="BQ29" s="40"/>
      <c r="BR29" s="40"/>
      <c r="BS29" s="40"/>
      <c r="BT29" s="40"/>
      <c r="BU29" s="40"/>
      <c r="BV29" s="40"/>
      <c r="BW29" s="40"/>
      <c r="BX29" s="40"/>
      <c r="BY29" s="40"/>
      <c r="BZ29" s="40"/>
      <c r="CA29" s="40"/>
      <c r="CF29" s="40"/>
    </row>
    <row r="30" spans="1:84" ht="15" customHeight="1" x14ac:dyDescent="0.3">
      <c r="A30" s="47"/>
      <c r="B30" s="4" t="s">
        <v>2</v>
      </c>
      <c r="C30" s="5"/>
      <c r="D30" s="5"/>
      <c r="E30" s="5"/>
      <c r="F30" s="5"/>
      <c r="G30" s="5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3"/>
      <c r="AG30" s="48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</row>
    <row r="31" spans="1:84" ht="15" customHeight="1" x14ac:dyDescent="0.3">
      <c r="A31" s="47"/>
      <c r="B31" s="4"/>
      <c r="C31" s="5"/>
      <c r="D31" s="5"/>
      <c r="E31" s="5"/>
      <c r="F31" s="5"/>
      <c r="G31" s="5"/>
      <c r="H31" s="5"/>
      <c r="I31" s="5"/>
      <c r="J31" s="5"/>
      <c r="K31" s="5"/>
      <c r="L31" s="5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3"/>
      <c r="AG31" s="48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</row>
    <row r="32" spans="1:84" ht="15" customHeight="1" x14ac:dyDescent="0.3">
      <c r="A32" s="47"/>
      <c r="B32" s="4"/>
      <c r="C32" s="5"/>
      <c r="D32" s="5"/>
      <c r="E32" s="5"/>
      <c r="F32" s="5"/>
      <c r="G32" s="5"/>
      <c r="H32" s="5"/>
      <c r="I32" s="5"/>
      <c r="J32" s="5"/>
      <c r="K32" s="5"/>
      <c r="L32" s="5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3"/>
      <c r="AG32" s="48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N32" s="40"/>
      <c r="BO32" s="40"/>
      <c r="BP32" s="40"/>
      <c r="BQ32" s="40"/>
      <c r="BR32" s="40"/>
      <c r="BS32" s="40"/>
      <c r="BT32" s="40"/>
      <c r="BU32" s="40"/>
      <c r="BV32" s="40"/>
      <c r="BW32" s="40"/>
      <c r="BX32" s="40"/>
      <c r="BY32" s="40"/>
      <c r="BZ32" s="40"/>
      <c r="CA32" s="40"/>
    </row>
    <row r="33" spans="1:79" ht="15" customHeight="1" x14ac:dyDescent="0.3">
      <c r="A33" s="47"/>
      <c r="B33" s="4"/>
      <c r="C33" s="5" t="s">
        <v>12</v>
      </c>
      <c r="D33" s="5"/>
      <c r="E33" s="5"/>
      <c r="F33" s="31"/>
      <c r="G33" s="31"/>
      <c r="H33" s="5"/>
      <c r="I33" s="5"/>
      <c r="J33" s="31"/>
      <c r="K33" s="107">
        <v>50</v>
      </c>
      <c r="L33" s="108"/>
      <c r="M33" s="109"/>
      <c r="N33" s="31" t="s">
        <v>13</v>
      </c>
      <c r="O33" s="31"/>
      <c r="P33" s="31"/>
      <c r="Q33" s="31"/>
      <c r="R33" s="31" t="s">
        <v>23</v>
      </c>
      <c r="S33" s="31"/>
      <c r="T33" s="31"/>
      <c r="U33" s="31"/>
      <c r="V33" s="31"/>
      <c r="W33" s="31"/>
      <c r="X33" s="31"/>
      <c r="Y33" s="31"/>
      <c r="Z33" s="107">
        <v>33</v>
      </c>
      <c r="AA33" s="108"/>
      <c r="AB33" s="109"/>
      <c r="AC33" s="5" t="s">
        <v>24</v>
      </c>
      <c r="AD33" s="31"/>
      <c r="AE33" s="31"/>
      <c r="AF33" s="33"/>
      <c r="AG33" s="48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N33" s="40"/>
      <c r="BO33" s="40"/>
      <c r="BP33" s="40"/>
      <c r="BQ33" s="40"/>
      <c r="BR33" s="40"/>
      <c r="BS33" s="40"/>
      <c r="BT33" s="40"/>
      <c r="BU33" s="40"/>
      <c r="BV33" s="40"/>
      <c r="BW33" s="40"/>
      <c r="BX33" s="40"/>
      <c r="BY33" s="40"/>
      <c r="BZ33" s="40"/>
      <c r="CA33" s="40"/>
    </row>
    <row r="34" spans="1:79" ht="15" customHeight="1" x14ac:dyDescent="0.3">
      <c r="A34" s="47"/>
      <c r="B34" s="4"/>
      <c r="C34" s="5"/>
      <c r="D34" s="5"/>
      <c r="E34" s="5"/>
      <c r="F34" s="31"/>
      <c r="G34" s="31"/>
      <c r="H34" s="5"/>
      <c r="I34" s="5"/>
      <c r="J34" s="31"/>
      <c r="K34" s="5"/>
      <c r="L34" s="5"/>
      <c r="M34" s="5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3"/>
      <c r="AG34" s="48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N34" s="40"/>
      <c r="BO34" s="40"/>
      <c r="BP34" s="40"/>
      <c r="BQ34" s="40"/>
      <c r="BR34" s="40"/>
      <c r="BS34" s="40"/>
      <c r="BT34" s="40"/>
      <c r="BU34" s="40"/>
      <c r="BV34" s="40"/>
      <c r="BW34" s="40"/>
      <c r="BX34" s="40"/>
      <c r="BY34" s="40"/>
      <c r="BZ34" s="40"/>
      <c r="CA34" s="40"/>
    </row>
    <row r="35" spans="1:79" ht="15" customHeight="1" x14ac:dyDescent="0.3">
      <c r="A35" s="47"/>
      <c r="B35" s="4"/>
      <c r="C35" s="5" t="s">
        <v>5</v>
      </c>
      <c r="D35" s="5"/>
      <c r="E35" s="5"/>
      <c r="F35" s="31"/>
      <c r="G35" s="31"/>
      <c r="H35" s="5"/>
      <c r="I35" s="5"/>
      <c r="J35" s="31"/>
      <c r="K35" s="107">
        <v>5</v>
      </c>
      <c r="L35" s="108"/>
      <c r="M35" s="109"/>
      <c r="N35" s="31"/>
      <c r="O35" s="31"/>
      <c r="P35" s="31"/>
      <c r="Q35" s="31"/>
      <c r="R35" s="5" t="s">
        <v>19</v>
      </c>
      <c r="S35" s="5"/>
      <c r="T35" s="5"/>
      <c r="U35" s="31"/>
      <c r="V35" s="31"/>
      <c r="W35" s="5"/>
      <c r="X35" s="5"/>
      <c r="Y35" s="31"/>
      <c r="Z35" s="110">
        <f>voltage_max/actuator_resistance*1000</f>
        <v>90.909090909090907</v>
      </c>
      <c r="AA35" s="111"/>
      <c r="AB35" s="112"/>
      <c r="AC35" s="5" t="s">
        <v>18</v>
      </c>
      <c r="AD35" s="31"/>
      <c r="AE35" s="31"/>
      <c r="AF35" s="33"/>
      <c r="AG35" s="48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N35" s="40"/>
      <c r="BO35" s="40"/>
      <c r="BP35" s="40"/>
      <c r="BQ35" s="40"/>
      <c r="BR35" s="40"/>
      <c r="BS35" s="40"/>
      <c r="BT35" s="40"/>
      <c r="BU35" s="40"/>
      <c r="BV35" s="40"/>
      <c r="BW35" s="40"/>
      <c r="BX35" s="40"/>
      <c r="BY35" s="40"/>
      <c r="BZ35" s="40"/>
      <c r="CA35" s="40"/>
    </row>
    <row r="36" spans="1:79" ht="15" customHeight="1" x14ac:dyDescent="0.3">
      <c r="A36" s="47"/>
      <c r="B36" s="4"/>
      <c r="C36" s="5"/>
      <c r="D36" s="5"/>
      <c r="E36" s="5"/>
      <c r="F36" s="31"/>
      <c r="G36" s="31"/>
      <c r="H36" s="5"/>
      <c r="I36" s="5"/>
      <c r="J36" s="31"/>
      <c r="K36" s="5"/>
      <c r="L36" s="5"/>
      <c r="M36" s="5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3"/>
      <c r="AG36" s="48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  <c r="BN36" s="40"/>
      <c r="BO36" s="40"/>
      <c r="BP36" s="40"/>
      <c r="BQ36" s="40"/>
      <c r="BR36" s="40"/>
      <c r="BS36" s="40"/>
      <c r="BT36" s="40"/>
      <c r="BU36" s="40"/>
      <c r="BV36" s="40"/>
      <c r="BW36" s="40"/>
      <c r="BX36" s="40"/>
      <c r="BY36" s="40"/>
      <c r="BZ36" s="40"/>
      <c r="CA36" s="40"/>
    </row>
    <row r="37" spans="1:79" ht="15" customHeight="1" x14ac:dyDescent="0.3">
      <c r="A37" s="47"/>
      <c r="B37" s="4"/>
      <c r="C37" s="5" t="s">
        <v>122</v>
      </c>
      <c r="D37" s="5"/>
      <c r="E37" s="5"/>
      <c r="F37" s="5"/>
      <c r="G37" s="5"/>
      <c r="H37" s="5"/>
      <c r="I37" s="5"/>
      <c r="J37" s="5"/>
      <c r="K37" s="107">
        <v>0.1</v>
      </c>
      <c r="L37" s="108"/>
      <c r="M37" s="109"/>
      <c r="N37" s="31" t="s">
        <v>123</v>
      </c>
      <c r="O37" s="31"/>
      <c r="P37" s="31"/>
      <c r="Q37" s="31"/>
      <c r="R37" s="31" t="s">
        <v>21</v>
      </c>
      <c r="S37" s="31"/>
      <c r="T37" s="31"/>
      <c r="U37" s="31"/>
      <c r="V37" s="31"/>
      <c r="W37" s="31"/>
      <c r="X37" s="31"/>
      <c r="Y37" s="31"/>
      <c r="Z37" s="107">
        <v>3</v>
      </c>
      <c r="AA37" s="108"/>
      <c r="AB37" s="109"/>
      <c r="AC37" s="5" t="s">
        <v>14</v>
      </c>
      <c r="AD37" s="31"/>
      <c r="AE37" s="31"/>
      <c r="AF37" s="33"/>
      <c r="AG37" s="48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N37" s="40"/>
      <c r="BO37" s="40"/>
      <c r="BP37" s="40"/>
      <c r="BQ37" s="40"/>
      <c r="BR37" s="40"/>
      <c r="BS37" s="40"/>
      <c r="BT37" s="40"/>
      <c r="BU37" s="40"/>
      <c r="BV37" s="40"/>
      <c r="BW37" s="40"/>
      <c r="BX37" s="40"/>
      <c r="BY37" s="40"/>
      <c r="BZ37" s="40"/>
      <c r="CA37" s="40"/>
    </row>
    <row r="38" spans="1:79" ht="15" customHeight="1" x14ac:dyDescent="0.3">
      <c r="A38" s="47"/>
      <c r="B38" s="4"/>
      <c r="C38" s="5"/>
      <c r="D38" s="5"/>
      <c r="E38" s="5"/>
      <c r="F38" s="5"/>
      <c r="G38" s="5"/>
      <c r="H38" s="5"/>
      <c r="I38" s="5"/>
      <c r="J38" s="5"/>
      <c r="K38" s="5"/>
      <c r="L38" s="5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3"/>
      <c r="AG38" s="48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  <c r="BN38" s="40"/>
      <c r="BO38" s="40"/>
      <c r="BP38" s="40"/>
      <c r="BQ38" s="40"/>
      <c r="BR38" s="40"/>
      <c r="BS38" s="40"/>
      <c r="BT38" s="40"/>
      <c r="BU38" s="40"/>
      <c r="BV38" s="40"/>
      <c r="BW38" s="40"/>
      <c r="BX38" s="40"/>
      <c r="BY38" s="40"/>
      <c r="BZ38" s="40"/>
      <c r="CA38" s="40"/>
    </row>
    <row r="39" spans="1:79" ht="15" customHeight="1" x14ac:dyDescent="0.3">
      <c r="A39" s="47"/>
      <c r="B39" s="4"/>
      <c r="C39" s="5"/>
      <c r="D39" s="5"/>
      <c r="E39" s="5"/>
      <c r="F39" s="5"/>
      <c r="G39" s="5"/>
      <c r="H39" s="5"/>
      <c r="I39" s="5"/>
      <c r="J39" s="5"/>
      <c r="K39" s="5"/>
      <c r="L39" s="5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3"/>
      <c r="AG39" s="48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N39" s="40"/>
      <c r="BO39" s="40"/>
      <c r="BP39" s="40"/>
      <c r="BQ39" s="40"/>
      <c r="BR39" s="40"/>
      <c r="BS39" s="40"/>
      <c r="BT39" s="40"/>
      <c r="BU39" s="40"/>
      <c r="BV39" s="40"/>
      <c r="BW39" s="40"/>
      <c r="BZ39" s="40"/>
      <c r="CA39" s="40"/>
    </row>
    <row r="40" spans="1:79" ht="15" customHeight="1" x14ac:dyDescent="0.3">
      <c r="A40" s="47"/>
      <c r="B40" s="4"/>
      <c r="C40" s="5" t="s">
        <v>8</v>
      </c>
      <c r="D40" s="5"/>
      <c r="E40" s="5"/>
      <c r="F40" s="31"/>
      <c r="G40" s="31"/>
      <c r="H40" s="31"/>
      <c r="I40" s="31"/>
      <c r="J40" s="31"/>
      <c r="K40" s="107">
        <v>0</v>
      </c>
      <c r="L40" s="108"/>
      <c r="M40" s="109"/>
      <c r="N40" s="5" t="s">
        <v>15</v>
      </c>
      <c r="O40" s="5"/>
      <c r="P40" s="5"/>
      <c r="Q40" s="31"/>
      <c r="R40" s="31" t="s">
        <v>10</v>
      </c>
      <c r="S40" s="31"/>
      <c r="T40" s="31"/>
      <c r="U40" s="31"/>
      <c r="V40" s="31"/>
      <c r="W40" s="31"/>
      <c r="X40" s="31"/>
      <c r="Y40" s="31"/>
      <c r="Z40" s="107">
        <v>0</v>
      </c>
      <c r="AA40" s="108"/>
      <c r="AB40" s="109"/>
      <c r="AC40" s="5" t="s">
        <v>4</v>
      </c>
      <c r="AD40" s="31"/>
      <c r="AE40" s="31"/>
      <c r="AF40" s="33"/>
      <c r="AG40" s="48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N40" s="40"/>
      <c r="BO40" s="40"/>
      <c r="BP40" s="40"/>
      <c r="BQ40" s="40"/>
      <c r="BR40" s="40"/>
      <c r="BS40" s="40"/>
      <c r="BT40" s="40"/>
      <c r="BU40" s="40"/>
      <c r="BV40" s="40"/>
      <c r="BW40" s="40"/>
    </row>
    <row r="41" spans="1:79" ht="15" customHeight="1" x14ac:dyDescent="0.3">
      <c r="A41" s="47"/>
      <c r="B41" s="4"/>
      <c r="C41" s="5"/>
      <c r="D41" s="5"/>
      <c r="E41" s="5"/>
      <c r="F41" s="31"/>
      <c r="G41" s="31"/>
      <c r="H41" s="31"/>
      <c r="I41" s="31"/>
      <c r="J41" s="31"/>
      <c r="K41" s="5"/>
      <c r="L41" s="31"/>
      <c r="M41" s="31"/>
      <c r="N41" s="5"/>
      <c r="O41" s="5"/>
      <c r="P41" s="5"/>
      <c r="Q41" s="31"/>
      <c r="R41" s="31"/>
      <c r="S41" s="31"/>
      <c r="T41" s="31"/>
      <c r="U41" s="31"/>
      <c r="V41" s="31"/>
      <c r="W41" s="31"/>
      <c r="X41" s="31"/>
      <c r="Y41" s="31"/>
      <c r="Z41" s="5"/>
      <c r="AA41" s="31"/>
      <c r="AB41" s="31"/>
      <c r="AC41" s="5"/>
      <c r="AD41" s="31"/>
      <c r="AE41" s="31"/>
      <c r="AF41" s="33"/>
      <c r="AG41" s="48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N41" s="40"/>
      <c r="BO41" s="40"/>
      <c r="BP41" s="40"/>
      <c r="BQ41" s="40"/>
      <c r="BR41" s="40"/>
      <c r="BS41" s="40"/>
      <c r="BT41" s="40"/>
      <c r="BU41" s="40"/>
      <c r="BV41" s="40"/>
    </row>
    <row r="42" spans="1:79" ht="15" customHeight="1" x14ac:dyDescent="0.3">
      <c r="A42" s="47"/>
      <c r="B42" s="4"/>
      <c r="C42" s="5" t="s">
        <v>9</v>
      </c>
      <c r="D42" s="5"/>
      <c r="E42" s="5"/>
      <c r="F42" s="31"/>
      <c r="G42" s="31"/>
      <c r="H42" s="31"/>
      <c r="I42" s="31"/>
      <c r="J42" s="31"/>
      <c r="K42" s="107">
        <v>80</v>
      </c>
      <c r="L42" s="108"/>
      <c r="M42" s="109"/>
      <c r="N42" s="5" t="s">
        <v>16</v>
      </c>
      <c r="O42" s="5"/>
      <c r="P42" s="5"/>
      <c r="Q42" s="31"/>
      <c r="R42" s="31" t="s">
        <v>11</v>
      </c>
      <c r="S42" s="31"/>
      <c r="T42" s="31"/>
      <c r="U42" s="31"/>
      <c r="V42" s="31"/>
      <c r="W42" s="31"/>
      <c r="X42" s="31"/>
      <c r="Y42" s="31"/>
      <c r="Z42" s="107">
        <v>0.2</v>
      </c>
      <c r="AA42" s="108"/>
      <c r="AB42" s="109"/>
      <c r="AC42" s="5" t="s">
        <v>4</v>
      </c>
      <c r="AD42" s="31"/>
      <c r="AE42" s="31"/>
      <c r="AF42" s="33"/>
      <c r="AG42" s="48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</row>
    <row r="43" spans="1:79" ht="15" customHeight="1" x14ac:dyDescent="0.3">
      <c r="A43" s="47"/>
      <c r="B43" s="4"/>
      <c r="C43" s="5"/>
      <c r="D43" s="5"/>
      <c r="E43" s="5"/>
      <c r="F43" s="31"/>
      <c r="G43" s="31"/>
      <c r="H43" s="31"/>
      <c r="I43" s="31"/>
      <c r="J43" s="31"/>
      <c r="K43" s="5"/>
      <c r="L43" s="31"/>
      <c r="M43" s="31"/>
      <c r="N43" s="5"/>
      <c r="O43" s="5"/>
      <c r="P43" s="5"/>
      <c r="Q43" s="31"/>
      <c r="R43" s="31"/>
      <c r="S43" s="31"/>
      <c r="T43" s="31"/>
      <c r="U43" s="31"/>
      <c r="V43" s="31"/>
      <c r="W43" s="31"/>
      <c r="X43" s="31"/>
      <c r="Y43" s="31"/>
      <c r="Z43" s="5"/>
      <c r="AA43" s="31"/>
      <c r="AB43" s="31"/>
      <c r="AC43" s="5"/>
      <c r="AD43" s="31"/>
      <c r="AE43" s="31"/>
      <c r="AF43" s="33"/>
      <c r="AG43" s="48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0"/>
      <c r="BM43" s="40"/>
      <c r="BN43" s="40"/>
    </row>
    <row r="44" spans="1:79" ht="15" customHeight="1" x14ac:dyDescent="0.3">
      <c r="A44" s="47"/>
      <c r="B44" s="4"/>
      <c r="C44" s="5" t="s">
        <v>6</v>
      </c>
      <c r="D44" s="5"/>
      <c r="E44" s="5"/>
      <c r="F44" s="31"/>
      <c r="G44" s="31"/>
      <c r="H44" s="31"/>
      <c r="I44" s="31"/>
      <c r="J44" s="31"/>
      <c r="K44" s="107">
        <v>16</v>
      </c>
      <c r="L44" s="108"/>
      <c r="M44" s="109"/>
      <c r="N44" s="5"/>
      <c r="O44" s="5"/>
      <c r="P44" s="5"/>
      <c r="Q44" s="31"/>
      <c r="R44" s="31" t="s">
        <v>7</v>
      </c>
      <c r="S44" s="31"/>
      <c r="T44" s="31"/>
      <c r="U44" s="31"/>
      <c r="V44" s="31"/>
      <c r="W44" s="31"/>
      <c r="X44" s="31"/>
      <c r="Y44" s="31"/>
      <c r="Z44" s="107">
        <v>8</v>
      </c>
      <c r="AA44" s="108"/>
      <c r="AB44" s="109"/>
      <c r="AC44" s="5"/>
      <c r="AD44" s="31"/>
      <c r="AE44" s="31"/>
      <c r="AF44" s="33"/>
      <c r="AG44" s="48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  <c r="BK44" s="40"/>
      <c r="BL44" s="40"/>
      <c r="BM44" s="40"/>
      <c r="BN44" s="40"/>
      <c r="BO44" s="40"/>
    </row>
    <row r="45" spans="1:79" ht="15" customHeight="1" x14ac:dyDescent="0.3">
      <c r="A45" s="47"/>
      <c r="B45" s="4"/>
      <c r="C45" s="5"/>
      <c r="D45" s="5"/>
      <c r="E45" s="5"/>
      <c r="F45" s="31"/>
      <c r="G45" s="31"/>
      <c r="H45" s="31"/>
      <c r="I45" s="31"/>
      <c r="J45" s="31"/>
      <c r="K45" s="5"/>
      <c r="L45" s="5"/>
      <c r="M45" s="5"/>
      <c r="N45" s="5"/>
      <c r="O45" s="5"/>
      <c r="P45" s="5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3"/>
      <c r="AG45" s="48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/>
      <c r="BM45" s="40"/>
      <c r="BN45" s="40"/>
      <c r="BO45" s="40"/>
    </row>
    <row r="46" spans="1:79" ht="15" customHeight="1" x14ac:dyDescent="0.3">
      <c r="A46" s="47"/>
      <c r="B46" s="8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5"/>
      <c r="AG46" s="48"/>
      <c r="BA46" s="40"/>
      <c r="BB46" s="40"/>
      <c r="BC46" s="40"/>
      <c r="BD46" s="40"/>
      <c r="BE46" s="40"/>
      <c r="BF46" s="40"/>
      <c r="BG46" s="40"/>
      <c r="BH46" s="40"/>
      <c r="BI46" s="40"/>
      <c r="BJ46" s="40"/>
      <c r="BK46" s="40"/>
      <c r="BL46" s="40"/>
      <c r="BM46" s="40"/>
      <c r="BN46" s="40"/>
      <c r="BO46" s="40"/>
    </row>
    <row r="47" spans="1:79" ht="15" customHeight="1" thickBot="1" x14ac:dyDescent="0.35">
      <c r="A47" s="49"/>
      <c r="B47" s="50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2"/>
    </row>
    <row r="49" spans="52:67" ht="15" customHeight="1" x14ac:dyDescent="0.3">
      <c r="AZ49" s="40"/>
    </row>
    <row r="50" spans="52:67" ht="15" customHeight="1" x14ac:dyDescent="0.3"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0"/>
      <c r="BM50" s="40"/>
      <c r="BN50" s="40"/>
      <c r="BO50" s="40"/>
    </row>
    <row r="51" spans="52:67" ht="15" customHeight="1" x14ac:dyDescent="0.3">
      <c r="AZ51" s="40"/>
      <c r="BA51" s="40"/>
      <c r="BB51" s="40"/>
      <c r="BC51" s="40"/>
      <c r="BD51" s="40"/>
      <c r="BE51" s="40"/>
      <c r="BF51" s="40"/>
      <c r="BG51" s="40"/>
      <c r="BH51" s="40"/>
      <c r="BI51" s="40"/>
      <c r="BJ51" s="40"/>
      <c r="BK51" s="40"/>
      <c r="BL51" s="40"/>
      <c r="BM51" s="40"/>
      <c r="BN51" s="40"/>
      <c r="BO51" s="40"/>
    </row>
    <row r="52" spans="52:67" ht="15" customHeight="1" x14ac:dyDescent="0.3"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</row>
    <row r="53" spans="52:67" ht="15" customHeight="1" x14ac:dyDescent="0.3"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</row>
    <row r="54" spans="52:67" ht="15" customHeight="1" x14ac:dyDescent="0.3"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  <c r="BO54" s="40"/>
    </row>
  </sheetData>
  <mergeCells count="244">
    <mergeCell ref="CP11:CR11"/>
    <mergeCell ref="CG11:CO11"/>
    <mergeCell ref="C25:E25"/>
    <mergeCell ref="F24:H24"/>
    <mergeCell ref="F19:H19"/>
    <mergeCell ref="F18:H18"/>
    <mergeCell ref="M25:O25"/>
    <mergeCell ref="P25:R25"/>
    <mergeCell ref="M22:O22"/>
    <mergeCell ref="P22:R22"/>
    <mergeCell ref="M23:O23"/>
    <mergeCell ref="P23:R23"/>
    <mergeCell ref="M24:O24"/>
    <mergeCell ref="P24:R24"/>
    <mergeCell ref="M19:O19"/>
    <mergeCell ref="P19:R19"/>
    <mergeCell ref="M20:O20"/>
    <mergeCell ref="P20:R20"/>
    <mergeCell ref="M21:O21"/>
    <mergeCell ref="P21:R21"/>
    <mergeCell ref="M18:O18"/>
    <mergeCell ref="P18:R18"/>
    <mergeCell ref="C24:E24"/>
    <mergeCell ref="F23:H23"/>
    <mergeCell ref="C23:E23"/>
    <mergeCell ref="C19:E19"/>
    <mergeCell ref="C22:E22"/>
    <mergeCell ref="F21:H21"/>
    <mergeCell ref="C21:E21"/>
    <mergeCell ref="F20:H20"/>
    <mergeCell ref="C20:E20"/>
    <mergeCell ref="CG3:CO3"/>
    <mergeCell ref="CP3:CR3"/>
    <mergeCell ref="CP15:CR15"/>
    <mergeCell ref="CP10:CR10"/>
    <mergeCell ref="CP12:CR12"/>
    <mergeCell ref="CG12:CO12"/>
    <mergeCell ref="BG10:BO10"/>
    <mergeCell ref="BP10:BQ10"/>
    <mergeCell ref="BR10:BS10"/>
    <mergeCell ref="BT10:BU10"/>
    <mergeCell ref="BG13:BO13"/>
    <mergeCell ref="CP8:CR8"/>
    <mergeCell ref="CP9:CR9"/>
    <mergeCell ref="CP14:CR14"/>
    <mergeCell ref="CP13:CR13"/>
    <mergeCell ref="CG13:CO13"/>
    <mergeCell ref="F15:H15"/>
    <mergeCell ref="BT3:BU3"/>
    <mergeCell ref="BR3:BS3"/>
    <mergeCell ref="BP3:BQ3"/>
    <mergeCell ref="AX5:BF5"/>
    <mergeCell ref="BT8:BU8"/>
    <mergeCell ref="BP5:BQ5"/>
    <mergeCell ref="BR5:BS5"/>
    <mergeCell ref="BT5:BU5"/>
    <mergeCell ref="BT9:BU9"/>
    <mergeCell ref="CG8:CO8"/>
    <mergeCell ref="CG9:CO9"/>
    <mergeCell ref="CG10:CO10"/>
    <mergeCell ref="AX12:BF12"/>
    <mergeCell ref="BG12:BO12"/>
    <mergeCell ref="BP12:BQ12"/>
    <mergeCell ref="BR12:BS12"/>
    <mergeCell ref="BT12:BU12"/>
    <mergeCell ref="BT4:BU4"/>
    <mergeCell ref="BR4:BS4"/>
    <mergeCell ref="BP4:BQ4"/>
    <mergeCell ref="AX4:BF4"/>
    <mergeCell ref="BP2:BU2"/>
    <mergeCell ref="CP2:CR2"/>
    <mergeCell ref="CP4:CR4"/>
    <mergeCell ref="BP6:BQ6"/>
    <mergeCell ref="BR6:BS6"/>
    <mergeCell ref="BT6:BU6"/>
    <mergeCell ref="BS21:BU21"/>
    <mergeCell ref="BP11:BQ11"/>
    <mergeCell ref="BR11:BS11"/>
    <mergeCell ref="BT11:BU11"/>
    <mergeCell ref="BT13:BU13"/>
    <mergeCell ref="BP7:BQ7"/>
    <mergeCell ref="BR7:BS7"/>
    <mergeCell ref="BT7:BU7"/>
    <mergeCell ref="BP9:BQ9"/>
    <mergeCell ref="CG15:CO15"/>
    <mergeCell ref="CG14:CO14"/>
    <mergeCell ref="BP13:BQ13"/>
    <mergeCell ref="BR13:BS13"/>
    <mergeCell ref="BS20:BU20"/>
    <mergeCell ref="CP5:CR5"/>
    <mergeCell ref="CG2:CO2"/>
    <mergeCell ref="CG5:CO5"/>
    <mergeCell ref="CG4:CO4"/>
    <mergeCell ref="P12:R12"/>
    <mergeCell ref="K5:N5"/>
    <mergeCell ref="Z5:AC5"/>
    <mergeCell ref="AW2:AW3"/>
    <mergeCell ref="AW16:AW17"/>
    <mergeCell ref="BG2:BO3"/>
    <mergeCell ref="BG4:BO4"/>
    <mergeCell ref="BG5:BO5"/>
    <mergeCell ref="BG6:BO6"/>
    <mergeCell ref="BG8:BO8"/>
    <mergeCell ref="BG7:BO7"/>
    <mergeCell ref="BG9:BO9"/>
    <mergeCell ref="BG11:BO11"/>
    <mergeCell ref="AX2:BF3"/>
    <mergeCell ref="AX16:BF17"/>
    <mergeCell ref="AX11:BF11"/>
    <mergeCell ref="AX9:BF9"/>
    <mergeCell ref="C18:E18"/>
    <mergeCell ref="F17:H17"/>
    <mergeCell ref="C17:E17"/>
    <mergeCell ref="F16:H16"/>
    <mergeCell ref="C16:E16"/>
    <mergeCell ref="M16:O16"/>
    <mergeCell ref="P16:R16"/>
    <mergeCell ref="C15:E15"/>
    <mergeCell ref="Z15:AB15"/>
    <mergeCell ref="W15:Y15"/>
    <mergeCell ref="P15:R15"/>
    <mergeCell ref="M15:O15"/>
    <mergeCell ref="W16:Y16"/>
    <mergeCell ref="Z16:AB16"/>
    <mergeCell ref="W17:Y17"/>
    <mergeCell ref="Z17:AB17"/>
    <mergeCell ref="F28:I28"/>
    <mergeCell ref="F27:I27"/>
    <mergeCell ref="W23:Y23"/>
    <mergeCell ref="Z23:AB23"/>
    <mergeCell ref="W24:Y24"/>
    <mergeCell ref="Z24:AB24"/>
    <mergeCell ref="W25:Y25"/>
    <mergeCell ref="Z25:AB25"/>
    <mergeCell ref="W20:Y20"/>
    <mergeCell ref="Z20:AB20"/>
    <mergeCell ref="W21:Y21"/>
    <mergeCell ref="Z21:AB21"/>
    <mergeCell ref="W22:Y22"/>
    <mergeCell ref="Z22:AB22"/>
    <mergeCell ref="F25:H25"/>
    <mergeCell ref="W27:Y27"/>
    <mergeCell ref="W28:Y28"/>
    <mergeCell ref="Z28:AC28"/>
    <mergeCell ref="Z27:AC27"/>
    <mergeCell ref="P28:S28"/>
    <mergeCell ref="P27:S27"/>
    <mergeCell ref="F22:H22"/>
    <mergeCell ref="BG18:BO18"/>
    <mergeCell ref="Z44:AB44"/>
    <mergeCell ref="Z42:AB42"/>
    <mergeCell ref="Z40:AB40"/>
    <mergeCell ref="K40:M40"/>
    <mergeCell ref="K42:M42"/>
    <mergeCell ref="K44:M44"/>
    <mergeCell ref="K35:M35"/>
    <mergeCell ref="K33:M33"/>
    <mergeCell ref="Z37:AB37"/>
    <mergeCell ref="Z35:AB35"/>
    <mergeCell ref="Z33:AB33"/>
    <mergeCell ref="W18:Y18"/>
    <mergeCell ref="Z18:AB18"/>
    <mergeCell ref="BG25:BO25"/>
    <mergeCell ref="BG26:BO26"/>
    <mergeCell ref="BG27:BO27"/>
    <mergeCell ref="W19:Y19"/>
    <mergeCell ref="Z19:AB19"/>
    <mergeCell ref="BG21:BO21"/>
    <mergeCell ref="BG22:BO22"/>
    <mergeCell ref="BG23:BO23"/>
    <mergeCell ref="BG24:BO24"/>
    <mergeCell ref="K37:M37"/>
    <mergeCell ref="BV20:BX20"/>
    <mergeCell ref="C28:E28"/>
    <mergeCell ref="C27:E27"/>
    <mergeCell ref="M27:O27"/>
    <mergeCell ref="M28:O28"/>
    <mergeCell ref="AX8:BF8"/>
    <mergeCell ref="AX6:BF6"/>
    <mergeCell ref="BP8:BQ8"/>
    <mergeCell ref="BR8:BS8"/>
    <mergeCell ref="BR9:BS9"/>
    <mergeCell ref="AX7:BF7"/>
    <mergeCell ref="AX13:BF13"/>
    <mergeCell ref="M17:O17"/>
    <mergeCell ref="P17:R17"/>
    <mergeCell ref="AX21:BF21"/>
    <mergeCell ref="BP21:BR21"/>
    <mergeCell ref="AX18:BF18"/>
    <mergeCell ref="BP18:BR18"/>
    <mergeCell ref="AX19:BF19"/>
    <mergeCell ref="BP19:BR19"/>
    <mergeCell ref="BP16:BR17"/>
    <mergeCell ref="AX10:BF10"/>
    <mergeCell ref="AX20:BF20"/>
    <mergeCell ref="BG16:BO17"/>
    <mergeCell ref="BS26:BU26"/>
    <mergeCell ref="BV26:BX26"/>
    <mergeCell ref="BS27:BU27"/>
    <mergeCell ref="BV27:BX27"/>
    <mergeCell ref="L7:O7"/>
    <mergeCell ref="AA7:AD7"/>
    <mergeCell ref="BS23:BU23"/>
    <mergeCell ref="BV23:BX23"/>
    <mergeCell ref="BS24:BU24"/>
    <mergeCell ref="BV24:BX24"/>
    <mergeCell ref="BS25:BU25"/>
    <mergeCell ref="BV25:BX25"/>
    <mergeCell ref="AX26:BF26"/>
    <mergeCell ref="BP26:BR26"/>
    <mergeCell ref="AX27:BF27"/>
    <mergeCell ref="BP27:BR27"/>
    <mergeCell ref="AX24:BF24"/>
    <mergeCell ref="BP24:BR24"/>
    <mergeCell ref="AX25:BF25"/>
    <mergeCell ref="BP25:BR25"/>
    <mergeCell ref="AX22:BF22"/>
    <mergeCell ref="BV21:BX21"/>
    <mergeCell ref="BS22:BU22"/>
    <mergeCell ref="BV22:BX22"/>
    <mergeCell ref="BP22:BR22"/>
    <mergeCell ref="AX23:BF23"/>
    <mergeCell ref="BP23:BR23"/>
    <mergeCell ref="CV2:DD2"/>
    <mergeCell ref="DE2:DG2"/>
    <mergeCell ref="CV3:DD3"/>
    <mergeCell ref="DE3:DG3"/>
    <mergeCell ref="CV4:DD4"/>
    <mergeCell ref="DE4:DG4"/>
    <mergeCell ref="CV5:DD5"/>
    <mergeCell ref="DE5:DG5"/>
    <mergeCell ref="CV7:DD7"/>
    <mergeCell ref="DE7:DG7"/>
    <mergeCell ref="CV6:DD6"/>
    <mergeCell ref="DE6:DG6"/>
    <mergeCell ref="BG19:BO19"/>
    <mergeCell ref="BG20:BO20"/>
    <mergeCell ref="BP20:BR20"/>
    <mergeCell ref="BS16:BU17"/>
    <mergeCell ref="BV16:BX17"/>
    <mergeCell ref="BV18:BX18"/>
    <mergeCell ref="BS18:BU18"/>
    <mergeCell ref="BS19:BU19"/>
    <mergeCell ref="BV19:BX19"/>
  </mergeCells>
  <phoneticPr fontId="1" type="noConversion"/>
  <conditionalFormatting sqref="K42:M42">
    <cfRule type="cellIs" dxfId="0" priority="1" operator="greaterThan">
      <formula>$Z$35</formula>
    </cfRule>
  </conditionalFormatting>
  <pageMargins left="0.39370078740157483" right="0.39370078740157483" top="0.94488188976377963" bottom="0.74803149606299213" header="0.51181102362204722" footer="0.5118110236220472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ArduinoComportCheck">
              <controlPr defaultSize="0" print="0" autoFill="0" autoPict="0" macro="[0]!Setup.checkDAQ">
                <anchor moveWithCells="1" sizeWithCells="1">
                  <from>
                    <xdr:col>11</xdr:col>
                    <xdr:colOff>0</xdr:colOff>
                    <xdr:row>7</xdr:row>
                    <xdr:rowOff>133350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PSComportCheck">
              <controlPr defaultSize="0" print="0" autoFill="0" autoPict="0" macro="[0]!Setup.checkPowerSupply">
                <anchor moveWithCells="1" sizeWithCells="1">
                  <from>
                    <xdr:col>26</xdr:col>
                    <xdr:colOff>9525</xdr:colOff>
                    <xdr:row>7</xdr:row>
                    <xdr:rowOff>133350</xdr:rowOff>
                  </from>
                  <to>
                    <xdr:col>30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CurrentLevelMeasurement">
              <controlPr defaultSize="0" print="0" autoFill="0" autoPict="0" macro="[0]!Setup.measureCurrentLevel">
                <anchor moveWithCells="1" sizeWithCells="1">
                  <from>
                    <xdr:col>8</xdr:col>
                    <xdr:colOff>57150</xdr:colOff>
                    <xdr:row>14</xdr:row>
                    <xdr:rowOff>0</xdr:rowOff>
                  </from>
                  <to>
                    <xdr:col>11</xdr:col>
                    <xdr:colOff>104775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StrokeLevelMeasurement">
              <controlPr defaultSize="0" print="0" autoFill="0" autoPict="0" macro="[0]!Setup.measureStrokeLevel">
                <anchor moveWithCells="1" sizeWithCells="1">
                  <from>
                    <xdr:col>18</xdr:col>
                    <xdr:colOff>66675</xdr:colOff>
                    <xdr:row>14</xdr:row>
                    <xdr:rowOff>0</xdr:rowOff>
                  </from>
                  <to>
                    <xdr:col>21</xdr:col>
                    <xdr:colOff>114300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Group Box 13">
              <controlPr defaultSize="0" autoFill="0" autoPict="0">
                <anchor moveWithCells="1">
                  <from>
                    <xdr:col>1</xdr:col>
                    <xdr:colOff>171450</xdr:colOff>
                    <xdr:row>38</xdr:row>
                    <xdr:rowOff>76200</xdr:rowOff>
                  </from>
                  <to>
                    <xdr:col>15</xdr:col>
                    <xdr:colOff>180975</xdr:colOff>
                    <xdr:row>44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9" name="Group Box 15">
              <controlPr defaultSize="0" autoFill="0" autoPict="0">
                <anchor moveWithCells="1">
                  <from>
                    <xdr:col>16</xdr:col>
                    <xdr:colOff>190500</xdr:colOff>
                    <xdr:row>38</xdr:row>
                    <xdr:rowOff>76200</xdr:rowOff>
                  </from>
                  <to>
                    <xdr:col>31</xdr:col>
                    <xdr:colOff>0</xdr:colOff>
                    <xdr:row>44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0" name="ButtonMain">
              <controlPr defaultSize="0" print="0" autoFill="0" autoPict="0" macro="[0]!moveMainSheet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1" name="BottonCurrent">
              <controlPr defaultSize="0" print="0" autoFill="0" autoPict="0" macro="[0]!moveStrokeSheet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2" name="ButtonCurrent">
              <controlPr defaultSize="0" print="0" autoFill="0" autoPict="0" macro="[0]!moveSetupSheet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3" name="Group Box 19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4" name="Button 21">
              <controlPr defaultSize="0" print="0" autoFill="0" autoPict="0" macro="[0]!Setup.measureForceLevel">
                <anchor moveWithCells="1" sizeWithCells="1">
                  <from>
                    <xdr:col>28</xdr:col>
                    <xdr:colOff>66675</xdr:colOff>
                    <xdr:row>14</xdr:row>
                    <xdr:rowOff>0</xdr:rowOff>
                  </from>
                  <to>
                    <xdr:col>31</xdr:col>
                    <xdr:colOff>114300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5" name="Button 22">
              <controlPr defaultSize="0" print="0" autoFill="0" autoPict="0" macro="[0]!moveCurrentSheet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6" name="Group Box 24">
              <controlPr defaultSize="0" autoFill="0" autoPict="0">
                <anchor moveWithCells="1">
                  <from>
                    <xdr:col>1</xdr:col>
                    <xdr:colOff>171450</xdr:colOff>
                    <xdr:row>31</xdr:row>
                    <xdr:rowOff>47625</xdr:rowOff>
                  </from>
                  <to>
                    <xdr:col>15</xdr:col>
                    <xdr:colOff>180975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7" name="Group Box 25">
              <controlPr defaultSize="0" autoFill="0" autoPict="0">
                <anchor moveWithCells="1">
                  <from>
                    <xdr:col>16</xdr:col>
                    <xdr:colOff>190500</xdr:colOff>
                    <xdr:row>31</xdr:row>
                    <xdr:rowOff>47625</xdr:rowOff>
                  </from>
                  <to>
                    <xdr:col>31</xdr:col>
                    <xdr:colOff>0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8" name="Drop Down 28">
              <controlPr defaultSize="0" autoLine="0" autoPict="0" macro="[0]!createDaqClass">
                <anchor moveWithCells="1">
                  <from>
                    <xdr:col>7</xdr:col>
                    <xdr:colOff>104775</xdr:colOff>
                    <xdr:row>4</xdr:row>
                    <xdr:rowOff>0</xdr:rowOff>
                  </from>
                  <to>
                    <xdr:col>15</xdr:col>
                    <xdr:colOff>19050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9" name="Drop Down 29">
              <controlPr defaultSize="0" autoLine="0" autoPict="0" macro="[0]!createPSClass">
                <anchor moveWithCells="1">
                  <from>
                    <xdr:col>22</xdr:col>
                    <xdr:colOff>95250</xdr:colOff>
                    <xdr:row>4</xdr:row>
                    <xdr:rowOff>0</xdr:rowOff>
                  </from>
                  <to>
                    <xdr:col>30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0" name="Group Box 30">
              <controlPr defaultSize="0" autoFill="0" autoPict="0">
                <anchor moveWithCells="1">
                  <from>
                    <xdr:col>1</xdr:col>
                    <xdr:colOff>171450</xdr:colOff>
                    <xdr:row>3</xdr:row>
                    <xdr:rowOff>85725</xdr:rowOff>
                  </from>
                  <to>
                    <xdr:col>15</xdr:col>
                    <xdr:colOff>180975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1" name="Group Box 31">
              <controlPr defaultSize="0" autoFill="0" autoPict="0">
                <anchor moveWithCells="1">
                  <from>
                    <xdr:col>16</xdr:col>
                    <xdr:colOff>190500</xdr:colOff>
                    <xdr:row>3</xdr:row>
                    <xdr:rowOff>85725</xdr:rowOff>
                  </from>
                  <to>
                    <xdr:col>31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68</vt:i4>
      </vt:variant>
    </vt:vector>
  </HeadingPairs>
  <TitlesOfParts>
    <vt:vector size="72" baseType="lpstr">
      <vt:lpstr>Main</vt:lpstr>
      <vt:lpstr>Current</vt:lpstr>
      <vt:lpstr>Stroke</vt:lpstr>
      <vt:lpstr>Setup</vt:lpstr>
      <vt:lpstr>actuator_resistance</vt:lpstr>
      <vt:lpstr>compensation_current_intercept</vt:lpstr>
      <vt:lpstr>compensation_current_level</vt:lpstr>
      <vt:lpstr>compensation_current_slope</vt:lpstr>
      <vt:lpstr>compensation_force_intercept</vt:lpstr>
      <vt:lpstr>compensation_force_level</vt:lpstr>
      <vt:lpstr>compensation_force_slope</vt:lpstr>
      <vt:lpstr>compensation_stroke_intercept</vt:lpstr>
      <vt:lpstr>compensation_stroke_level</vt:lpstr>
      <vt:lpstr>compensation_stroke_slope</vt:lpstr>
      <vt:lpstr>current_final</vt:lpstr>
      <vt:lpstr>current_initial</vt:lpstr>
      <vt:lpstr>current_max</vt:lpstr>
      <vt:lpstr>current_step_count</vt:lpstr>
      <vt:lpstr>current_x1</vt:lpstr>
      <vt:lpstr>current_x2</vt:lpstr>
      <vt:lpstr>current_x3</vt:lpstr>
      <vt:lpstr>current_x4</vt:lpstr>
      <vt:lpstr>current_x5</vt:lpstr>
      <vt:lpstr>current_y1</vt:lpstr>
      <vt:lpstr>current_y2</vt:lpstr>
      <vt:lpstr>current_y3</vt:lpstr>
      <vt:lpstr>current_y4</vt:lpstr>
      <vt:lpstr>current_y5</vt:lpstr>
      <vt:lpstr>daq_identify_number</vt:lpstr>
      <vt:lpstr>daq_number</vt:lpstr>
      <vt:lpstr>limit_force</vt:lpstr>
      <vt:lpstr>meas_end_current_1</vt:lpstr>
      <vt:lpstr>meas_end_current_2</vt:lpstr>
      <vt:lpstr>meas_end_current_3</vt:lpstr>
      <vt:lpstr>meas_end_current_4</vt:lpstr>
      <vt:lpstr>meas_end_current_5</vt:lpstr>
      <vt:lpstr>meas_end_stroke_1</vt:lpstr>
      <vt:lpstr>meas_end_stroke_2</vt:lpstr>
      <vt:lpstr>meas_end_stroke_3</vt:lpstr>
      <vt:lpstr>meas_end_stroke_4</vt:lpstr>
      <vt:lpstr>meas_end_stroke_5</vt:lpstr>
      <vt:lpstr>meas_start_current_1</vt:lpstr>
      <vt:lpstr>meas_start_current_2</vt:lpstr>
      <vt:lpstr>meas_start_current_3</vt:lpstr>
      <vt:lpstr>meas_start_current_4</vt:lpstr>
      <vt:lpstr>meas_start_current_5</vt:lpstr>
      <vt:lpstr>meas_start_stroke_1</vt:lpstr>
      <vt:lpstr>meas_start_stroke_2</vt:lpstr>
      <vt:lpstr>meas_start_stroke_3</vt:lpstr>
      <vt:lpstr>meas_start_stroke_4</vt:lpstr>
      <vt:lpstr>meas_start_stroke_5</vt:lpstr>
      <vt:lpstr>measurement_moving_average_count</vt:lpstr>
      <vt:lpstr>Current!Print_Area</vt:lpstr>
      <vt:lpstr>Stroke!Print_Area</vt:lpstr>
      <vt:lpstr>ps_comport_number</vt:lpstr>
      <vt:lpstr>ps_error_message</vt:lpstr>
      <vt:lpstr>ps_identify_number</vt:lpstr>
      <vt:lpstr>sampling_period</vt:lpstr>
      <vt:lpstr>stroke_final</vt:lpstr>
      <vt:lpstr>stroke_initial</vt:lpstr>
      <vt:lpstr>stroke_step_count</vt:lpstr>
      <vt:lpstr>stroke_x1</vt:lpstr>
      <vt:lpstr>stroke_x2</vt:lpstr>
      <vt:lpstr>stroke_x3</vt:lpstr>
      <vt:lpstr>stroke_x4</vt:lpstr>
      <vt:lpstr>stroke_x5</vt:lpstr>
      <vt:lpstr>stroke_y1</vt:lpstr>
      <vt:lpstr>stroke_y2</vt:lpstr>
      <vt:lpstr>stroke_y3</vt:lpstr>
      <vt:lpstr>stroke_y4</vt:lpstr>
      <vt:lpstr>stroke_y5</vt:lpstr>
      <vt:lpstr>voltage_max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...</dc:creator>
  <cp:lastModifiedBy>gitae</cp:lastModifiedBy>
  <cp:lastPrinted>2018-01-01T14:53:29Z</cp:lastPrinted>
  <dcterms:created xsi:type="dcterms:W3CDTF">2017-07-20T11:09:31Z</dcterms:created>
  <dcterms:modified xsi:type="dcterms:W3CDTF">2018-01-01T14:53:52Z</dcterms:modified>
</cp:coreProperties>
</file>