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95" windowWidth="19440" windowHeight="12945" tabRatio="433"/>
  </bookViews>
  <sheets>
    <sheet name="Main" sheetId="7" r:id="rId1"/>
    <sheet name="Current" sheetId="4" r:id="rId2"/>
    <sheet name="Stroke" sheetId="1" r:id="rId3"/>
    <sheet name="Setup" sheetId="5" r:id="rId4"/>
  </sheets>
  <functionGroups builtInGroupCount="17"/>
  <definedNames>
    <definedName name="compensation_current_intercept">Setup!$F$25</definedName>
    <definedName name="compensation_current_level">Setup!$F$13</definedName>
    <definedName name="compensation_current_slope">Setup!$F$24</definedName>
    <definedName name="compensation_force_intercept">Setup!$Z$25</definedName>
    <definedName name="compensation_force_level">Setup!$Z$13</definedName>
    <definedName name="compensation_force_slope">Setup!$Z$24</definedName>
    <definedName name="compensation_stroke_intercept">Setup!$P$25</definedName>
    <definedName name="compensation_stroke_level">Setup!$P$13</definedName>
    <definedName name="compensation_stroke_slope">Setup!$P$24</definedName>
    <definedName name="comport_arduino">Setup!$K$4</definedName>
    <definedName name="comport_power_supply">Setup!$K$6</definedName>
    <definedName name="current_final">Setup!$K$40</definedName>
    <definedName name="current_initial">Setup!$K$38</definedName>
    <definedName name="current_max">Setup!$Z$31</definedName>
    <definedName name="current_step_count">Setup!$K$42</definedName>
    <definedName name="current_x1">Current!$AW$2</definedName>
    <definedName name="current_x2">Current!$AY$2</definedName>
    <definedName name="current_x3">Current!$BA$2</definedName>
    <definedName name="current_x4">Current!$BC$2</definedName>
    <definedName name="current_x5">Current!$BE$2</definedName>
    <definedName name="current_y1">Current!$AX$2</definedName>
    <definedName name="current_y2">Current!$AZ$2</definedName>
    <definedName name="current_y3">Current!$BB$2</definedName>
    <definedName name="current_y4">Current!$BD$2</definedName>
    <definedName name="current_y5">Current!$BF$2</definedName>
    <definedName name="meas_end_current_1">Stroke!$L$13</definedName>
    <definedName name="meas_end_current_2">Stroke!$L$14</definedName>
    <definedName name="meas_end_current_3">Stroke!$L$15</definedName>
    <definedName name="meas_end_current_4">Stroke!$L$16</definedName>
    <definedName name="meas_end_current_5">Stroke!$L$17</definedName>
    <definedName name="meas_end_stroke_1">Current!$L$13</definedName>
    <definedName name="meas_end_stroke_2">Current!$L$14</definedName>
    <definedName name="meas_end_stroke_3">Current!$L$15</definedName>
    <definedName name="meas_end_stroke_4">Current!$L$16</definedName>
    <definedName name="meas_end_stroke_5">Current!$L$17</definedName>
    <definedName name="meas_start_current_1">Stroke!$G$13</definedName>
    <definedName name="meas_start_current_2">Stroke!$G$14</definedName>
    <definedName name="meas_start_current_3">Stroke!$G$15</definedName>
    <definedName name="meas_start_current_4">Stroke!$G$16</definedName>
    <definedName name="meas_start_current_5">Stroke!$G$17</definedName>
    <definedName name="meas_start_stroke_1">Current!$G$13</definedName>
    <definedName name="meas_start_stroke_2">Current!$G$14</definedName>
    <definedName name="meas_start_stroke_3">Current!$G$15</definedName>
    <definedName name="meas_start_stroke_4">Current!$G$16</definedName>
    <definedName name="meas_start_stroke_5">Current!$G$17</definedName>
    <definedName name="measurement_moving_average_count">Setup!$K$33</definedName>
    <definedName name="_xlnm.Print_Area" localSheetId="1">Current!$A$1:$AG$48</definedName>
    <definedName name="_xlnm.Print_Area" localSheetId="2">Stroke!$A$1:$AG$48</definedName>
    <definedName name="ps_error_message">Setup!$S$6</definedName>
    <definedName name="sampling_period">Setup!$K$31</definedName>
    <definedName name="stroke_final">Setup!$Z$40</definedName>
    <definedName name="stroke_initial">Setup!$Z$38</definedName>
    <definedName name="stroke_step_count">Setup!$Z$42</definedName>
    <definedName name="stroke_x1">Stroke!$AW$2</definedName>
    <definedName name="stroke_x2">Stroke!$AY$2</definedName>
    <definedName name="stroke_x3">Stroke!$BA$2</definedName>
    <definedName name="stroke_x4">Stroke!$BC$2</definedName>
    <definedName name="stroke_x5">Stroke!$BE$2</definedName>
    <definedName name="stroke_y1">Stroke!$AX$2</definedName>
    <definedName name="stroke_y2">Stroke!$AZ$2</definedName>
    <definedName name="stroke_y3">Stroke!$BB$2</definedName>
    <definedName name="stroke_y4">Stroke!$BD$2</definedName>
    <definedName name="stroke_y5">Stroke!$BF$2</definedName>
    <definedName name="voltage_max">Setup!$Z$33</definedName>
  </definedNames>
  <calcPr calcId="145621"/>
</workbook>
</file>

<file path=xl/calcChain.xml><?xml version="1.0" encoding="utf-8"?>
<calcChain xmlns="http://schemas.openxmlformats.org/spreadsheetml/2006/main">
  <c r="Q14" i="1" l="1"/>
  <c r="Q15" i="1"/>
  <c r="Q16" i="1"/>
  <c r="Q17" i="1"/>
  <c r="Q13" i="1"/>
  <c r="Q17" i="4"/>
  <c r="Q14" i="4"/>
  <c r="Q15" i="4"/>
  <c r="Q16" i="4"/>
  <c r="Q13" i="4"/>
  <c r="Z25" i="5" l="1"/>
  <c r="P25" i="5"/>
  <c r="F25" i="5"/>
  <c r="Z24" i="5"/>
  <c r="P24" i="5"/>
  <c r="F24" i="5"/>
</calcChain>
</file>

<file path=xl/sharedStrings.xml><?xml version="1.0" encoding="utf-8"?>
<sst xmlns="http://schemas.openxmlformats.org/spreadsheetml/2006/main" count="78" uniqueCount="61">
  <si>
    <t>2. 실험 조건</t>
    <phoneticPr fontId="1" type="noConversion"/>
  </si>
  <si>
    <t>3. 측정 결과</t>
    <phoneticPr fontId="1" type="noConversion"/>
  </si>
  <si>
    <t>구분</t>
    <phoneticPr fontId="1" type="noConversion"/>
  </si>
  <si>
    <t>측정 2</t>
    <phoneticPr fontId="1" type="noConversion"/>
  </si>
  <si>
    <t>측정 1</t>
    <phoneticPr fontId="1" type="noConversion"/>
  </si>
  <si>
    <t>측정 3</t>
    <phoneticPr fontId="1" type="noConversion"/>
  </si>
  <si>
    <t>측정 4</t>
    <phoneticPr fontId="1" type="noConversion"/>
  </si>
  <si>
    <t>측정 5</t>
    <phoneticPr fontId="1" type="noConversion"/>
  </si>
  <si>
    <t>4. 결론</t>
    <phoneticPr fontId="1" type="noConversion"/>
  </si>
  <si>
    <t>1. 실험 정의</t>
    <phoneticPr fontId="1" type="noConversion"/>
  </si>
  <si>
    <t>변위-자기력 실험보고서</t>
    <phoneticPr fontId="1" type="noConversion"/>
  </si>
  <si>
    <t>전류-자기력 실험보고서</t>
    <phoneticPr fontId="1" type="noConversion"/>
  </si>
  <si>
    <t>1. Hardware Setting</t>
    <phoneticPr fontId="1" type="noConversion"/>
  </si>
  <si>
    <t>2. Compensation Setting</t>
    <phoneticPr fontId="1" type="noConversion"/>
  </si>
  <si>
    <t>측정전류</t>
    <phoneticPr fontId="1" type="noConversion"/>
  </si>
  <si>
    <t>측정레벨</t>
    <phoneticPr fontId="1" type="noConversion"/>
  </si>
  <si>
    <t>기울기</t>
    <phoneticPr fontId="1" type="noConversion"/>
  </si>
  <si>
    <t>절편</t>
    <phoneticPr fontId="1" type="noConversion"/>
  </si>
  <si>
    <t>3. Measurement Setting</t>
    <phoneticPr fontId="1" type="noConversion"/>
  </si>
  <si>
    <t>가. 전류</t>
    <phoneticPr fontId="1" type="noConversion"/>
  </si>
  <si>
    <t>나. 변위</t>
    <phoneticPr fontId="1" type="noConversion"/>
  </si>
  <si>
    <t>다. 자기력</t>
    <phoneticPr fontId="1" type="noConversion"/>
  </si>
  <si>
    <t>Force [N]</t>
    <phoneticPr fontId="1" type="noConversion"/>
  </si>
  <si>
    <t>mm</t>
    <phoneticPr fontId="1" type="noConversion"/>
  </si>
  <si>
    <t xml:space="preserve">  Arduino Com Port :</t>
    <phoneticPr fontId="1" type="noConversion"/>
  </si>
  <si>
    <t xml:space="preserve">  P/Supply Com Port :</t>
    <phoneticPr fontId="1" type="noConversion"/>
  </si>
  <si>
    <t xml:space="preserve">  Moving average Count :</t>
    <phoneticPr fontId="1" type="noConversion"/>
  </si>
  <si>
    <t xml:space="preserve">  Current Step Count :</t>
    <phoneticPr fontId="1" type="noConversion"/>
  </si>
  <si>
    <t xml:space="preserve">   Stroke Step Count :</t>
    <phoneticPr fontId="1" type="noConversion"/>
  </si>
  <si>
    <t>가. 전류 측정</t>
    <phoneticPr fontId="1" type="noConversion"/>
  </si>
  <si>
    <t>나. 변위 측정</t>
    <phoneticPr fontId="1" type="noConversion"/>
  </si>
  <si>
    <t>가. 전류 [mA]</t>
    <phoneticPr fontId="1" type="noConversion"/>
  </si>
  <si>
    <t>다. 자기력 [N]</t>
    <phoneticPr fontId="1" type="noConversion"/>
  </si>
  <si>
    <t xml:space="preserve">  Initial Current :</t>
    <phoneticPr fontId="1" type="noConversion"/>
  </si>
  <si>
    <t xml:space="preserve">  Final Current : </t>
    <phoneticPr fontId="1" type="noConversion"/>
  </si>
  <si>
    <t xml:space="preserve">   Initial Stroke :   </t>
    <phoneticPr fontId="1" type="noConversion"/>
  </si>
  <si>
    <t xml:space="preserve">   Final Stroke :</t>
    <phoneticPr fontId="1" type="noConversion"/>
  </si>
  <si>
    <t xml:space="preserve">  Sampling Period :</t>
    <phoneticPr fontId="1" type="noConversion"/>
  </si>
  <si>
    <t>ms</t>
    <phoneticPr fontId="1" type="noConversion"/>
  </si>
  <si>
    <t>Open Source Experiment for Actuators
( Actuator Function Tester )</t>
    <phoneticPr fontId="1" type="noConversion"/>
  </si>
  <si>
    <t>V</t>
    <phoneticPr fontId="1" type="noConversion"/>
  </si>
  <si>
    <t xml:space="preserve">mA   </t>
    <phoneticPr fontId="1" type="noConversion"/>
  </si>
  <si>
    <t xml:space="preserve">mA </t>
    <phoneticPr fontId="1" type="noConversion"/>
  </si>
  <si>
    <t>Current [mA]</t>
    <phoneticPr fontId="1" type="noConversion"/>
  </si>
  <si>
    <t>mA</t>
    <phoneticPr fontId="1" type="noConversion"/>
  </si>
  <si>
    <t>나. 변위 [mm]</t>
    <phoneticPr fontId="1" type="noConversion"/>
  </si>
  <si>
    <t xml:space="preserve">  Max Current :</t>
    <phoneticPr fontId="1" type="noConversion"/>
  </si>
  <si>
    <t>측정변위</t>
    <phoneticPr fontId="1" type="noConversion"/>
  </si>
  <si>
    <t>측정힘</t>
    <phoneticPr fontId="1" type="noConversion"/>
  </si>
  <si>
    <t xml:space="preserve"> - Y 축인 측정물리량 범위는 해당 물리량의 동작범위와 유사하게 맞추어라. </t>
    <phoneticPr fontId="1" type="noConversion"/>
  </si>
  <si>
    <t xml:space="preserve"> - 물리량의 동작범위에 대한 측정레벨이 2,000 등분이상 되도록 증폭비를 조정하라.</t>
    <phoneticPr fontId="1" type="noConversion"/>
  </si>
  <si>
    <t>Stroke [mm]</t>
    <phoneticPr fontId="1" type="noConversion"/>
  </si>
  <si>
    <t xml:space="preserve">  Max Voltage : </t>
    <phoneticPr fontId="1" type="noConversion"/>
  </si>
  <si>
    <t>초기전류변위</t>
    <phoneticPr fontId="1" type="noConversion"/>
  </si>
  <si>
    <t>(단위 : mm)</t>
    <phoneticPr fontId="1" type="noConversion"/>
  </si>
  <si>
    <t>최대전류변위</t>
    <phoneticPr fontId="1" type="noConversion"/>
  </si>
  <si>
    <t>변위차</t>
    <phoneticPr fontId="1" type="noConversion"/>
  </si>
  <si>
    <t>전류차</t>
    <phoneticPr fontId="1" type="noConversion"/>
  </si>
  <si>
    <t>(단위 : mA)</t>
    <phoneticPr fontId="1" type="noConversion"/>
  </si>
  <si>
    <t>시작전류</t>
    <phoneticPr fontId="1" type="noConversion"/>
  </si>
  <si>
    <t>최종전류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</si>
</sst>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0"/>
    <numFmt numFmtId="177" formatCode="0.000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6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6" fillId="4" borderId="0" applyBorder="0">
      <alignment vertical="center"/>
    </xf>
    <xf numFmtId="0" fontId="6" fillId="4" borderId="0">
      <alignment vertical="center"/>
    </xf>
  </cellStyleXfs>
  <cellXfs count="90">
    <xf numFmtId="0" fontId="0" fillId="0" borderId="0" xfId="0">
      <alignment vertical="center"/>
    </xf>
    <xf numFmtId="0" fontId="3" fillId="3" borderId="0" xfId="0" applyFont="1" applyFill="1">
      <alignment vertical="center"/>
    </xf>
    <xf numFmtId="0" fontId="7" fillId="3" borderId="0" xfId="0" applyFont="1" applyFill="1">
      <alignment vertical="center"/>
    </xf>
    <xf numFmtId="0" fontId="3" fillId="5" borderId="0" xfId="0" applyFont="1" applyFill="1">
      <alignment vertical="center"/>
    </xf>
    <xf numFmtId="0" fontId="7" fillId="3" borderId="18" xfId="0" applyFont="1" applyFill="1" applyBorder="1">
      <alignment vertical="center"/>
    </xf>
    <xf numFmtId="0" fontId="4" fillId="3" borderId="19" xfId="0" applyFont="1" applyFill="1" applyBorder="1">
      <alignment vertical="center"/>
    </xf>
    <xf numFmtId="0" fontId="8" fillId="3" borderId="21" xfId="0" applyFont="1" applyFill="1" applyBorder="1">
      <alignment vertical="center"/>
    </xf>
    <xf numFmtId="0" fontId="4" fillId="3" borderId="0" xfId="0" applyFont="1" applyFill="1" applyBorder="1">
      <alignment vertical="center"/>
    </xf>
    <xf numFmtId="0" fontId="4" fillId="3" borderId="22" xfId="0" applyFont="1" applyFill="1" applyBorder="1">
      <alignment vertical="center"/>
    </xf>
    <xf numFmtId="0" fontId="8" fillId="3" borderId="0" xfId="0" applyFont="1" applyFill="1" applyBorder="1">
      <alignment vertical="center"/>
    </xf>
    <xf numFmtId="0" fontId="9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8" fillId="3" borderId="23" xfId="0" applyFont="1" applyFill="1" applyBorder="1">
      <alignment vertical="center"/>
    </xf>
    <xf numFmtId="0" fontId="4" fillId="3" borderId="24" xfId="0" applyFont="1" applyFill="1" applyBorder="1">
      <alignment vertical="center"/>
    </xf>
    <xf numFmtId="0" fontId="4" fillId="3" borderId="25" xfId="0" applyFont="1" applyFill="1" applyBorder="1">
      <alignment vertical="center"/>
    </xf>
    <xf numFmtId="0" fontId="8" fillId="5" borderId="0" xfId="0" applyFont="1" applyFill="1">
      <alignment vertical="center"/>
    </xf>
    <xf numFmtId="0" fontId="3" fillId="0" borderId="1" xfId="0" applyFont="1" applyFill="1" applyBorder="1">
      <alignment vertical="center"/>
    </xf>
    <xf numFmtId="0" fontId="7" fillId="0" borderId="2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4" fillId="6" borderId="0" xfId="0" applyFont="1" applyFill="1" applyBorder="1">
      <alignment vertical="center"/>
    </xf>
    <xf numFmtId="0" fontId="4" fillId="5" borderId="0" xfId="0" applyFont="1" applyFill="1">
      <alignment vertical="center"/>
    </xf>
    <xf numFmtId="0" fontId="8" fillId="0" borderId="4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6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8" xfId="0" applyFont="1" applyBorder="1" applyAlignment="1">
      <alignment horizontal="right" vertical="center"/>
    </xf>
    <xf numFmtId="0" fontId="4" fillId="0" borderId="4" xfId="0" applyFont="1" applyBorder="1">
      <alignment vertical="center"/>
    </xf>
    <xf numFmtId="0" fontId="4" fillId="0" borderId="0" xfId="0" applyFont="1" applyBorder="1">
      <alignment vertical="center"/>
    </xf>
    <xf numFmtId="0" fontId="4" fillId="0" borderId="5" xfId="0" applyFont="1" applyBorder="1">
      <alignment vertical="center"/>
    </xf>
    <xf numFmtId="0" fontId="8" fillId="0" borderId="0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5" borderId="0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3" borderId="21" xfId="0" applyFont="1" applyFill="1" applyBorder="1">
      <alignment vertical="center"/>
    </xf>
    <xf numFmtId="0" fontId="4" fillId="3" borderId="23" xfId="0" applyFont="1" applyFill="1" applyBorder="1">
      <alignment vertical="center"/>
    </xf>
    <xf numFmtId="0" fontId="3" fillId="3" borderId="19" xfId="0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3" borderId="20" xfId="0" applyFont="1" applyFill="1" applyBorder="1">
      <alignment vertical="center"/>
    </xf>
    <xf numFmtId="0" fontId="3" fillId="3" borderId="22" xfId="0" applyFont="1" applyFill="1" applyBorder="1">
      <alignment vertical="center"/>
    </xf>
    <xf numFmtId="0" fontId="3" fillId="3" borderId="24" xfId="0" applyFont="1" applyFill="1" applyBorder="1">
      <alignment vertical="center"/>
    </xf>
    <xf numFmtId="0" fontId="3" fillId="3" borderId="25" xfId="0" applyFont="1" applyFill="1" applyBorder="1">
      <alignment vertical="center"/>
    </xf>
    <xf numFmtId="0" fontId="8" fillId="3" borderId="0" xfId="0" applyFont="1" applyFill="1">
      <alignment vertical="center"/>
    </xf>
    <xf numFmtId="0" fontId="12" fillId="3" borderId="0" xfId="0" applyFont="1" applyFill="1">
      <alignment vertical="center"/>
    </xf>
    <xf numFmtId="0" fontId="4" fillId="0" borderId="0" xfId="0" applyFont="1" applyBorder="1" applyAlignment="1">
      <alignment horizontal="right" vertical="center"/>
    </xf>
    <xf numFmtId="0" fontId="5" fillId="3" borderId="0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2" fillId="3" borderId="23" xfId="0" applyFont="1" applyFill="1" applyBorder="1" applyAlignment="1">
      <alignment horizontal="center" vertical="center" wrapText="1"/>
    </xf>
    <xf numFmtId="0" fontId="2" fillId="3" borderId="24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 wrapText="1"/>
    </xf>
    <xf numFmtId="177" fontId="4" fillId="8" borderId="14" xfId="0" applyNumberFormat="1" applyFont="1" applyFill="1" applyBorder="1" applyAlignment="1">
      <alignment horizontal="center" vertical="center"/>
    </xf>
    <xf numFmtId="177" fontId="4" fillId="8" borderId="28" xfId="0" applyNumberFormat="1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4" xfId="0" applyNumberFormat="1" applyFont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177" fontId="4" fillId="8" borderId="9" xfId="0" applyNumberFormat="1" applyFont="1" applyFill="1" applyBorder="1" applyAlignment="1">
      <alignment horizontal="center" vertical="center"/>
    </xf>
    <xf numFmtId="177" fontId="4" fillId="8" borderId="27" xfId="0" applyNumberFormat="1" applyFont="1" applyFill="1" applyBorder="1" applyAlignment="1">
      <alignment horizontal="center" vertical="center"/>
    </xf>
    <xf numFmtId="2" fontId="4" fillId="8" borderId="9" xfId="0" applyNumberFormat="1" applyFont="1" applyFill="1" applyBorder="1" applyAlignment="1">
      <alignment horizontal="center" vertical="center"/>
    </xf>
    <xf numFmtId="2" fontId="4" fillId="8" borderId="27" xfId="0" applyNumberFormat="1" applyFont="1" applyFill="1" applyBorder="1" applyAlignment="1">
      <alignment horizontal="center" vertical="center"/>
    </xf>
    <xf numFmtId="2" fontId="4" fillId="8" borderId="14" xfId="0" applyNumberFormat="1" applyFont="1" applyFill="1" applyBorder="1" applyAlignment="1">
      <alignment horizontal="center" vertical="center"/>
    </xf>
    <xf numFmtId="2" fontId="4" fillId="8" borderId="28" xfId="0" applyNumberFormat="1" applyFont="1" applyFill="1" applyBorder="1" applyAlignment="1">
      <alignment horizontal="center" vertical="center"/>
    </xf>
    <xf numFmtId="2" fontId="4" fillId="0" borderId="9" xfId="0" applyNumberFormat="1" applyFont="1" applyBorder="1" applyAlignment="1">
      <alignment horizontal="center" vertical="center"/>
    </xf>
    <xf numFmtId="2" fontId="4" fillId="0" borderId="14" xfId="0" applyNumberFormat="1" applyFont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7" borderId="9" xfId="0" applyFont="1" applyFill="1" applyBorder="1" applyAlignment="1">
      <alignment horizontal="center" vertical="center"/>
    </xf>
    <xf numFmtId="176" fontId="10" fillId="8" borderId="9" xfId="0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9" borderId="9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</cellXfs>
  <cellStyles count="3">
    <cellStyle name="스타일 1" xfId="1"/>
    <cellStyle name="스타일 2" xfId="2"/>
    <cellStyle name="표준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471005737270428E-2"/>
          <c:y val="4.1835241507566436E-2"/>
          <c:w val="0.88550988431916688"/>
          <c:h val="0.833623307773649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Current!$G$13</c:f>
              <c:strCache>
                <c:ptCount val="1"/>
                <c:pt idx="0">
                  <c:v>1.507</c:v>
                </c:pt>
              </c:strCache>
            </c:strRef>
          </c:tx>
          <c:xVal>
            <c:numRef>
              <c:f>Current!$AW$2:$AW$101</c:f>
              <c:numCache>
                <c:formatCode>General</c:formatCode>
                <c:ptCount val="100"/>
                <c:pt idx="0">
                  <c:v>6.2699794180433841</c:v>
                </c:pt>
                <c:pt idx="1">
                  <c:v>19.520049595043261</c:v>
                </c:pt>
                <c:pt idx="2">
                  <c:v>33.244363064712331</c:v>
                </c:pt>
                <c:pt idx="3">
                  <c:v>48.003389172932366</c:v>
                </c:pt>
                <c:pt idx="4">
                  <c:v>61.598363562782566</c:v>
                </c:pt>
                <c:pt idx="5">
                  <c:v>76.127453529102397</c:v>
                </c:pt>
                <c:pt idx="6">
                  <c:v>92.510403639492694</c:v>
                </c:pt>
                <c:pt idx="7">
                  <c:v>102.55573883875833</c:v>
                </c:pt>
                <c:pt idx="8">
                  <c:v>118.30636455892304</c:v>
                </c:pt>
                <c:pt idx="9">
                  <c:v>132.86419654298038</c:v>
                </c:pt>
                <c:pt idx="10">
                  <c:v>145.9418146135551</c:v>
                </c:pt>
                <c:pt idx="11">
                  <c:v>160.02540330494327</c:v>
                </c:pt>
                <c:pt idx="12">
                  <c:v>174.2670730938878</c:v>
                </c:pt>
                <c:pt idx="13">
                  <c:v>188.27880674093214</c:v>
                </c:pt>
                <c:pt idx="14">
                  <c:v>201.96000718399495</c:v>
                </c:pt>
                <c:pt idx="15">
                  <c:v>215.71306267140153</c:v>
                </c:pt>
                <c:pt idx="16">
                  <c:v>229.10684293708903</c:v>
                </c:pt>
                <c:pt idx="17">
                  <c:v>243.65030391227762</c:v>
                </c:pt>
                <c:pt idx="18">
                  <c:v>257.97819975443474</c:v>
                </c:pt>
                <c:pt idx="19">
                  <c:v>271.07018883387821</c:v>
                </c:pt>
                <c:pt idx="20">
                  <c:v>263.2811020270085</c:v>
                </c:pt>
                <c:pt idx="21">
                  <c:v>247.73167043100645</c:v>
                </c:pt>
                <c:pt idx="22">
                  <c:v>234.16543805889376</c:v>
                </c:pt>
                <c:pt idx="23">
                  <c:v>220.26867248279953</c:v>
                </c:pt>
                <c:pt idx="24">
                  <c:v>206.54435901313045</c:v>
                </c:pt>
                <c:pt idx="25">
                  <c:v>191.79970391377918</c:v>
                </c:pt>
                <c:pt idx="26">
                  <c:v>178.67897281659819</c:v>
                </c:pt>
                <c:pt idx="27">
                  <c:v>164.29359293896599</c:v>
                </c:pt>
                <c:pt idx="28">
                  <c:v>150.0662941588902</c:v>
                </c:pt>
                <c:pt idx="29">
                  <c:v>136.58628783999012</c:v>
                </c:pt>
                <c:pt idx="30">
                  <c:v>121.91348778498266</c:v>
                </c:pt>
                <c:pt idx="31">
                  <c:v>107.59996295169429</c:v>
                </c:pt>
                <c:pt idx="32">
                  <c:v>94.076843606187907</c:v>
                </c:pt>
                <c:pt idx="33">
                  <c:v>79.73457675516201</c:v>
                </c:pt>
                <c:pt idx="34">
                  <c:v>66.340796489474499</c:v>
                </c:pt>
                <c:pt idx="35">
                  <c:v>50.978188008766402</c:v>
                </c:pt>
                <c:pt idx="36">
                  <c:v>38.690975425973669</c:v>
                </c:pt>
                <c:pt idx="37">
                  <c:v>23.184656856577934</c:v>
                </c:pt>
                <c:pt idx="38">
                  <c:v>9.9489576884468214</c:v>
                </c:pt>
                <c:pt idx="39">
                  <c:v>6.2699794180433841</c:v>
                </c:pt>
              </c:numCache>
            </c:numRef>
          </c:xVal>
          <c:yVal>
            <c:numRef>
              <c:f>Current!$AX$2:$AX$101</c:f>
              <c:numCache>
                <c:formatCode>General</c:formatCode>
                <c:ptCount val="100"/>
                <c:pt idx="0">
                  <c:v>6.0278271616162726E-2</c:v>
                </c:pt>
                <c:pt idx="1">
                  <c:v>0.15673383082001613</c:v>
                </c:pt>
                <c:pt idx="2">
                  <c:v>0.62766391399177102</c:v>
                </c:pt>
                <c:pt idx="3">
                  <c:v>1.2021418768970742</c:v>
                </c:pt>
                <c:pt idx="4">
                  <c:v>2.2135067844315963</c:v>
                </c:pt>
                <c:pt idx="5">
                  <c:v>3.2121055150126665</c:v>
                </c:pt>
                <c:pt idx="6">
                  <c:v>4.5114186360528095</c:v>
                </c:pt>
                <c:pt idx="7">
                  <c:v>5.8873288188136597</c:v>
                </c:pt>
                <c:pt idx="8">
                  <c:v>7.3809715223674486</c:v>
                </c:pt>
                <c:pt idx="9">
                  <c:v>9.1256823726724434</c:v>
                </c:pt>
                <c:pt idx="10">
                  <c:v>10.83776854854084</c:v>
                </c:pt>
                <c:pt idx="11">
                  <c:v>12.57538707831614</c:v>
                </c:pt>
                <c:pt idx="12">
                  <c:v>14.310168679879563</c:v>
                </c:pt>
                <c:pt idx="13">
                  <c:v>16.0818303481974</c:v>
                </c:pt>
                <c:pt idx="14">
                  <c:v>17.908812116646857</c:v>
                </c:pt>
                <c:pt idx="15">
                  <c:v>19.759907774897279</c:v>
                </c:pt>
                <c:pt idx="16">
                  <c:v>21.730154418046581</c:v>
                </c:pt>
                <c:pt idx="17">
                  <c:v>23.557136186496038</c:v>
                </c:pt>
                <c:pt idx="18">
                  <c:v>25.615327604213558</c:v>
                </c:pt>
                <c:pt idx="19">
                  <c:v>27.480607903523367</c:v>
                </c:pt>
                <c:pt idx="20">
                  <c:v>26.974216217703141</c:v>
                </c:pt>
                <c:pt idx="21">
                  <c:v>25.528801293751279</c:v>
                </c:pt>
                <c:pt idx="22">
                  <c:v>24.059272479998452</c:v>
                </c:pt>
                <c:pt idx="23">
                  <c:v>22.301795452740006</c:v>
                </c:pt>
                <c:pt idx="24">
                  <c:v>20.64502937700323</c:v>
                </c:pt>
                <c:pt idx="25">
                  <c:v>18.870530780473512</c:v>
                </c:pt>
                <c:pt idx="26">
                  <c:v>17.061989045401262</c:v>
                </c:pt>
                <c:pt idx="27">
                  <c:v>15.382527543969463</c:v>
                </c:pt>
                <c:pt idx="28">
                  <c:v>13.659093655253553</c:v>
                </c:pt>
                <c:pt idx="29">
                  <c:v>11.903035092101046</c:v>
                </c:pt>
                <c:pt idx="30">
                  <c:v>9.9639946592824042</c:v>
                </c:pt>
                <c:pt idx="31">
                  <c:v>8.3526194349356775</c:v>
                </c:pt>
                <c:pt idx="32">
                  <c:v>6.779542741449303</c:v>
                </c:pt>
                <c:pt idx="33">
                  <c:v>5.3057585353786614</c:v>
                </c:pt>
                <c:pt idx="34">
                  <c:v>3.8291374010961401</c:v>
                </c:pt>
                <c:pt idx="35">
                  <c:v>2.6106767340945218</c:v>
                </c:pt>
                <c:pt idx="36">
                  <c:v>1.7978968013914629</c:v>
                </c:pt>
                <c:pt idx="37">
                  <c:v>0.77376571690349005</c:v>
                </c:pt>
                <c:pt idx="38">
                  <c:v>0.30283563373173528</c:v>
                </c:pt>
                <c:pt idx="39">
                  <c:v>6.3115199828040772E-2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Current!$G$14</c:f>
              <c:strCache>
                <c:ptCount val="1"/>
                <c:pt idx="0">
                  <c:v>0.614</c:v>
                </c:pt>
              </c:strCache>
            </c:strRef>
          </c:tx>
          <c:xVal>
            <c:numRef>
              <c:f>Current!$AY$2:$AY$101</c:f>
              <c:numCache>
                <c:formatCode>General</c:formatCode>
                <c:ptCount val="100"/>
                <c:pt idx="0">
                  <c:v>6.2699794180433841</c:v>
                </c:pt>
                <c:pt idx="1">
                  <c:v>19.548791612780789</c:v>
                </c:pt>
                <c:pt idx="2">
                  <c:v>33.560525259825127</c:v>
                </c:pt>
                <c:pt idx="3">
                  <c:v>48.492003474470323</c:v>
                </c:pt>
                <c:pt idx="4">
                  <c:v>61.7420736514702</c:v>
                </c:pt>
                <c:pt idx="5">
                  <c:v>75.710694271908253</c:v>
                </c:pt>
                <c:pt idx="6">
                  <c:v>90.167929193884248</c:v>
                </c:pt>
                <c:pt idx="7">
                  <c:v>103.83475862807826</c:v>
                </c:pt>
                <c:pt idx="8">
                  <c:v>117.7315242041725</c:v>
                </c:pt>
                <c:pt idx="9">
                  <c:v>132.47617930352379</c:v>
                </c:pt>
                <c:pt idx="10">
                  <c:v>147.29268944721886</c:v>
                </c:pt>
                <c:pt idx="11">
                  <c:v>160.49964659761247</c:v>
                </c:pt>
                <c:pt idx="12">
                  <c:v>174.15210502293772</c:v>
                </c:pt>
                <c:pt idx="13">
                  <c:v>187.89078950147552</c:v>
                </c:pt>
                <c:pt idx="14">
                  <c:v>202.63544460082682</c:v>
                </c:pt>
                <c:pt idx="15">
                  <c:v>215.98611183990803</c:v>
                </c:pt>
                <c:pt idx="16">
                  <c:v>229.5523442120207</c:v>
                </c:pt>
                <c:pt idx="17">
                  <c:v>243.98083711625918</c:v>
                </c:pt>
                <c:pt idx="18">
                  <c:v>258.10753883425366</c:v>
                </c:pt>
                <c:pt idx="19">
                  <c:v>273.21146915532398</c:v>
                </c:pt>
                <c:pt idx="20">
                  <c:v>262.34698645053885</c:v>
                </c:pt>
                <c:pt idx="21">
                  <c:v>247.90412253743162</c:v>
                </c:pt>
                <c:pt idx="22">
                  <c:v>232.97264432278641</c:v>
                </c:pt>
                <c:pt idx="23">
                  <c:v>219.9668812965555</c:v>
                </c:pt>
                <c:pt idx="24">
                  <c:v>206.17071278254261</c:v>
                </c:pt>
                <c:pt idx="25">
                  <c:v>193.20806278291801</c:v>
                </c:pt>
                <c:pt idx="26">
                  <c:v>177.62988916917845</c:v>
                </c:pt>
                <c:pt idx="27">
                  <c:v>163.91994670837815</c:v>
                </c:pt>
                <c:pt idx="28">
                  <c:v>150.71298955798457</c:v>
                </c:pt>
                <c:pt idx="29">
                  <c:v>136.68688490207145</c:v>
                </c:pt>
                <c:pt idx="30">
                  <c:v>121.61169659873863</c:v>
                </c:pt>
                <c:pt idx="31">
                  <c:v>108.27540036852616</c:v>
                </c:pt>
                <c:pt idx="32">
                  <c:v>93.717568384468819</c:v>
                </c:pt>
                <c:pt idx="33">
                  <c:v>79.461527586655507</c:v>
                </c:pt>
                <c:pt idx="34">
                  <c:v>66.283312453999443</c:v>
                </c:pt>
                <c:pt idx="35">
                  <c:v>51.840448540892204</c:v>
                </c:pt>
                <c:pt idx="36">
                  <c:v>37.426326645522487</c:v>
                </c:pt>
                <c:pt idx="37">
                  <c:v>23.400221989609385</c:v>
                </c:pt>
                <c:pt idx="38">
                  <c:v>11.601623708354614</c:v>
                </c:pt>
                <c:pt idx="39">
                  <c:v>6.2699794180433841</c:v>
                </c:pt>
              </c:numCache>
            </c:numRef>
          </c:xVal>
          <c:yVal>
            <c:numRef>
              <c:f>Current!$AZ$2:$AZ$101</c:f>
              <c:numCache>
                <c:formatCode>General</c:formatCode>
                <c:ptCount val="100"/>
                <c:pt idx="0">
                  <c:v>6.3115199828040772E-2</c:v>
                </c:pt>
                <c:pt idx="1">
                  <c:v>8.8647553734943138E-2</c:v>
                </c:pt>
                <c:pt idx="2">
                  <c:v>0.37517730313462527</c:v>
                </c:pt>
                <c:pt idx="3">
                  <c:v>0.89149823769642877</c:v>
                </c:pt>
                <c:pt idx="4">
                  <c:v>1.4475361672245248</c:v>
                </c:pt>
                <c:pt idx="5">
                  <c:v>2.1539312919821572</c:v>
                </c:pt>
                <c:pt idx="6">
                  <c:v>3.1539484866691665</c:v>
                </c:pt>
                <c:pt idx="7">
                  <c:v>4.2390735277125176</c:v>
                </c:pt>
                <c:pt idx="8">
                  <c:v>5.5440605051764162</c:v>
                </c:pt>
                <c:pt idx="9">
                  <c:v>7.1994081168072537</c:v>
                </c:pt>
                <c:pt idx="10">
                  <c:v>9.0136237083032604</c:v>
                </c:pt>
                <c:pt idx="11">
                  <c:v>10.968267246287231</c:v>
                </c:pt>
                <c:pt idx="12">
                  <c:v>12.776808981359482</c:v>
                </c:pt>
                <c:pt idx="13">
                  <c:v>14.983939130200596</c:v>
                </c:pt>
                <c:pt idx="14">
                  <c:v>17.182558494406077</c:v>
                </c:pt>
                <c:pt idx="15">
                  <c:v>19.429405638213488</c:v>
                </c:pt>
                <c:pt idx="16">
                  <c:v>21.721643633410945</c:v>
                </c:pt>
                <c:pt idx="17">
                  <c:v>23.917426069404552</c:v>
                </c:pt>
                <c:pt idx="18">
                  <c:v>26.399738254797839</c:v>
                </c:pt>
                <c:pt idx="19">
                  <c:v>28.591265298473623</c:v>
                </c:pt>
                <c:pt idx="20">
                  <c:v>28.567151408672661</c:v>
                </c:pt>
                <c:pt idx="21">
                  <c:v>27.371386167366065</c:v>
                </c:pt>
                <c:pt idx="22">
                  <c:v>25.517453580903766</c:v>
                </c:pt>
                <c:pt idx="23">
                  <c:v>23.708911845831516</c:v>
                </c:pt>
                <c:pt idx="24">
                  <c:v>21.825191513144496</c:v>
                </c:pt>
                <c:pt idx="25">
                  <c:v>19.856363334101133</c:v>
                </c:pt>
                <c:pt idx="26">
                  <c:v>17.813775021548942</c:v>
                </c:pt>
                <c:pt idx="27">
                  <c:v>15.991048645417301</c:v>
                </c:pt>
                <c:pt idx="28">
                  <c:v>14.260522436171698</c:v>
                </c:pt>
                <c:pt idx="29">
                  <c:v>12.442051452357873</c:v>
                </c:pt>
                <c:pt idx="30">
                  <c:v>10.729965276489477</c:v>
                </c:pt>
                <c:pt idx="31">
                  <c:v>9.2802949602197966</c:v>
                </c:pt>
                <c:pt idx="32">
                  <c:v>7.7625383668650443</c:v>
                </c:pt>
                <c:pt idx="33">
                  <c:v>6.1497446784123779</c:v>
                </c:pt>
                <c:pt idx="34">
                  <c:v>4.9610717576354793</c:v>
                </c:pt>
                <c:pt idx="35">
                  <c:v>3.5809061825568116</c:v>
                </c:pt>
                <c:pt idx="36">
                  <c:v>2.4305317926402661</c:v>
                </c:pt>
                <c:pt idx="37">
                  <c:v>1.4007268517285372</c:v>
                </c:pt>
                <c:pt idx="38">
                  <c:v>0.5411376035294907</c:v>
                </c:pt>
                <c:pt idx="39">
                  <c:v>6.0278271616162726E-2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Current!$G$15</c:f>
              <c:strCache>
                <c:ptCount val="1"/>
                <c:pt idx="0">
                  <c:v>1.662</c:v>
                </c:pt>
              </c:strCache>
            </c:strRef>
          </c:tx>
          <c:xVal>
            <c:numRef>
              <c:f>Current!$BA$2:$BA$101</c:f>
              <c:numCache>
                <c:formatCode>General</c:formatCode>
                <c:ptCount val="100"/>
                <c:pt idx="0">
                  <c:v>6.2699794180433841</c:v>
                </c:pt>
                <c:pt idx="1">
                  <c:v>6.5861416131561796</c:v>
                </c:pt>
                <c:pt idx="2">
                  <c:v>10.610024096409939</c:v>
                </c:pt>
                <c:pt idx="3">
                  <c:v>15.6542482093459</c:v>
                </c:pt>
                <c:pt idx="4">
                  <c:v>20.928408464182077</c:v>
                </c:pt>
                <c:pt idx="5">
                  <c:v>25.757067444086587</c:v>
                </c:pt>
                <c:pt idx="6">
                  <c:v>31.692294106885882</c:v>
                </c:pt>
                <c:pt idx="7">
                  <c:v>38.964024594480172</c:v>
                </c:pt>
                <c:pt idx="8">
                  <c:v>42.85856799791506</c:v>
                </c:pt>
                <c:pt idx="9">
                  <c:v>47.902792110851024</c:v>
                </c:pt>
                <c:pt idx="10">
                  <c:v>54.628424261432308</c:v>
                </c:pt>
                <c:pt idx="11">
                  <c:v>59.715761400974557</c:v>
                </c:pt>
                <c:pt idx="12">
                  <c:v>64.874953584860634</c:v>
                </c:pt>
                <c:pt idx="13">
                  <c:v>72.577814338517825</c:v>
                </c:pt>
                <c:pt idx="14">
                  <c:v>76.659180857246639</c:v>
                </c:pt>
                <c:pt idx="15">
                  <c:v>82.939311732896257</c:v>
                </c:pt>
                <c:pt idx="16">
                  <c:v>88.342811067551295</c:v>
                </c:pt>
                <c:pt idx="17">
                  <c:v>93.070872985374464</c:v>
                </c:pt>
                <c:pt idx="18">
                  <c:v>99.580940002924294</c:v>
                </c:pt>
                <c:pt idx="19">
                  <c:v>105.09940740852946</c:v>
                </c:pt>
                <c:pt idx="20">
                  <c:v>111.0921181068038</c:v>
                </c:pt>
                <c:pt idx="21">
                  <c:v>116.32316533503368</c:v>
                </c:pt>
                <c:pt idx="22">
                  <c:v>121.0368562439881</c:v>
                </c:pt>
                <c:pt idx="23">
                  <c:v>128.09302159855093</c:v>
                </c:pt>
                <c:pt idx="24">
                  <c:v>132.7779704897678</c:v>
                </c:pt>
                <c:pt idx="25">
                  <c:v>139.5323446580866</c:v>
                </c:pt>
                <c:pt idx="26">
                  <c:v>144.15980951382844</c:v>
                </c:pt>
                <c:pt idx="27">
                  <c:v>150.65550552250951</c:v>
                </c:pt>
                <c:pt idx="28">
                  <c:v>155.0530342363511</c:v>
                </c:pt>
                <c:pt idx="29">
                  <c:v>162.2816516973391</c:v>
                </c:pt>
                <c:pt idx="30">
                  <c:v>167.02408462403102</c:v>
                </c:pt>
                <c:pt idx="31">
                  <c:v>172.97368229569909</c:v>
                </c:pt>
                <c:pt idx="32">
                  <c:v>177.74485724012857</c:v>
                </c:pt>
                <c:pt idx="33">
                  <c:v>182.90404942401463</c:v>
                </c:pt>
                <c:pt idx="34">
                  <c:v>189.19855130853301</c:v>
                </c:pt>
                <c:pt idx="35">
                  <c:v>195.01880990038222</c:v>
                </c:pt>
                <c:pt idx="36">
                  <c:v>199.45945164083008</c:v>
                </c:pt>
                <c:pt idx="37">
                  <c:v>205.86892159629861</c:v>
                </c:pt>
                <c:pt idx="38">
                  <c:v>212.22090751629202</c:v>
                </c:pt>
                <c:pt idx="39">
                  <c:v>216.77651732769002</c:v>
                </c:pt>
                <c:pt idx="40">
                  <c:v>223.66023057582771</c:v>
                </c:pt>
                <c:pt idx="41">
                  <c:v>228.61822863555108</c:v>
                </c:pt>
                <c:pt idx="42">
                  <c:v>234.16543805889376</c:v>
                </c:pt>
                <c:pt idx="43">
                  <c:v>239.82761555318655</c:v>
                </c:pt>
                <c:pt idx="44">
                  <c:v>245.15925984349778</c:v>
                </c:pt>
                <c:pt idx="45">
                  <c:v>250.73521128457799</c:v>
                </c:pt>
                <c:pt idx="46">
                  <c:v>255.89440346846405</c:v>
                </c:pt>
                <c:pt idx="47">
                  <c:v>262.3613574594076</c:v>
                </c:pt>
                <c:pt idx="48">
                  <c:v>267.31935551913097</c:v>
                </c:pt>
                <c:pt idx="49">
                  <c:v>272.49291871188581</c:v>
                </c:pt>
                <c:pt idx="50">
                  <c:v>268.91453750356374</c:v>
                </c:pt>
                <c:pt idx="51">
                  <c:v>263.53978018664623</c:v>
                </c:pt>
                <c:pt idx="52">
                  <c:v>257.87760269235343</c:v>
                </c:pt>
                <c:pt idx="53">
                  <c:v>252.12919914484803</c:v>
                </c:pt>
                <c:pt idx="54">
                  <c:v>245.389195985398</c:v>
                </c:pt>
                <c:pt idx="55">
                  <c:v>241.60962065291321</c:v>
                </c:pt>
                <c:pt idx="56">
                  <c:v>235.51631289255752</c:v>
                </c:pt>
                <c:pt idx="57">
                  <c:v>229.351150087858</c:v>
                </c:pt>
                <c:pt idx="58">
                  <c:v>224.06261882415308</c:v>
                </c:pt>
                <c:pt idx="59">
                  <c:v>219.17647580877352</c:v>
                </c:pt>
                <c:pt idx="60">
                  <c:v>213.64363739429959</c:v>
                </c:pt>
                <c:pt idx="61">
                  <c:v>207.43536156299379</c:v>
                </c:pt>
                <c:pt idx="62">
                  <c:v>202.43425047666412</c:v>
                </c:pt>
                <c:pt idx="63">
                  <c:v>196.98763811540277</c:v>
                </c:pt>
                <c:pt idx="64">
                  <c:v>191.71347786056663</c:v>
                </c:pt>
                <c:pt idx="65">
                  <c:v>185.37586294944194</c:v>
                </c:pt>
                <c:pt idx="66">
                  <c:v>180.36038085424352</c:v>
                </c:pt>
                <c:pt idx="67">
                  <c:v>174.51138024465681</c:v>
                </c:pt>
                <c:pt idx="68">
                  <c:v>166.99534260629352</c:v>
                </c:pt>
                <c:pt idx="69">
                  <c:v>163.76186561082176</c:v>
                </c:pt>
                <c:pt idx="70">
                  <c:v>157.28054061100943</c:v>
                </c:pt>
                <c:pt idx="71">
                  <c:v>151.34531394821016</c:v>
                </c:pt>
                <c:pt idx="72">
                  <c:v>145.7837335159987</c:v>
                </c:pt>
                <c:pt idx="73">
                  <c:v>139.7766518088556</c:v>
                </c:pt>
                <c:pt idx="74">
                  <c:v>135.6521722635205</c:v>
                </c:pt>
                <c:pt idx="75">
                  <c:v>129.7169456007212</c:v>
                </c:pt>
                <c:pt idx="76">
                  <c:v>123.39370169846529</c:v>
                </c:pt>
                <c:pt idx="77">
                  <c:v>118.36384859439809</c:v>
                </c:pt>
                <c:pt idx="78">
                  <c:v>112.51484798481137</c:v>
                </c:pt>
                <c:pt idx="79">
                  <c:v>105.83232886083638</c:v>
                </c:pt>
                <c:pt idx="80">
                  <c:v>101.23360602283208</c:v>
                </c:pt>
                <c:pt idx="81">
                  <c:v>95.672025590620649</c:v>
                </c:pt>
                <c:pt idx="82">
                  <c:v>92.222983462117426</c:v>
                </c:pt>
                <c:pt idx="83">
                  <c:v>84.606348761672805</c:v>
                </c:pt>
                <c:pt idx="84">
                  <c:v>78.829203196429916</c:v>
                </c:pt>
                <c:pt idx="85">
                  <c:v>73.526300923856212</c:v>
                </c:pt>
                <c:pt idx="86">
                  <c:v>67.001862897437618</c:v>
                </c:pt>
                <c:pt idx="87">
                  <c:v>60.966039172556982</c:v>
                </c:pt>
                <c:pt idx="88">
                  <c:v>55.663136899983272</c:v>
                </c:pt>
                <c:pt idx="89">
                  <c:v>50.360234627409568</c:v>
                </c:pt>
                <c:pt idx="90">
                  <c:v>44.496863008954094</c:v>
                </c:pt>
                <c:pt idx="91">
                  <c:v>38.576007355023563</c:v>
                </c:pt>
                <c:pt idx="92">
                  <c:v>33.632380304168947</c:v>
                </c:pt>
                <c:pt idx="93">
                  <c:v>27.136684295487875</c:v>
                </c:pt>
                <c:pt idx="94">
                  <c:v>22.82538163485885</c:v>
                </c:pt>
                <c:pt idx="95">
                  <c:v>16.631476812421813</c:v>
                </c:pt>
                <c:pt idx="96">
                  <c:v>11.759704805911012</c:v>
                </c:pt>
                <c:pt idx="97">
                  <c:v>6.2699794180433841</c:v>
                </c:pt>
                <c:pt idx="98">
                  <c:v>6.2699794180433841</c:v>
                </c:pt>
                <c:pt idx="99">
                  <c:v>6.2699794180433841</c:v>
                </c:pt>
              </c:numCache>
            </c:numRef>
          </c:xVal>
          <c:yVal>
            <c:numRef>
              <c:f>Current!$BB$2:$BB$101</c:f>
              <c:numCache>
                <c:formatCode>General</c:formatCode>
                <c:ptCount val="100"/>
                <c:pt idx="0">
                  <c:v>6.0278271616162726E-2</c:v>
                </c:pt>
                <c:pt idx="1">
                  <c:v>6.0278271616162726E-2</c:v>
                </c:pt>
                <c:pt idx="2">
                  <c:v>6.0278271616162726E-2</c:v>
                </c:pt>
                <c:pt idx="3">
                  <c:v>6.0278271616162726E-2</c:v>
                </c:pt>
                <c:pt idx="4">
                  <c:v>8.8647553734943138E-2</c:v>
                </c:pt>
                <c:pt idx="5">
                  <c:v>0.19786928989224772</c:v>
                </c:pt>
                <c:pt idx="6">
                  <c:v>0.38085115955838139</c:v>
                </c:pt>
                <c:pt idx="7">
                  <c:v>0.67021783716994154</c:v>
                </c:pt>
                <c:pt idx="8">
                  <c:v>0.81064578365790463</c:v>
                </c:pt>
                <c:pt idx="9">
                  <c:v>1.0886647484219527</c:v>
                </c:pt>
                <c:pt idx="10">
                  <c:v>1.3071082207365619</c:v>
                </c:pt>
                <c:pt idx="11">
                  <c:v>1.7312289884123289</c:v>
                </c:pt>
                <c:pt idx="12">
                  <c:v>2.0461280199307916</c:v>
                </c:pt>
                <c:pt idx="13">
                  <c:v>2.4276948644283882</c:v>
                </c:pt>
                <c:pt idx="14">
                  <c:v>2.6787630111795946</c:v>
                </c:pt>
                <c:pt idx="15">
                  <c:v>3.2943764331571295</c:v>
                </c:pt>
                <c:pt idx="16">
                  <c:v>3.7184972008328967</c:v>
                </c:pt>
                <c:pt idx="17">
                  <c:v>4.151128753144298</c:v>
                </c:pt>
                <c:pt idx="18">
                  <c:v>4.7553944622743209</c:v>
                </c:pt>
                <c:pt idx="19">
                  <c:v>5.1936998710094775</c:v>
                </c:pt>
                <c:pt idx="20">
                  <c:v>5.6844884516643797</c:v>
                </c:pt>
                <c:pt idx="21">
                  <c:v>6.3795358635744996</c:v>
                </c:pt>
                <c:pt idx="22">
                  <c:v>6.9838015727045226</c:v>
                </c:pt>
                <c:pt idx="23">
                  <c:v>7.6462243101780443</c:v>
                </c:pt>
                <c:pt idx="24">
                  <c:v>8.1824037422229949</c:v>
                </c:pt>
                <c:pt idx="25">
                  <c:v>8.9583036081716383</c:v>
                </c:pt>
                <c:pt idx="26">
                  <c:v>9.6519325559758204</c:v>
                </c:pt>
                <c:pt idx="27">
                  <c:v>10.196622772656404</c:v>
                </c:pt>
                <c:pt idx="28">
                  <c:v>11.076070518338597</c:v>
                </c:pt>
                <c:pt idx="29">
                  <c:v>11.583880668264765</c:v>
                </c:pt>
                <c:pt idx="30">
                  <c:v>12.332829716200569</c:v>
                </c:pt>
                <c:pt idx="31">
                  <c:v>13.047735625593836</c:v>
                </c:pt>
                <c:pt idx="32">
                  <c:v>13.860515558296894</c:v>
                </c:pt>
                <c:pt idx="33">
                  <c:v>14.503079798287271</c:v>
                </c:pt>
                <c:pt idx="34">
                  <c:v>15.095997794569781</c:v>
                </c:pt>
                <c:pt idx="35">
                  <c:v>15.959842435086646</c:v>
                </c:pt>
                <c:pt idx="36">
                  <c:v>16.586803569911691</c:v>
                </c:pt>
                <c:pt idx="37">
                  <c:v>17.416605071886018</c:v>
                </c:pt>
                <c:pt idx="38">
                  <c:v>18.243569645648471</c:v>
                </c:pt>
                <c:pt idx="39">
                  <c:v>18.718755121138042</c:v>
                </c:pt>
                <c:pt idx="40">
                  <c:v>19.588273618078659</c:v>
                </c:pt>
                <c:pt idx="41">
                  <c:v>20.29466874283629</c:v>
                </c:pt>
                <c:pt idx="42">
                  <c:v>20.974113049581085</c:v>
                </c:pt>
                <c:pt idx="43">
                  <c:v>21.877674685064235</c:v>
                </c:pt>
                <c:pt idx="44">
                  <c:v>22.428038758168579</c:v>
                </c:pt>
                <c:pt idx="45">
                  <c:v>23.323089609016101</c:v>
                </c:pt>
                <c:pt idx="46">
                  <c:v>24.013881628608402</c:v>
                </c:pt>
                <c:pt idx="47">
                  <c:v>24.717439825154155</c:v>
                </c:pt>
                <c:pt idx="48">
                  <c:v>25.524545901433459</c:v>
                </c:pt>
                <c:pt idx="49">
                  <c:v>26.327396585394947</c:v>
                </c:pt>
                <c:pt idx="50">
                  <c:v>26.138740859305056</c:v>
                </c:pt>
                <c:pt idx="51">
                  <c:v>25.802564866197507</c:v>
                </c:pt>
                <c:pt idx="52">
                  <c:v>25.175603731372458</c:v>
                </c:pt>
                <c:pt idx="53">
                  <c:v>24.42239929111884</c:v>
                </c:pt>
                <c:pt idx="54">
                  <c:v>24.008207772184647</c:v>
                </c:pt>
                <c:pt idx="55">
                  <c:v>23.426637488749648</c:v>
                </c:pt>
                <c:pt idx="56">
                  <c:v>22.883365736175005</c:v>
                </c:pt>
                <c:pt idx="57">
                  <c:v>22.23796456797275</c:v>
                </c:pt>
                <c:pt idx="58">
                  <c:v>21.418092314739997</c:v>
                </c:pt>
                <c:pt idx="59">
                  <c:v>20.825174318457485</c:v>
                </c:pt>
                <c:pt idx="60">
                  <c:v>20.131545370653303</c:v>
                </c:pt>
                <c:pt idx="61">
                  <c:v>19.491818058874806</c:v>
                </c:pt>
                <c:pt idx="62">
                  <c:v>19.013795655173357</c:v>
                </c:pt>
                <c:pt idx="63">
                  <c:v>18.351372917699834</c:v>
                </c:pt>
                <c:pt idx="64">
                  <c:v>17.549940697844285</c:v>
                </c:pt>
                <c:pt idx="65">
                  <c:v>16.749926942094678</c:v>
                </c:pt>
                <c:pt idx="66">
                  <c:v>16.100270381574607</c:v>
                </c:pt>
                <c:pt idx="67">
                  <c:v>15.409478361982304</c:v>
                </c:pt>
                <c:pt idx="68">
                  <c:v>14.544215257359502</c:v>
                </c:pt>
                <c:pt idx="69">
                  <c:v>13.978248079089834</c:v>
                </c:pt>
                <c:pt idx="70">
                  <c:v>13.240646744001543</c:v>
                </c:pt>
                <c:pt idx="71">
                  <c:v>12.856242971292067</c:v>
                </c:pt>
                <c:pt idx="72">
                  <c:v>11.728564007070547</c:v>
                </c:pt>
                <c:pt idx="73">
                  <c:v>11.165433757012755</c:v>
                </c:pt>
                <c:pt idx="74">
                  <c:v>10.524287981128317</c:v>
                </c:pt>
                <c:pt idx="75">
                  <c:v>9.8207297845825643</c:v>
                </c:pt>
                <c:pt idx="76">
                  <c:v>9.2391595011475651</c:v>
                </c:pt>
                <c:pt idx="77">
                  <c:v>8.4873735249998852</c:v>
                </c:pt>
                <c:pt idx="78">
                  <c:v>7.7029628744156051</c:v>
                </c:pt>
                <c:pt idx="79">
                  <c:v>7.1994081168072537</c:v>
                </c:pt>
                <c:pt idx="80">
                  <c:v>6.4235082508586094</c:v>
                </c:pt>
                <c:pt idx="81">
                  <c:v>6.0745660807976103</c:v>
                </c:pt>
                <c:pt idx="82">
                  <c:v>5.4263279843834775</c:v>
                </c:pt>
                <c:pt idx="83">
                  <c:v>4.8163884188296988</c:v>
                </c:pt>
                <c:pt idx="84">
                  <c:v>4.2844643791025661</c:v>
                </c:pt>
                <c:pt idx="85">
                  <c:v>3.8333927934139576</c:v>
                </c:pt>
                <c:pt idx="86">
                  <c:v>3.3624627102422027</c:v>
                </c:pt>
                <c:pt idx="87">
                  <c:v>2.8106801730319235</c:v>
                </c:pt>
                <c:pt idx="88">
                  <c:v>2.4347871849580831</c:v>
                </c:pt>
                <c:pt idx="89">
                  <c:v>2.0886819431089623</c:v>
                </c:pt>
                <c:pt idx="90">
                  <c:v>1.6149149317253293</c:v>
                </c:pt>
                <c:pt idx="91">
                  <c:v>1.331222110537525</c:v>
                </c:pt>
                <c:pt idx="92">
                  <c:v>0.86029202736577026</c:v>
                </c:pt>
                <c:pt idx="93">
                  <c:v>0.69149479875902686</c:v>
                </c:pt>
                <c:pt idx="94">
                  <c:v>0.43333433147812517</c:v>
                </c:pt>
                <c:pt idx="95">
                  <c:v>0.29716177730797916</c:v>
                </c:pt>
                <c:pt idx="96">
                  <c:v>0.22340164379915009</c:v>
                </c:pt>
                <c:pt idx="97">
                  <c:v>7.304444856961391E-2</c:v>
                </c:pt>
                <c:pt idx="98">
                  <c:v>6.0278271616162726E-2</c:v>
                </c:pt>
                <c:pt idx="99">
                  <c:v>6.0278271616162726E-2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Current!$G$16</c:f>
              <c:strCache>
                <c:ptCount val="1"/>
              </c:strCache>
            </c:strRef>
          </c:tx>
          <c:xVal>
            <c:numRef>
              <c:f>Current!$BC$2:$BC$101</c:f>
              <c:numCache>
                <c:formatCode>General</c:formatCode>
                <c:ptCount val="100"/>
              </c:numCache>
            </c:numRef>
          </c:xVal>
          <c:yVal>
            <c:numRef>
              <c:f>Current!$BD$2:$BD$101</c:f>
              <c:numCache>
                <c:formatCode>General</c:formatCode>
                <c:ptCount val="100"/>
              </c:numCache>
            </c:numRef>
          </c:yVal>
          <c:smooth val="0"/>
        </c:ser>
        <c:ser>
          <c:idx val="4"/>
          <c:order val="4"/>
          <c:tx>
            <c:strRef>
              <c:f>Current!$G$17</c:f>
              <c:strCache>
                <c:ptCount val="1"/>
              </c:strCache>
            </c:strRef>
          </c:tx>
          <c:xVal>
            <c:numRef>
              <c:f>Current!$BE$2:$BE$101</c:f>
              <c:numCache>
                <c:formatCode>General</c:formatCode>
                <c:ptCount val="100"/>
              </c:numCache>
            </c:numRef>
          </c:xVal>
          <c:yVal>
            <c:numRef>
              <c:f>Current!$BF$2:$BF$101</c:f>
              <c:numCache>
                <c:formatCode>General</c:formatCode>
                <c:ptCount val="10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078784"/>
        <c:axId val="49335104"/>
      </c:scatterChart>
      <c:valAx>
        <c:axId val="118078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en-US" sz="1200"/>
                  <a:t>Current [A]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335104"/>
        <c:crosses val="autoZero"/>
        <c:crossBetween val="midCat"/>
      </c:valAx>
      <c:valAx>
        <c:axId val="493351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altLang="en-US" sz="1200"/>
                  <a:t>Force [N]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8078784"/>
        <c:crosses val="autoZero"/>
        <c:crossBetween val="midCat"/>
      </c:valAx>
      <c:spPr>
        <a:ln>
          <a:solidFill>
            <a:schemeClr val="tx1">
              <a:lumMod val="65000"/>
              <a:lumOff val="3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0488317587020465"/>
          <c:y val="6.9657062697379424E-2"/>
          <c:w val="0.12787383201854219"/>
          <c:h val="0.41228342410364072"/>
        </c:manualLayout>
      </c:layout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471005737270428E-2"/>
          <c:y val="4.1835241507566436E-2"/>
          <c:w val="0.88550988431916688"/>
          <c:h val="0.82985522244758203"/>
        </c:manualLayout>
      </c:layout>
      <c:scatterChart>
        <c:scatterStyle val="lineMarker"/>
        <c:varyColors val="0"/>
        <c:ser>
          <c:idx val="0"/>
          <c:order val="0"/>
          <c:tx>
            <c:strRef>
              <c:f>Stroke!$G$13</c:f>
              <c:strCache>
                <c:ptCount val="1"/>
                <c:pt idx="0">
                  <c:v>98.36</c:v>
                </c:pt>
              </c:strCache>
            </c:strRef>
          </c:tx>
          <c:xVal>
            <c:numRef>
              <c:f>Stroke!$AW$2:$AW$101</c:f>
              <c:numCache>
                <c:formatCode>General</c:formatCode>
                <c:ptCount val="100"/>
                <c:pt idx="0">
                  <c:v>1.4382087951312636E-2</c:v>
                </c:pt>
                <c:pt idx="1">
                  <c:v>0.10768352400444275</c:v>
                </c:pt>
                <c:pt idx="2">
                  <c:v>0.10223526496484424</c:v>
                </c:pt>
                <c:pt idx="3">
                  <c:v>0.22141593145606844</c:v>
                </c:pt>
                <c:pt idx="4">
                  <c:v>0.20439012195732212</c:v>
                </c:pt>
                <c:pt idx="5">
                  <c:v>0.25614858283351027</c:v>
                </c:pt>
                <c:pt idx="6">
                  <c:v>0.36170860172573743</c:v>
                </c:pt>
                <c:pt idx="7">
                  <c:v>0.42368254830117341</c:v>
                </c:pt>
                <c:pt idx="8">
                  <c:v>0.48497546249666013</c:v>
                </c:pt>
                <c:pt idx="9">
                  <c:v>0.45569107015881677</c:v>
                </c:pt>
                <c:pt idx="10">
                  <c:v>0.50540643389515572</c:v>
                </c:pt>
                <c:pt idx="11">
                  <c:v>0.55375973287159619</c:v>
                </c:pt>
                <c:pt idx="12">
                  <c:v>0.60347509660793508</c:v>
                </c:pt>
                <c:pt idx="13">
                  <c:v>0.66408697842347264</c:v>
                </c:pt>
                <c:pt idx="14">
                  <c:v>0.7281040221387578</c:v>
                </c:pt>
                <c:pt idx="15">
                  <c:v>0.78462970967459522</c:v>
                </c:pt>
                <c:pt idx="16">
                  <c:v>0.80301758393324163</c:v>
                </c:pt>
                <c:pt idx="17">
                  <c:v>0.86499153050867905</c:v>
                </c:pt>
                <c:pt idx="18">
                  <c:v>0.91334482948511797</c:v>
                </c:pt>
                <c:pt idx="19">
                  <c:v>0.95965503132170771</c:v>
                </c:pt>
                <c:pt idx="20">
                  <c:v>0.98893942365955101</c:v>
                </c:pt>
                <c:pt idx="21">
                  <c:v>0.90517244092571947</c:v>
                </c:pt>
                <c:pt idx="22">
                  <c:v>0.88610353428712396</c:v>
                </c:pt>
                <c:pt idx="23">
                  <c:v>0.84864675338988205</c:v>
                </c:pt>
                <c:pt idx="24">
                  <c:v>0.69677653266106521</c:v>
                </c:pt>
                <c:pt idx="25">
                  <c:v>0.7383195078380056</c:v>
                </c:pt>
                <c:pt idx="26">
                  <c:v>0.68043175554226809</c:v>
                </c:pt>
                <c:pt idx="27">
                  <c:v>0.59189754614878731</c:v>
                </c:pt>
                <c:pt idx="28">
                  <c:v>0.5912165137688381</c:v>
                </c:pt>
                <c:pt idx="29">
                  <c:v>0.52175121101395283</c:v>
                </c:pt>
                <c:pt idx="30">
                  <c:v>0.45092384349916753</c:v>
                </c:pt>
                <c:pt idx="31">
                  <c:v>0.42436358068112418</c:v>
                </c:pt>
                <c:pt idx="32">
                  <c:v>0.35762240744603896</c:v>
                </c:pt>
                <c:pt idx="33">
                  <c:v>0.34059659794729263</c:v>
                </c:pt>
                <c:pt idx="34">
                  <c:v>0.29292433135080298</c:v>
                </c:pt>
                <c:pt idx="35">
                  <c:v>0.24252793523451324</c:v>
                </c:pt>
                <c:pt idx="36">
                  <c:v>0.19349360387812356</c:v>
                </c:pt>
                <c:pt idx="37">
                  <c:v>0.13220068968263682</c:v>
                </c:pt>
                <c:pt idx="38">
                  <c:v>4.4347512669106769E-2</c:v>
                </c:pt>
                <c:pt idx="39">
                  <c:v>3.485569872115615E-3</c:v>
                </c:pt>
              </c:numCache>
            </c:numRef>
          </c:xVal>
          <c:yVal>
            <c:numRef>
              <c:f>Stroke!$AX$2:$AX$101</c:f>
              <c:numCache>
                <c:formatCode>General</c:formatCode>
                <c:ptCount val="100"/>
                <c:pt idx="0">
                  <c:v>6.0278271616162726E-2</c:v>
                </c:pt>
                <c:pt idx="1">
                  <c:v>6.0278271616162726E-2</c:v>
                </c:pt>
                <c:pt idx="2">
                  <c:v>3.2021762662710933</c:v>
                </c:pt>
                <c:pt idx="3">
                  <c:v>7.7455167975937753</c:v>
                </c:pt>
                <c:pt idx="4">
                  <c:v>7.440547014816886</c:v>
                </c:pt>
                <c:pt idx="5">
                  <c:v>7.39231923521496</c:v>
                </c:pt>
                <c:pt idx="6">
                  <c:v>7.2433805040913626</c:v>
                </c:pt>
                <c:pt idx="7">
                  <c:v>7.0689094190608639</c:v>
                </c:pt>
                <c:pt idx="8">
                  <c:v>7.2121742937607047</c:v>
                </c:pt>
                <c:pt idx="9">
                  <c:v>7.1738757629003507</c:v>
                </c:pt>
                <c:pt idx="10">
                  <c:v>7.1696203705825337</c:v>
                </c:pt>
                <c:pt idx="11">
                  <c:v>6.9951492855520341</c:v>
                </c:pt>
                <c:pt idx="12">
                  <c:v>7.2320327912438511</c:v>
                </c:pt>
                <c:pt idx="13">
                  <c:v>7.1923157962775583</c:v>
                </c:pt>
                <c:pt idx="14">
                  <c:v>7.2433805040913626</c:v>
                </c:pt>
                <c:pt idx="15">
                  <c:v>7.1667834423706562</c:v>
                </c:pt>
                <c:pt idx="16">
                  <c:v>7.185223475747863</c:v>
                </c:pt>
                <c:pt idx="17">
                  <c:v>6.9965677496579737</c:v>
                </c:pt>
                <c:pt idx="18">
                  <c:v>7.0930233088618273</c:v>
                </c:pt>
                <c:pt idx="19">
                  <c:v>7.0391216728361439</c:v>
                </c:pt>
                <c:pt idx="20">
                  <c:v>7.1327403038281201</c:v>
                </c:pt>
                <c:pt idx="21">
                  <c:v>4.8717085189613201</c:v>
                </c:pt>
                <c:pt idx="22">
                  <c:v>4.8078776341940648</c:v>
                </c:pt>
                <c:pt idx="23">
                  <c:v>4.6631942953882843</c:v>
                </c:pt>
                <c:pt idx="24">
                  <c:v>4.4021968998955048</c:v>
                </c:pt>
                <c:pt idx="25">
                  <c:v>4.328436766386675</c:v>
                </c:pt>
                <c:pt idx="26">
                  <c:v>4.2617689534075414</c:v>
                </c:pt>
                <c:pt idx="27">
                  <c:v>4.155384145462115</c:v>
                </c:pt>
                <c:pt idx="28">
                  <c:v>4.0787870837414086</c:v>
                </c:pt>
                <c:pt idx="29">
                  <c:v>4.0078638784444571</c:v>
                </c:pt>
                <c:pt idx="30">
                  <c:v>3.8958052140752741</c:v>
                </c:pt>
                <c:pt idx="31">
                  <c:v>3.8773651806980673</c:v>
                </c:pt>
                <c:pt idx="32">
                  <c:v>4.1497102890383593</c:v>
                </c:pt>
                <c:pt idx="33">
                  <c:v>4.0291408400335422</c:v>
                </c:pt>
                <c:pt idx="34">
                  <c:v>3.451825948916361</c:v>
                </c:pt>
                <c:pt idx="35">
                  <c:v>3.3227457152759099</c:v>
                </c:pt>
                <c:pt idx="36">
                  <c:v>3.3525334615006295</c:v>
                </c:pt>
                <c:pt idx="37">
                  <c:v>3.2035947303770325</c:v>
                </c:pt>
                <c:pt idx="38">
                  <c:v>2.057475732778304</c:v>
                </c:pt>
                <c:pt idx="39">
                  <c:v>6.0278271616162726E-2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Stroke!$G$14</c:f>
              <c:strCache>
                <c:ptCount val="1"/>
              </c:strCache>
            </c:strRef>
          </c:tx>
          <c:xVal>
            <c:numRef>
              <c:f>Stroke!$AY$2:$AY$101</c:f>
              <c:numCache>
                <c:formatCode>General</c:formatCode>
                <c:ptCount val="100"/>
              </c:numCache>
            </c:numRef>
          </c:xVal>
          <c:yVal>
            <c:numRef>
              <c:f>Stroke!$AZ$2:$AZ$101</c:f>
              <c:numCache>
                <c:formatCode>General</c:formatCode>
                <c:ptCount val="100"/>
              </c:numCache>
            </c:numRef>
          </c:yVal>
          <c:smooth val="0"/>
        </c:ser>
        <c:ser>
          <c:idx val="2"/>
          <c:order val="2"/>
          <c:tx>
            <c:strRef>
              <c:f>Stroke!$G$15</c:f>
              <c:strCache>
                <c:ptCount val="1"/>
              </c:strCache>
            </c:strRef>
          </c:tx>
          <c:xVal>
            <c:numRef>
              <c:f>Stroke!$BA$2:$BA$101</c:f>
              <c:numCache>
                <c:formatCode>General</c:formatCode>
                <c:ptCount val="100"/>
              </c:numCache>
            </c:numRef>
          </c:xVal>
          <c:yVal>
            <c:numRef>
              <c:f>Stroke!$BB$2:$BB$101</c:f>
              <c:numCache>
                <c:formatCode>General</c:formatCode>
                <c:ptCount val="100"/>
              </c:numCache>
            </c:numRef>
          </c:yVal>
          <c:smooth val="0"/>
        </c:ser>
        <c:ser>
          <c:idx val="3"/>
          <c:order val="3"/>
          <c:tx>
            <c:strRef>
              <c:f>Stroke!$G$16</c:f>
              <c:strCache>
                <c:ptCount val="1"/>
              </c:strCache>
            </c:strRef>
          </c:tx>
          <c:xVal>
            <c:numRef>
              <c:f>Stroke!$BC$2:$BC$101</c:f>
              <c:numCache>
                <c:formatCode>General</c:formatCode>
                <c:ptCount val="100"/>
              </c:numCache>
            </c:numRef>
          </c:xVal>
          <c:yVal>
            <c:numRef>
              <c:f>Stroke!$BD$2:$BD$101</c:f>
              <c:numCache>
                <c:formatCode>General</c:formatCode>
                <c:ptCount val="100"/>
              </c:numCache>
            </c:numRef>
          </c:yVal>
          <c:smooth val="0"/>
        </c:ser>
        <c:ser>
          <c:idx val="4"/>
          <c:order val="4"/>
          <c:tx>
            <c:strRef>
              <c:f>Stroke!$G$17</c:f>
              <c:strCache>
                <c:ptCount val="1"/>
              </c:strCache>
            </c:strRef>
          </c:tx>
          <c:xVal>
            <c:numRef>
              <c:f>Stroke!$BE$2:$BE$101</c:f>
              <c:numCache>
                <c:formatCode>General</c:formatCode>
                <c:ptCount val="100"/>
              </c:numCache>
            </c:numRef>
          </c:xVal>
          <c:yVal>
            <c:numRef>
              <c:f>Stroke!$BF$2:$BF$101</c:f>
              <c:numCache>
                <c:formatCode>General</c:formatCode>
                <c:ptCount val="10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8560"/>
        <c:axId val="49339136"/>
      </c:scatterChart>
      <c:valAx>
        <c:axId val="49338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ko-KR" sz="1200"/>
                  <a:t>Stroke [mm]</a:t>
                </a:r>
                <a:endParaRPr lang="ko-KR" altLang="en-US" sz="12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339136"/>
        <c:crosses val="autoZero"/>
        <c:crossBetween val="midCat"/>
      </c:valAx>
      <c:valAx>
        <c:axId val="493391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altLang="en-US" sz="1200"/>
                  <a:t>Force [N]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338560"/>
        <c:crosses val="autoZero"/>
        <c:crossBetween val="midCat"/>
      </c:valAx>
      <c:spPr>
        <a:ln>
          <a:solidFill>
            <a:schemeClr val="tx1">
              <a:lumMod val="65000"/>
              <a:lumOff val="3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0282069470861525"/>
          <c:y val="6.9657062697379424E-2"/>
          <c:w val="0.1484986436344361"/>
          <c:h val="0.41228342410364072"/>
        </c:manualLayout>
      </c:layout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1"/>
            <c:trendlineLbl>
              <c:layout>
                <c:manualLayout>
                  <c:x val="-0.14067811035151004"/>
                  <c:y val="-3.0566508614136626E-2"/>
                </c:manualLayout>
              </c:layout>
              <c:numFmt formatCode="General" sourceLinked="0"/>
            </c:trendlineLbl>
          </c:trendline>
          <c:xVal>
            <c:numRef>
              <c:f>Setup!$F$13:$F$22</c:f>
              <c:numCache>
                <c:formatCode>General</c:formatCode>
                <c:ptCount val="10"/>
                <c:pt idx="0">
                  <c:v>0</c:v>
                </c:pt>
                <c:pt idx="1">
                  <c:v>62.4</c:v>
                </c:pt>
                <c:pt idx="2">
                  <c:v>224.2</c:v>
                </c:pt>
                <c:pt idx="3">
                  <c:v>434.7</c:v>
                </c:pt>
                <c:pt idx="4">
                  <c:v>594.95000000000005</c:v>
                </c:pt>
                <c:pt idx="5">
                  <c:v>779</c:v>
                </c:pt>
                <c:pt idx="6">
                  <c:v>974.85</c:v>
                </c:pt>
                <c:pt idx="7">
                  <c:v>1151.45</c:v>
                </c:pt>
                <c:pt idx="8">
                  <c:v>1311.9</c:v>
                </c:pt>
                <c:pt idx="9">
                  <c:v>1526.6</c:v>
                </c:pt>
              </c:numCache>
            </c:numRef>
          </c:xVal>
          <c:yVal>
            <c:numRef>
              <c:f>Setup!$C$13:$C$22</c:f>
              <c:numCache>
                <c:formatCode>General</c:formatCode>
                <c:ptCount val="10"/>
                <c:pt idx="0">
                  <c:v>0</c:v>
                </c:pt>
                <c:pt idx="1">
                  <c:v>13</c:v>
                </c:pt>
                <c:pt idx="2">
                  <c:v>25</c:v>
                </c:pt>
                <c:pt idx="3">
                  <c:v>38</c:v>
                </c:pt>
                <c:pt idx="4">
                  <c:v>51</c:v>
                </c:pt>
                <c:pt idx="5">
                  <c:v>63</c:v>
                </c:pt>
                <c:pt idx="6">
                  <c:v>76</c:v>
                </c:pt>
                <c:pt idx="7">
                  <c:v>89</c:v>
                </c:pt>
                <c:pt idx="8">
                  <c:v>101</c:v>
                </c:pt>
                <c:pt idx="9">
                  <c:v>114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50208"/>
        <c:axId val="61950784"/>
      </c:scatterChart>
      <c:valAx>
        <c:axId val="61950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950784"/>
        <c:crosses val="autoZero"/>
        <c:crossBetween val="midCat"/>
      </c:valAx>
      <c:valAx>
        <c:axId val="619507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9502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1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1"/>
            <c:trendlineLbl>
              <c:layout>
                <c:manualLayout>
                  <c:x val="-9.2081050228310507E-2"/>
                  <c:y val="-0.4084678412427773"/>
                </c:manualLayout>
              </c:layout>
              <c:numFmt formatCode="General" sourceLinked="0"/>
            </c:trendlineLbl>
          </c:trendline>
          <c:xVal>
            <c:numRef>
              <c:f>Setup!$P$13:$P$22</c:f>
              <c:numCache>
                <c:formatCode>General</c:formatCode>
                <c:ptCount val="10"/>
                <c:pt idx="0">
                  <c:v>2899.6</c:v>
                </c:pt>
                <c:pt idx="1">
                  <c:v>2845.52</c:v>
                </c:pt>
                <c:pt idx="2">
                  <c:v>2785.04</c:v>
                </c:pt>
                <c:pt idx="3">
                  <c:v>2725.97</c:v>
                </c:pt>
                <c:pt idx="4">
                  <c:v>2661.77</c:v>
                </c:pt>
                <c:pt idx="5">
                  <c:v>2608.2399999999998</c:v>
                </c:pt>
                <c:pt idx="6">
                  <c:v>2546.4699999999998</c:v>
                </c:pt>
                <c:pt idx="7">
                  <c:v>2490.1799999999998</c:v>
                </c:pt>
                <c:pt idx="8">
                  <c:v>2432.9499999999998</c:v>
                </c:pt>
                <c:pt idx="9">
                  <c:v>2373.4499999999998</c:v>
                </c:pt>
              </c:numCache>
            </c:numRef>
          </c:xVal>
          <c:yVal>
            <c:numRef>
              <c:f>Setup!$M$13:$M$22</c:f>
              <c:numCache>
                <c:formatCode>General</c:formatCode>
                <c:ptCount val="1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52512"/>
        <c:axId val="61953088"/>
      </c:scatterChart>
      <c:valAx>
        <c:axId val="61952512"/>
        <c:scaling>
          <c:orientation val="minMax"/>
          <c:max val="3000"/>
          <c:min val="2000"/>
        </c:scaling>
        <c:delete val="0"/>
        <c:axPos val="b"/>
        <c:numFmt formatCode="General" sourceLinked="1"/>
        <c:majorTickMark val="out"/>
        <c:minorTickMark val="none"/>
        <c:tickLblPos val="nextTo"/>
        <c:crossAx val="61953088"/>
        <c:crosses val="autoZero"/>
        <c:crossBetween val="midCat"/>
      </c:valAx>
      <c:valAx>
        <c:axId val="61953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952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1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Setup!$Z$13:$Z$22</c:f>
              <c:numCache>
                <c:formatCode>General</c:formatCode>
                <c:ptCount val="10"/>
                <c:pt idx="0">
                  <c:v>0</c:v>
                </c:pt>
                <c:pt idx="1">
                  <c:v>126.3</c:v>
                </c:pt>
                <c:pt idx="2">
                  <c:v>266.85000000000002</c:v>
                </c:pt>
                <c:pt idx="3">
                  <c:v>410.95</c:v>
                </c:pt>
                <c:pt idx="4">
                  <c:v>560.65</c:v>
                </c:pt>
                <c:pt idx="5">
                  <c:v>704.35</c:v>
                </c:pt>
                <c:pt idx="6">
                  <c:v>834.5</c:v>
                </c:pt>
                <c:pt idx="7">
                  <c:v>979.05</c:v>
                </c:pt>
                <c:pt idx="8">
                  <c:v>1113.2</c:v>
                </c:pt>
                <c:pt idx="9">
                  <c:v>1264.05</c:v>
                </c:pt>
              </c:numCache>
            </c:numRef>
          </c:xVal>
          <c:yVal>
            <c:numRef>
              <c:f>Setup!$W$13:$W$22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54816"/>
        <c:axId val="61955392"/>
      </c:scatterChart>
      <c:valAx>
        <c:axId val="61954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955392"/>
        <c:crosses val="autoZero"/>
        <c:crossBetween val="midCat"/>
      </c:valAx>
      <c:valAx>
        <c:axId val="619553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954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1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GBox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102393</xdr:colOff>
      <xdr:row>9</xdr:row>
      <xdr:rowOff>190499</xdr:rowOff>
    </xdr:from>
    <xdr:ext cx="1584000" cy="720000"/>
    <xdr:sp macro="" textlink="">
      <xdr:nvSpPr>
        <xdr:cNvPr id="2" name="TextBoxStroke"/>
        <xdr:cNvSpPr txBox="1"/>
      </xdr:nvSpPr>
      <xdr:spPr>
        <a:xfrm>
          <a:off x="2502693" y="1904999"/>
          <a:ext cx="1584000" cy="720000"/>
        </a:xfrm>
        <a:prstGeom prst="rect">
          <a:avLst/>
        </a:prstGeom>
        <a:solidFill>
          <a:schemeClr val="tx1"/>
        </a:solidFill>
        <a:ln w="12700">
          <a:noFill/>
        </a:ln>
        <a:effectLst>
          <a:glow rad="101600">
            <a:schemeClr val="accent1">
              <a:satMod val="175000"/>
              <a:alpha val="40000"/>
            </a:schemeClr>
          </a:glow>
          <a:softEdge rad="0"/>
        </a:effectLst>
        <a:scene3d>
          <a:camera prst="orthographicFront"/>
          <a:lightRig rig="threePt" dir="t">
            <a:rot lat="0" lon="0" rev="2400000"/>
          </a:lightRig>
        </a:scene3d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 anchorCtr="1">
          <a:noAutofit/>
        </a:bodyPr>
        <a:lstStyle/>
        <a:p>
          <a:r>
            <a:rPr lang="en-US" altLang="ko-KR" sz="2800" b="0">
              <a:solidFill>
                <a:srgbClr val="FFFF00"/>
              </a:solidFill>
              <a:latin typeface="Arial Black" panose="020B0A04020102020204" pitchFamily="34" charset="0"/>
            </a:rPr>
            <a:t>-0.172</a:t>
          </a:r>
          <a:endParaRPr lang="ko-KR" altLang="en-US" sz="2800" b="0">
            <a:solidFill>
              <a:srgbClr val="FFFF00"/>
            </a:solidFill>
            <a:latin typeface="Arial Black" panose="020B0A04020102020204" pitchFamily="34" charset="0"/>
          </a:endParaRPr>
        </a:p>
      </xdr:txBody>
    </xdr:sp>
    <xdr:clientData/>
  </xdr:oneCellAnchor>
  <xdr:oneCellAnchor>
    <xdr:from>
      <xdr:col>2</xdr:col>
      <xdr:colOff>185737</xdr:colOff>
      <xdr:row>9</xdr:row>
      <xdr:rowOff>190499</xdr:rowOff>
    </xdr:from>
    <xdr:ext cx="1584000" cy="720000"/>
    <xdr:sp macro="" textlink="">
      <xdr:nvSpPr>
        <xdr:cNvPr id="9" name="TextBoxCurrent"/>
        <xdr:cNvSpPr txBox="1"/>
      </xdr:nvSpPr>
      <xdr:spPr>
        <a:xfrm>
          <a:off x="585787" y="1904999"/>
          <a:ext cx="1584000" cy="720000"/>
        </a:xfrm>
        <a:prstGeom prst="rect">
          <a:avLst/>
        </a:prstGeom>
        <a:solidFill>
          <a:schemeClr val="tx1"/>
        </a:solidFill>
        <a:ln w="12700">
          <a:noFill/>
        </a:ln>
        <a:effectLst>
          <a:glow rad="101600">
            <a:schemeClr val="accent1">
              <a:satMod val="175000"/>
              <a:alpha val="40000"/>
            </a:schemeClr>
          </a:glow>
          <a:softEdge rad="0"/>
        </a:effectLst>
        <a:scene3d>
          <a:camera prst="orthographicFront"/>
          <a:lightRig rig="threePt" dir="t">
            <a:rot lat="0" lon="0" rev="2400000"/>
          </a:lightRig>
        </a:scene3d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 anchorCtr="1">
          <a:noAutofit/>
        </a:bodyPr>
        <a:lstStyle/>
        <a:p>
          <a:r>
            <a:rPr lang="en-US" altLang="ko-KR" sz="2800" b="0">
              <a:solidFill>
                <a:srgbClr val="FFFF00"/>
              </a:solidFill>
              <a:latin typeface="Arial Black" panose="020B0A04020102020204" pitchFamily="34" charset="0"/>
            </a:rPr>
            <a:t>6.3</a:t>
          </a:r>
          <a:endParaRPr lang="ko-KR" altLang="en-US" sz="2800" b="0">
            <a:solidFill>
              <a:srgbClr val="FFFF00"/>
            </a:solidFill>
            <a:latin typeface="Arial Black" panose="020B0A04020102020204" pitchFamily="34" charset="0"/>
          </a:endParaRPr>
        </a:p>
      </xdr:txBody>
    </xdr:sp>
    <xdr:clientData/>
  </xdr:oneCellAnchor>
  <xdr:oneCellAnchor>
    <xdr:from>
      <xdr:col>22</xdr:col>
      <xdr:colOff>19050</xdr:colOff>
      <xdr:row>9</xdr:row>
      <xdr:rowOff>190499</xdr:rowOff>
    </xdr:from>
    <xdr:ext cx="1584000" cy="720000"/>
    <xdr:sp macro="" textlink="">
      <xdr:nvSpPr>
        <xdr:cNvPr id="10" name="TextBoxForce"/>
        <xdr:cNvSpPr txBox="1"/>
      </xdr:nvSpPr>
      <xdr:spPr>
        <a:xfrm>
          <a:off x="4419600" y="1904999"/>
          <a:ext cx="1584000" cy="720000"/>
        </a:xfrm>
        <a:prstGeom prst="rect">
          <a:avLst/>
        </a:prstGeom>
        <a:solidFill>
          <a:schemeClr val="tx1"/>
        </a:solidFill>
        <a:ln w="12700">
          <a:noFill/>
        </a:ln>
        <a:effectLst>
          <a:glow rad="101600">
            <a:schemeClr val="accent1">
              <a:satMod val="175000"/>
              <a:alpha val="40000"/>
            </a:schemeClr>
          </a:glow>
          <a:softEdge rad="0"/>
        </a:effectLst>
        <a:scene3d>
          <a:camera prst="orthographicFront"/>
          <a:lightRig rig="threePt" dir="t">
            <a:rot lat="0" lon="0" rev="2400000"/>
          </a:lightRig>
        </a:scene3d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 anchorCtr="1">
          <a:noAutofit/>
        </a:bodyPr>
        <a:lstStyle/>
        <a:p>
          <a:r>
            <a:rPr lang="en-US" altLang="ko-KR" sz="2800" b="0">
              <a:solidFill>
                <a:srgbClr val="FFFF00"/>
              </a:solidFill>
              <a:latin typeface="Arial Black" panose="020B0A04020102020204" pitchFamily="34" charset="0"/>
            </a:rPr>
            <a:t>0.16</a:t>
          </a:r>
          <a:endParaRPr lang="ko-KR" altLang="en-US" sz="2800" b="0">
            <a:solidFill>
              <a:srgbClr val="FFFF00"/>
            </a:solidFill>
            <a:latin typeface="Arial Black" panose="020B0A0402010202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17</xdr:row>
          <xdr:rowOff>95250</xdr:rowOff>
        </xdr:from>
        <xdr:to>
          <xdr:col>42</xdr:col>
          <xdr:colOff>161925</xdr:colOff>
          <xdr:row>20</xdr:row>
          <xdr:rowOff>28575</xdr:rowOff>
        </xdr:to>
        <xdr:sp macro="" textlink="">
          <xdr:nvSpPr>
            <xdr:cNvPr id="5126" name="ButtonMeasurement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Monitering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16</xdr:row>
          <xdr:rowOff>95250</xdr:rowOff>
        </xdr:from>
        <xdr:to>
          <xdr:col>43</xdr:col>
          <xdr:colOff>171450</xdr:colOff>
          <xdr:row>31</xdr:row>
          <xdr:rowOff>19050</xdr:rowOff>
        </xdr:to>
        <xdr:sp macro="" textlink="">
          <xdr:nvSpPr>
            <xdr:cNvPr id="5127" name="Group Box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5128" name="ButtonMain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5129" name="BottonCurrent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5130" name="ButtonCurrent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5131" name="BottonCurrent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20</xdr:row>
          <xdr:rowOff>171450</xdr:rowOff>
        </xdr:from>
        <xdr:to>
          <xdr:col>42</xdr:col>
          <xdr:colOff>161925</xdr:colOff>
          <xdr:row>23</xdr:row>
          <xdr:rowOff>104775</xdr:rowOff>
        </xdr:to>
        <xdr:sp macro="" textlink="">
          <xdr:nvSpPr>
            <xdr:cNvPr id="5132" name="ButtonMeasurement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Introduction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133350</xdr:colOff>
      <xdr:row>19</xdr:row>
      <xdr:rowOff>123825</xdr:rowOff>
    </xdr:from>
    <xdr:to>
      <xdr:col>29</xdr:col>
      <xdr:colOff>132675</xdr:colOff>
      <xdr:row>35</xdr:row>
      <xdr:rowOff>113325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1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33400" y="3743325"/>
          <a:ext cx="5400000" cy="3037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3081" name="Group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17</xdr:row>
          <xdr:rowOff>95250</xdr:rowOff>
        </xdr:from>
        <xdr:to>
          <xdr:col>42</xdr:col>
          <xdr:colOff>161925</xdr:colOff>
          <xdr:row>20</xdr:row>
          <xdr:rowOff>28575</xdr:rowOff>
        </xdr:to>
        <xdr:sp macro="" textlink="">
          <xdr:nvSpPr>
            <xdr:cNvPr id="3082" name="ButtonMeasurement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Measurement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16</xdr:row>
          <xdr:rowOff>95250</xdr:rowOff>
        </xdr:from>
        <xdr:to>
          <xdr:col>43</xdr:col>
          <xdr:colOff>171450</xdr:colOff>
          <xdr:row>31</xdr:row>
          <xdr:rowOff>19050</xdr:rowOff>
        </xdr:to>
        <xdr:sp macro="" textlink="">
          <xdr:nvSpPr>
            <xdr:cNvPr id="3083" name="Group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3084" name="ButtonMain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3085" name="BottonCurrent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3086" name="ButtonCurrent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3087" name="BottonCurrent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20</xdr:row>
          <xdr:rowOff>171450</xdr:rowOff>
        </xdr:from>
        <xdr:to>
          <xdr:col>42</xdr:col>
          <xdr:colOff>161925</xdr:colOff>
          <xdr:row>23</xdr:row>
          <xdr:rowOff>104775</xdr:rowOff>
        </xdr:to>
        <xdr:sp macro="" textlink="">
          <xdr:nvSpPr>
            <xdr:cNvPr id="3088" name="ButtonMeasurement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20</xdr:row>
      <xdr:rowOff>0</xdr:rowOff>
    </xdr:from>
    <xdr:to>
      <xdr:col>31</xdr:col>
      <xdr:colOff>156882</xdr:colOff>
      <xdr:row>37</xdr:row>
      <xdr:rowOff>131912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24</xdr:row>
          <xdr:rowOff>57150</xdr:rowOff>
        </xdr:from>
        <xdr:to>
          <xdr:col>42</xdr:col>
          <xdr:colOff>161925</xdr:colOff>
          <xdr:row>26</xdr:row>
          <xdr:rowOff>180975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17</xdr:row>
          <xdr:rowOff>95250</xdr:rowOff>
        </xdr:from>
        <xdr:to>
          <xdr:col>42</xdr:col>
          <xdr:colOff>161925</xdr:colOff>
          <xdr:row>20</xdr:row>
          <xdr:rowOff>28575</xdr:rowOff>
        </xdr:to>
        <xdr:sp macro="" textlink="">
          <xdr:nvSpPr>
            <xdr:cNvPr id="1037" name="ButtonMeasurement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Measurement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16</xdr:row>
          <xdr:rowOff>95250</xdr:rowOff>
        </xdr:from>
        <xdr:to>
          <xdr:col>43</xdr:col>
          <xdr:colOff>171450</xdr:colOff>
          <xdr:row>31</xdr:row>
          <xdr:rowOff>19050</xdr:rowOff>
        </xdr:to>
        <xdr:sp macro="" textlink="">
          <xdr:nvSpPr>
            <xdr:cNvPr id="1038" name="Group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1039" name="ButtonMain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1040" name="BottonCurrent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1041" name="ButtonCurren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1042" name="BottonCurrent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20</xdr:row>
          <xdr:rowOff>171450</xdr:rowOff>
        </xdr:from>
        <xdr:to>
          <xdr:col>42</xdr:col>
          <xdr:colOff>161925</xdr:colOff>
          <xdr:row>23</xdr:row>
          <xdr:rowOff>104775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20</xdr:row>
      <xdr:rowOff>0</xdr:rowOff>
    </xdr:from>
    <xdr:to>
      <xdr:col>31</xdr:col>
      <xdr:colOff>156882</xdr:colOff>
      <xdr:row>37</xdr:row>
      <xdr:rowOff>131912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24</xdr:row>
          <xdr:rowOff>57150</xdr:rowOff>
        </xdr:from>
        <xdr:to>
          <xdr:col>42</xdr:col>
          <xdr:colOff>161925</xdr:colOff>
          <xdr:row>26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</xdr:row>
          <xdr:rowOff>57150</xdr:rowOff>
        </xdr:from>
        <xdr:to>
          <xdr:col>30</xdr:col>
          <xdr:colOff>104775</xdr:colOff>
          <xdr:row>6</xdr:row>
          <xdr:rowOff>152400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2</xdr:row>
          <xdr:rowOff>142875</xdr:rowOff>
        </xdr:from>
        <xdr:to>
          <xdr:col>17</xdr:col>
          <xdr:colOff>9525</xdr:colOff>
          <xdr:row>4</xdr:row>
          <xdr:rowOff>47625</xdr:rowOff>
        </xdr:to>
        <xdr:sp macro="" textlink="">
          <xdr:nvSpPr>
            <xdr:cNvPr id="4098" name="ButtonArduinoComportCheck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4</xdr:row>
          <xdr:rowOff>161925</xdr:rowOff>
        </xdr:from>
        <xdr:to>
          <xdr:col>17</xdr:col>
          <xdr:colOff>9525</xdr:colOff>
          <xdr:row>6</xdr:row>
          <xdr:rowOff>66675</xdr:rowOff>
        </xdr:to>
        <xdr:sp macro="" textlink="">
          <xdr:nvSpPr>
            <xdr:cNvPr id="4099" name="ButtonPSComportCheck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11</xdr:row>
          <xdr:rowOff>0</xdr:rowOff>
        </xdr:from>
        <xdr:to>
          <xdr:col>11</xdr:col>
          <xdr:colOff>104775</xdr:colOff>
          <xdr:row>14</xdr:row>
          <xdr:rowOff>0</xdr:rowOff>
        </xdr:to>
        <xdr:sp macro="" textlink="">
          <xdr:nvSpPr>
            <xdr:cNvPr id="4100" name="ButtonCurrentLevelMeasurement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레벨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측정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11</xdr:row>
          <xdr:rowOff>0</xdr:rowOff>
        </xdr:from>
        <xdr:to>
          <xdr:col>21</xdr:col>
          <xdr:colOff>114300</xdr:colOff>
          <xdr:row>14</xdr:row>
          <xdr:rowOff>0</xdr:rowOff>
        </xdr:to>
        <xdr:sp macro="" textlink="">
          <xdr:nvSpPr>
            <xdr:cNvPr id="4101" name="ButtonStrokeLevelMeasurement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레벨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측정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29</xdr:row>
          <xdr:rowOff>76200</xdr:rowOff>
        </xdr:from>
        <xdr:to>
          <xdr:col>31</xdr:col>
          <xdr:colOff>0</xdr:colOff>
          <xdr:row>33</xdr:row>
          <xdr:rowOff>133350</xdr:rowOff>
        </xdr:to>
        <xdr:sp macro="" textlink="">
          <xdr:nvSpPr>
            <xdr:cNvPr id="4106" name="Group Box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35</xdr:col>
      <xdr:colOff>11205</xdr:colOff>
      <xdr:row>18</xdr:row>
      <xdr:rowOff>0</xdr:rowOff>
    </xdr:from>
    <xdr:to>
      <xdr:col>48</xdr:col>
      <xdr:colOff>38880</xdr:colOff>
      <xdr:row>29</xdr:row>
      <xdr:rowOff>15900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50</xdr:col>
      <xdr:colOff>0</xdr:colOff>
      <xdr:row>18</xdr:row>
      <xdr:rowOff>0</xdr:rowOff>
    </xdr:from>
    <xdr:to>
      <xdr:col>63</xdr:col>
      <xdr:colOff>27675</xdr:colOff>
      <xdr:row>29</xdr:row>
      <xdr:rowOff>15900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0</xdr:colOff>
      <xdr:row>30</xdr:row>
      <xdr:rowOff>190499</xdr:rowOff>
    </xdr:from>
    <xdr:to>
      <xdr:col>48</xdr:col>
      <xdr:colOff>27675</xdr:colOff>
      <xdr:row>42</xdr:row>
      <xdr:rowOff>15899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36</xdr:row>
          <xdr:rowOff>76200</xdr:rowOff>
        </xdr:from>
        <xdr:to>
          <xdr:col>15</xdr:col>
          <xdr:colOff>180975</xdr:colOff>
          <xdr:row>42</xdr:row>
          <xdr:rowOff>85725</xdr:rowOff>
        </xdr:to>
        <xdr:sp macro="" textlink="">
          <xdr:nvSpPr>
            <xdr:cNvPr id="4109" name="Group Box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190500</xdr:colOff>
          <xdr:row>36</xdr:row>
          <xdr:rowOff>76200</xdr:rowOff>
        </xdr:from>
        <xdr:to>
          <xdr:col>31</xdr:col>
          <xdr:colOff>0</xdr:colOff>
          <xdr:row>42</xdr:row>
          <xdr:rowOff>85725</xdr:rowOff>
        </xdr:to>
        <xdr:sp macro="" textlink="">
          <xdr:nvSpPr>
            <xdr:cNvPr id="4111" name="Group Box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4112" name="ButtonMain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4113" name="BottonCurrent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4114" name="ButtonCurrent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4115" name="Group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66675</xdr:colOff>
          <xdr:row>11</xdr:row>
          <xdr:rowOff>0</xdr:rowOff>
        </xdr:from>
        <xdr:to>
          <xdr:col>31</xdr:col>
          <xdr:colOff>114300</xdr:colOff>
          <xdr:row>14</xdr:row>
          <xdr:rowOff>0</xdr:rowOff>
        </xdr:to>
        <xdr:sp macro="" textlink="">
          <xdr:nvSpPr>
            <xdr:cNvPr id="4117" name="ButtonStrokeLevelMeasurement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레벨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측정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4118" name="BottonCurrent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13" Type="http://schemas.openxmlformats.org/officeDocument/2006/relationships/ctrlProp" Target="../ctrlProps/ctrlProp3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0.xml"/><Relationship Id="rId12" Type="http://schemas.openxmlformats.org/officeDocument/2006/relationships/ctrlProp" Target="../ctrlProps/ctrlProp35.xml"/><Relationship Id="rId17" Type="http://schemas.openxmlformats.org/officeDocument/2006/relationships/ctrlProp" Target="../ctrlProps/ctrlProp40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5" Type="http://schemas.openxmlformats.org/officeDocument/2006/relationships/ctrlProp" Target="../ctrlProps/ctrlProp3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Relationship Id="rId14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AG47"/>
  <sheetViews>
    <sheetView showGridLines="0" tabSelected="1" zoomScaleNormal="100" workbookViewId="0">
      <selection activeCell="BC20" sqref="BC20"/>
    </sheetView>
  </sheetViews>
  <sheetFormatPr defaultColWidth="2.625" defaultRowHeight="15" customHeight="1" x14ac:dyDescent="0.3"/>
  <cols>
    <col min="1" max="16384" width="2.625" style="11"/>
  </cols>
  <sheetData>
    <row r="1" spans="1:33" s="20" customFormat="1" ht="15" customHeight="1" x14ac:dyDescent="0.3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</row>
    <row r="2" spans="1:33" s="20" customFormat="1" ht="15" customHeight="1" x14ac:dyDescent="0.3">
      <c r="A2" s="35"/>
      <c r="B2" s="48" t="s">
        <v>39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50"/>
      <c r="AG2" s="35"/>
    </row>
    <row r="3" spans="1:33" s="20" customFormat="1" ht="15" customHeight="1" x14ac:dyDescent="0.3">
      <c r="A3" s="35"/>
      <c r="B3" s="51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3"/>
      <c r="AG3" s="35"/>
    </row>
    <row r="4" spans="1:33" s="20" customFormat="1" ht="15" customHeight="1" x14ac:dyDescent="0.3">
      <c r="A4" s="35"/>
      <c r="B4" s="51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3"/>
      <c r="AG4" s="35"/>
    </row>
    <row r="5" spans="1:33" s="20" customFormat="1" ht="15" customHeight="1" x14ac:dyDescent="0.3">
      <c r="A5" s="35"/>
      <c r="B5" s="51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3"/>
      <c r="AG5" s="35"/>
    </row>
    <row r="6" spans="1:33" s="20" customFormat="1" ht="15" customHeight="1" x14ac:dyDescent="0.3">
      <c r="A6" s="35"/>
      <c r="B6" s="54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6"/>
      <c r="AG6" s="35"/>
    </row>
    <row r="7" spans="1:33" s="20" customFormat="1" ht="15" customHeight="1" x14ac:dyDescent="0.3">
      <c r="A7" s="35"/>
      <c r="B7" s="3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8"/>
      <c r="AG7" s="35"/>
    </row>
    <row r="8" spans="1:33" s="20" customFormat="1" ht="15" customHeight="1" x14ac:dyDescent="0.3">
      <c r="A8" s="35"/>
      <c r="B8" s="3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35"/>
    </row>
    <row r="9" spans="1:33" s="20" customFormat="1" ht="15" customHeight="1" x14ac:dyDescent="0.3">
      <c r="A9" s="35"/>
      <c r="B9" s="36"/>
      <c r="C9" s="7"/>
      <c r="D9" s="47" t="s">
        <v>43</v>
      </c>
      <c r="E9" s="47"/>
      <c r="F9" s="47"/>
      <c r="G9" s="47"/>
      <c r="H9" s="47"/>
      <c r="I9" s="47"/>
      <c r="J9" s="47"/>
      <c r="K9" s="47"/>
      <c r="L9" s="45"/>
      <c r="M9" s="45"/>
      <c r="N9" s="47" t="s">
        <v>51</v>
      </c>
      <c r="O9" s="47"/>
      <c r="P9" s="47"/>
      <c r="Q9" s="47"/>
      <c r="R9" s="47"/>
      <c r="S9" s="47"/>
      <c r="T9" s="47"/>
      <c r="U9" s="45"/>
      <c r="V9" s="45"/>
      <c r="W9" s="47" t="s">
        <v>22</v>
      </c>
      <c r="X9" s="47"/>
      <c r="Y9" s="47"/>
      <c r="Z9" s="47"/>
      <c r="AA9" s="47"/>
      <c r="AB9" s="47"/>
      <c r="AC9" s="47"/>
      <c r="AD9" s="47"/>
      <c r="AE9" s="7"/>
      <c r="AF9" s="8"/>
      <c r="AG9" s="35"/>
    </row>
    <row r="10" spans="1:33" s="20" customFormat="1" ht="15" customHeight="1" x14ac:dyDescent="0.3">
      <c r="A10" s="35"/>
      <c r="B10" s="3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35"/>
      <c r="O10" s="35"/>
      <c r="P10" s="35"/>
      <c r="Q10" s="35"/>
      <c r="R10" s="35"/>
      <c r="S10" s="35"/>
      <c r="T10" s="7"/>
      <c r="U10" s="7"/>
      <c r="V10" s="7"/>
      <c r="W10" s="7"/>
      <c r="X10" s="35"/>
      <c r="Y10" s="35"/>
      <c r="Z10" s="35"/>
      <c r="AA10" s="35"/>
      <c r="AB10" s="35"/>
      <c r="AC10" s="35"/>
      <c r="AD10" s="7"/>
      <c r="AE10" s="7"/>
      <c r="AF10" s="8"/>
      <c r="AG10" s="35"/>
    </row>
    <row r="11" spans="1:33" s="20" customFormat="1" ht="15" customHeight="1" x14ac:dyDescent="0.3">
      <c r="A11" s="35"/>
      <c r="B11" s="3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8"/>
      <c r="AG11" s="35"/>
    </row>
    <row r="12" spans="1:33" s="20" customFormat="1" ht="15" customHeight="1" x14ac:dyDescent="0.3">
      <c r="A12" s="35"/>
      <c r="B12" s="3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8"/>
      <c r="AG12" s="35"/>
    </row>
    <row r="13" spans="1:33" s="20" customFormat="1" ht="15" customHeight="1" x14ac:dyDescent="0.3">
      <c r="A13" s="35"/>
      <c r="B13" s="3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8"/>
      <c r="AG13" s="35"/>
    </row>
    <row r="14" spans="1:33" s="20" customFormat="1" ht="15" customHeight="1" x14ac:dyDescent="0.3">
      <c r="A14" s="35"/>
      <c r="B14" s="3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8"/>
      <c r="AG14" s="35"/>
    </row>
    <row r="15" spans="1:33" s="20" customFormat="1" ht="15" customHeight="1" x14ac:dyDescent="0.3">
      <c r="A15" s="35"/>
      <c r="B15" s="3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8"/>
      <c r="AG15" s="35"/>
    </row>
    <row r="16" spans="1:33" s="20" customFormat="1" ht="15" customHeight="1" x14ac:dyDescent="0.3">
      <c r="A16" s="35"/>
      <c r="B16" s="3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8"/>
      <c r="AG16" s="35"/>
    </row>
    <row r="17" spans="1:33" s="20" customFormat="1" ht="15" customHeight="1" x14ac:dyDescent="0.3">
      <c r="A17" s="35"/>
      <c r="B17" s="37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4"/>
      <c r="AG17" s="35"/>
    </row>
    <row r="18" spans="1:33" s="20" customFormat="1" ht="15" customHeight="1" x14ac:dyDescent="0.3">
      <c r="A18" s="35"/>
      <c r="B18" s="3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8"/>
      <c r="AG18" s="35"/>
    </row>
    <row r="19" spans="1:33" s="20" customFormat="1" ht="15" customHeight="1" x14ac:dyDescent="0.3">
      <c r="A19" s="35"/>
      <c r="B19" s="3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8"/>
      <c r="AG19" s="35"/>
    </row>
    <row r="20" spans="1:33" s="20" customFormat="1" ht="15" customHeight="1" x14ac:dyDescent="0.3">
      <c r="A20" s="35"/>
      <c r="B20" s="3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8"/>
      <c r="AG20" s="35"/>
    </row>
    <row r="21" spans="1:33" s="20" customFormat="1" ht="15" customHeight="1" x14ac:dyDescent="0.3">
      <c r="A21" s="35"/>
      <c r="B21" s="3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8"/>
      <c r="AG21" s="35"/>
    </row>
    <row r="22" spans="1:33" s="20" customFormat="1" ht="15" customHeight="1" x14ac:dyDescent="0.3">
      <c r="A22" s="35"/>
      <c r="B22" s="3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8"/>
      <c r="AG22" s="35"/>
    </row>
    <row r="23" spans="1:33" s="20" customFormat="1" ht="15" customHeight="1" x14ac:dyDescent="0.3">
      <c r="A23" s="35"/>
      <c r="B23" s="3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8"/>
      <c r="AG23" s="35"/>
    </row>
    <row r="24" spans="1:33" s="20" customFormat="1" ht="15" customHeight="1" x14ac:dyDescent="0.3">
      <c r="A24" s="35"/>
      <c r="B24" s="3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8"/>
      <c r="AG24" s="35"/>
    </row>
    <row r="25" spans="1:33" s="20" customFormat="1" ht="15" customHeight="1" x14ac:dyDescent="0.3">
      <c r="A25" s="35"/>
      <c r="B25" s="3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8"/>
      <c r="AG25" s="35"/>
    </row>
    <row r="26" spans="1:33" s="20" customFormat="1" ht="15" customHeight="1" x14ac:dyDescent="0.3">
      <c r="A26" s="35"/>
      <c r="B26" s="3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8"/>
      <c r="AG26" s="35"/>
    </row>
    <row r="27" spans="1:33" s="20" customFormat="1" ht="15" customHeight="1" x14ac:dyDescent="0.3">
      <c r="A27" s="35"/>
      <c r="B27" s="3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8"/>
      <c r="AG27" s="35"/>
    </row>
    <row r="28" spans="1:33" s="20" customFormat="1" ht="15" customHeight="1" x14ac:dyDescent="0.3">
      <c r="A28" s="35"/>
      <c r="B28" s="3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8"/>
      <c r="AG28" s="35"/>
    </row>
    <row r="29" spans="1:33" s="20" customFormat="1" ht="15" customHeight="1" x14ac:dyDescent="0.3">
      <c r="A29" s="35"/>
      <c r="B29" s="3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8"/>
      <c r="AG29" s="35"/>
    </row>
    <row r="30" spans="1:33" s="20" customFormat="1" ht="15" customHeight="1" x14ac:dyDescent="0.3">
      <c r="A30" s="35"/>
      <c r="B30" s="3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8"/>
      <c r="AG30" s="35"/>
    </row>
    <row r="31" spans="1:33" s="20" customFormat="1" ht="15" customHeight="1" x14ac:dyDescent="0.3">
      <c r="A31" s="35"/>
      <c r="B31" s="3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8"/>
      <c r="AG31" s="35"/>
    </row>
    <row r="32" spans="1:33" s="20" customFormat="1" ht="15" customHeight="1" x14ac:dyDescent="0.3">
      <c r="A32" s="35"/>
      <c r="B32" s="3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8"/>
      <c r="AG32" s="35"/>
    </row>
    <row r="33" spans="1:33" s="20" customFormat="1" ht="15" customHeight="1" x14ac:dyDescent="0.3">
      <c r="A33" s="35"/>
      <c r="B33" s="3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8"/>
      <c r="AG33" s="35"/>
    </row>
    <row r="34" spans="1:33" s="20" customFormat="1" ht="15" customHeight="1" x14ac:dyDescent="0.3">
      <c r="A34" s="35"/>
      <c r="B34" s="3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8"/>
      <c r="AG34" s="35"/>
    </row>
    <row r="35" spans="1:33" s="20" customFormat="1" ht="15" customHeight="1" x14ac:dyDescent="0.3">
      <c r="A35" s="35"/>
      <c r="B35" s="3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8"/>
      <c r="AG35" s="35"/>
    </row>
    <row r="36" spans="1:33" s="20" customFormat="1" ht="15" customHeight="1" x14ac:dyDescent="0.3">
      <c r="A36" s="35"/>
      <c r="B36" s="3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8"/>
      <c r="AG36" s="35"/>
    </row>
    <row r="37" spans="1:33" s="20" customFormat="1" ht="15" customHeight="1" x14ac:dyDescent="0.3">
      <c r="A37" s="35"/>
      <c r="B37" s="36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8"/>
      <c r="AG37" s="35"/>
    </row>
    <row r="38" spans="1:33" s="20" customFormat="1" ht="15" customHeight="1" x14ac:dyDescent="0.3">
      <c r="A38" s="35"/>
      <c r="B38" s="3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8"/>
      <c r="AG38" s="35"/>
    </row>
    <row r="39" spans="1:33" s="20" customFormat="1" ht="15" customHeight="1" x14ac:dyDescent="0.3">
      <c r="A39" s="35"/>
      <c r="B39" s="3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8"/>
      <c r="AG39" s="35"/>
    </row>
    <row r="40" spans="1:33" s="20" customFormat="1" ht="15" customHeight="1" x14ac:dyDescent="0.3">
      <c r="A40" s="35"/>
      <c r="B40" s="3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8"/>
      <c r="AG40" s="35"/>
    </row>
    <row r="41" spans="1:33" s="20" customFormat="1" ht="15" customHeight="1" x14ac:dyDescent="0.3">
      <c r="A41" s="35"/>
      <c r="B41" s="3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8"/>
      <c r="AG41" s="35"/>
    </row>
    <row r="42" spans="1:33" s="20" customFormat="1" ht="15" customHeight="1" x14ac:dyDescent="0.3">
      <c r="A42" s="35"/>
      <c r="B42" s="3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8"/>
      <c r="AG42" s="35"/>
    </row>
    <row r="43" spans="1:33" s="20" customFormat="1" ht="15" customHeight="1" x14ac:dyDescent="0.3">
      <c r="A43" s="35"/>
      <c r="B43" s="3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8"/>
      <c r="AG43" s="35"/>
    </row>
    <row r="44" spans="1:33" s="20" customFormat="1" ht="15" customHeight="1" x14ac:dyDescent="0.3">
      <c r="A44" s="35"/>
      <c r="B44" s="3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8"/>
      <c r="AG44" s="35"/>
    </row>
    <row r="45" spans="1:33" s="20" customFormat="1" ht="15" customHeight="1" x14ac:dyDescent="0.3">
      <c r="A45" s="35"/>
      <c r="B45" s="3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8"/>
      <c r="AG45" s="35"/>
    </row>
    <row r="46" spans="1:33" s="20" customFormat="1" ht="15" customHeight="1" x14ac:dyDescent="0.3">
      <c r="A46" s="35"/>
      <c r="B46" s="37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4"/>
      <c r="AG46" s="35"/>
    </row>
    <row r="47" spans="1:33" s="20" customFormat="1" ht="15" customHeight="1" x14ac:dyDescent="0.3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</row>
  </sheetData>
  <mergeCells count="4">
    <mergeCell ref="D9:K9"/>
    <mergeCell ref="N9:T9"/>
    <mergeCell ref="W9:AD9"/>
    <mergeCell ref="B2:AF6"/>
  </mergeCells>
  <phoneticPr fontId="1" type="noConversion"/>
  <pageMargins left="0.39370078740157483" right="0.39370078740157483" top="0.94488188976377951" bottom="0.74803149606299213" header="0.51181102362204722" footer="0.5118110236220472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Group Box 5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Measurement">
              <controlPr defaultSize="0" print="0" autoFill="0" autoPict="0" macro="[0]!Main.openIndicator">
                <anchor moveWithCells="1" sizeWithCells="1">
                  <from>
                    <xdr:col>36</xdr:col>
                    <xdr:colOff>28575</xdr:colOff>
                    <xdr:row>17</xdr:row>
                    <xdr:rowOff>95250</xdr:rowOff>
                  </from>
                  <to>
                    <xdr:col>42</xdr:col>
                    <xdr:colOff>161925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Group Box 7">
              <controlPr defaultSize="0" autoFill="0" autoPict="0">
                <anchor moveWithCells="1">
                  <from>
                    <xdr:col>35</xdr:col>
                    <xdr:colOff>0</xdr:colOff>
                    <xdr:row>16</xdr:row>
                    <xdr:rowOff>95250</xdr:rowOff>
                  </from>
                  <to>
                    <xdr:col>43</xdr:col>
                    <xdr:colOff>171450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ButtonMain">
              <controlPr defaultSize="0" print="0" autoFill="0" autoPict="0" macro="[0]!moveMain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8" name="BottonCurrent">
              <controlPr defaultSize="0" print="0" autoFill="0" autoPict="0" macro="[0]!moveStroke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9" name="ButtonCurrent">
              <controlPr defaultSize="0" print="0" autoFill="0" autoPict="0" macro="[0]!moveSetup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ottonCurrent">
              <controlPr defaultSize="0" print="0" autoFill="0" autoPict="0" macro="[0]!moveCurrent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Measurement">
              <controlPr defaultSize="0" print="0" autoFill="0" autoPict="0" macro="[0]!Main.openIntroduction">
                <anchor moveWithCells="1" sizeWithCells="1">
                  <from>
                    <xdr:col>36</xdr:col>
                    <xdr:colOff>28575</xdr:colOff>
                    <xdr:row>20</xdr:row>
                    <xdr:rowOff>171450</xdr:rowOff>
                  </from>
                  <to>
                    <xdr:col>42</xdr:col>
                    <xdr:colOff>161925</xdr:colOff>
                    <xdr:row>23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urrent"/>
  <dimension ref="A1:BB101"/>
  <sheetViews>
    <sheetView showGridLines="0" zoomScaleNormal="100" zoomScaleSheetLayoutView="85" workbookViewId="0"/>
  </sheetViews>
  <sheetFormatPr defaultColWidth="2.625" defaultRowHeight="15" customHeight="1" x14ac:dyDescent="0.3"/>
  <cols>
    <col min="1" max="33" width="2.625" style="34"/>
    <col min="34" max="37" width="2.625" style="19"/>
    <col min="38" max="47" width="2.625" style="11"/>
    <col min="48" max="48" width="2.625" style="20"/>
    <col min="49" max="58" width="10.625" style="20" customWidth="1"/>
    <col min="59" max="16384" width="2.625" style="20"/>
  </cols>
  <sheetData>
    <row r="1" spans="1:54" ht="15" customHeight="1" x14ac:dyDescent="0.3">
      <c r="A1" s="16"/>
      <c r="B1" s="17"/>
      <c r="C1" s="17"/>
      <c r="D1" s="61" t="s">
        <v>11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17"/>
      <c r="AF1" s="17"/>
      <c r="AG1" s="18"/>
    </row>
    <row r="2" spans="1:54" ht="15" customHeight="1" x14ac:dyDescent="0.3">
      <c r="A2" s="21"/>
      <c r="B2" s="22"/>
      <c r="C2" s="2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22"/>
      <c r="AF2" s="22"/>
      <c r="AG2" s="23"/>
      <c r="AW2" s="20">
        <v>6.2699794180433841</v>
      </c>
      <c r="AX2" s="20">
        <v>6.0278271616162726E-2</v>
      </c>
      <c r="AY2" s="20">
        <v>6.2699794180433841</v>
      </c>
      <c r="AZ2" s="20">
        <v>6.3115199828040772E-2</v>
      </c>
      <c r="BA2" s="20">
        <v>6.2699794180433841</v>
      </c>
      <c r="BB2" s="20">
        <v>6.0278271616162726E-2</v>
      </c>
    </row>
    <row r="3" spans="1:54" ht="15" customHeight="1" x14ac:dyDescent="0.3">
      <c r="A3" s="21"/>
      <c r="B3" s="22"/>
      <c r="C3" s="2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22"/>
      <c r="AF3" s="22"/>
      <c r="AG3" s="23"/>
      <c r="AW3" s="20">
        <v>19.520049595043261</v>
      </c>
      <c r="AX3" s="20">
        <v>0.15673383082001613</v>
      </c>
      <c r="AY3" s="20">
        <v>19.548791612780789</v>
      </c>
      <c r="AZ3" s="20">
        <v>8.8647553734943138E-2</v>
      </c>
      <c r="BA3" s="20">
        <v>6.5861416131561796</v>
      </c>
      <c r="BB3" s="20">
        <v>6.0278271616162726E-2</v>
      </c>
    </row>
    <row r="4" spans="1:54" ht="15" customHeight="1" thickBot="1" x14ac:dyDescent="0.35">
      <c r="A4" s="24"/>
      <c r="B4" s="25"/>
      <c r="C4" s="25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25"/>
      <c r="AF4" s="25"/>
      <c r="AG4" s="26"/>
      <c r="AW4" s="20">
        <v>33.244363064712331</v>
      </c>
      <c r="AX4" s="20">
        <v>0.62766391399177102</v>
      </c>
      <c r="AY4" s="20">
        <v>33.560525259825127</v>
      </c>
      <c r="AZ4" s="20">
        <v>0.37517730313462527</v>
      </c>
      <c r="BA4" s="20">
        <v>10.610024096409939</v>
      </c>
      <c r="BB4" s="20">
        <v>6.0278271616162726E-2</v>
      </c>
    </row>
    <row r="5" spans="1:54" ht="15" customHeight="1" x14ac:dyDescent="0.3">
      <c r="A5" s="27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9"/>
      <c r="AW5" s="20">
        <v>48.003389172932366</v>
      </c>
      <c r="AX5" s="20">
        <v>1.2021418768970742</v>
      </c>
      <c r="AY5" s="20">
        <v>48.492003474470323</v>
      </c>
      <c r="AZ5" s="20">
        <v>0.89149823769642877</v>
      </c>
      <c r="BA5" s="20">
        <v>15.6542482093459</v>
      </c>
      <c r="BB5" s="20">
        <v>6.0278271616162726E-2</v>
      </c>
    </row>
    <row r="6" spans="1:54" ht="15" customHeight="1" x14ac:dyDescent="0.3">
      <c r="A6" s="27"/>
      <c r="B6" s="30" t="s">
        <v>9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9"/>
      <c r="AW6" s="20">
        <v>61.598363562782566</v>
      </c>
      <c r="AX6" s="20">
        <v>2.2135067844315963</v>
      </c>
      <c r="AY6" s="20">
        <v>61.7420736514702</v>
      </c>
      <c r="AZ6" s="20">
        <v>1.4475361672245248</v>
      </c>
      <c r="BA6" s="20">
        <v>20.928408464182077</v>
      </c>
      <c r="BB6" s="20">
        <v>8.8647553734943138E-2</v>
      </c>
    </row>
    <row r="7" spans="1:54" ht="15" customHeight="1" x14ac:dyDescent="0.3">
      <c r="A7" s="27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9"/>
      <c r="AW7" s="20">
        <v>76.127453529102397</v>
      </c>
      <c r="AX7" s="20">
        <v>3.2121055150126665</v>
      </c>
      <c r="AY7" s="20">
        <v>75.710694271908253</v>
      </c>
      <c r="AZ7" s="20">
        <v>2.1539312919821572</v>
      </c>
      <c r="BA7" s="20">
        <v>25.757067444086587</v>
      </c>
      <c r="BB7" s="20">
        <v>0.19786928989224772</v>
      </c>
    </row>
    <row r="8" spans="1:54" ht="15" customHeight="1" x14ac:dyDescent="0.3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9"/>
      <c r="AW8" s="20">
        <v>92.510403639492694</v>
      </c>
      <c r="AX8" s="20">
        <v>4.5114186360528095</v>
      </c>
      <c r="AY8" s="20">
        <v>90.167929193884248</v>
      </c>
      <c r="AZ8" s="20">
        <v>3.1539484866691665</v>
      </c>
      <c r="BA8" s="20">
        <v>31.692294106885882</v>
      </c>
      <c r="BB8" s="20">
        <v>0.38085115955838139</v>
      </c>
    </row>
    <row r="9" spans="1:54" ht="15" customHeight="1" x14ac:dyDescent="0.3">
      <c r="A9" s="27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9"/>
      <c r="AW9" s="20">
        <v>102.55573883875833</v>
      </c>
      <c r="AX9" s="20">
        <v>5.8873288188136597</v>
      </c>
      <c r="AY9" s="20">
        <v>103.83475862807826</v>
      </c>
      <c r="AZ9" s="20">
        <v>4.2390735277125176</v>
      </c>
      <c r="BA9" s="20">
        <v>38.964024594480172</v>
      </c>
      <c r="BB9" s="20">
        <v>0.67021783716994154</v>
      </c>
    </row>
    <row r="10" spans="1:54" ht="15" customHeight="1" x14ac:dyDescent="0.3">
      <c r="A10" s="27"/>
      <c r="B10" s="30" t="s">
        <v>0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9"/>
      <c r="AW10" s="20">
        <v>118.30636455892304</v>
      </c>
      <c r="AX10" s="20">
        <v>7.3809715223674486</v>
      </c>
      <c r="AY10" s="20">
        <v>117.7315242041725</v>
      </c>
      <c r="AZ10" s="20">
        <v>5.5440605051764162</v>
      </c>
      <c r="BA10" s="20">
        <v>42.85856799791506</v>
      </c>
      <c r="BB10" s="20">
        <v>0.81064578365790463</v>
      </c>
    </row>
    <row r="11" spans="1:54" ht="15" customHeight="1" thickBot="1" x14ac:dyDescent="0.35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46" t="s">
        <v>54</v>
      </c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9"/>
      <c r="AW11" s="20">
        <v>132.86419654298038</v>
      </c>
      <c r="AX11" s="20">
        <v>9.1256823726724434</v>
      </c>
      <c r="AY11" s="20">
        <v>132.47617930352379</v>
      </c>
      <c r="AZ11" s="20">
        <v>7.1994081168072537</v>
      </c>
      <c r="BA11" s="20">
        <v>47.902792110851024</v>
      </c>
      <c r="BB11" s="20">
        <v>1.0886647484219527</v>
      </c>
    </row>
    <row r="12" spans="1:54" ht="15" customHeight="1" x14ac:dyDescent="0.3">
      <c r="A12" s="27"/>
      <c r="B12" s="28"/>
      <c r="C12" s="66" t="s">
        <v>2</v>
      </c>
      <c r="D12" s="67"/>
      <c r="E12" s="67"/>
      <c r="F12" s="67"/>
      <c r="G12" s="67" t="s">
        <v>53</v>
      </c>
      <c r="H12" s="67"/>
      <c r="I12" s="67"/>
      <c r="J12" s="67"/>
      <c r="K12" s="67"/>
      <c r="L12" s="67" t="s">
        <v>55</v>
      </c>
      <c r="M12" s="67"/>
      <c r="N12" s="67"/>
      <c r="O12" s="67"/>
      <c r="P12" s="67"/>
      <c r="Q12" s="67" t="s">
        <v>56</v>
      </c>
      <c r="R12" s="67"/>
      <c r="S12" s="67"/>
      <c r="T12" s="67"/>
      <c r="U12" s="70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9"/>
      <c r="AW12" s="20">
        <v>145.9418146135551</v>
      </c>
      <c r="AX12" s="20">
        <v>10.83776854854084</v>
      </c>
      <c r="AY12" s="20">
        <v>147.29268944721886</v>
      </c>
      <c r="AZ12" s="20">
        <v>9.0136237083032604</v>
      </c>
      <c r="BA12" s="20">
        <v>54.628424261432308</v>
      </c>
      <c r="BB12" s="20">
        <v>1.3071082207365619</v>
      </c>
    </row>
    <row r="13" spans="1:54" ht="15" customHeight="1" x14ac:dyDescent="0.3">
      <c r="A13" s="27"/>
      <c r="B13" s="28"/>
      <c r="C13" s="64" t="s">
        <v>4</v>
      </c>
      <c r="D13" s="65"/>
      <c r="E13" s="65"/>
      <c r="F13" s="65"/>
      <c r="G13" s="68">
        <v>1.5065240324214391</v>
      </c>
      <c r="H13" s="68"/>
      <c r="I13" s="68"/>
      <c r="J13" s="68"/>
      <c r="K13" s="68"/>
      <c r="L13" s="68">
        <v>1.4792827372234449</v>
      </c>
      <c r="M13" s="68"/>
      <c r="N13" s="68"/>
      <c r="O13" s="68"/>
      <c r="P13" s="68"/>
      <c r="Q13" s="71">
        <f>IF(L13="","",ABS(G13-L13))</f>
        <v>2.724129519799412E-2</v>
      </c>
      <c r="R13" s="71"/>
      <c r="S13" s="71"/>
      <c r="T13" s="71"/>
      <c r="U13" s="72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9"/>
      <c r="AW13" s="20">
        <v>160.02540330494327</v>
      </c>
      <c r="AX13" s="20">
        <v>12.57538707831614</v>
      </c>
      <c r="AY13" s="20">
        <v>160.49964659761247</v>
      </c>
      <c r="AZ13" s="20">
        <v>10.968267246287231</v>
      </c>
      <c r="BA13" s="20">
        <v>59.715761400974557</v>
      </c>
      <c r="BB13" s="20">
        <v>1.7312289884123289</v>
      </c>
    </row>
    <row r="14" spans="1:54" ht="15" customHeight="1" x14ac:dyDescent="0.3">
      <c r="A14" s="27"/>
      <c r="B14" s="28"/>
      <c r="C14" s="64" t="s">
        <v>3</v>
      </c>
      <c r="D14" s="65"/>
      <c r="E14" s="65"/>
      <c r="F14" s="65"/>
      <c r="G14" s="68">
        <v>0.61369058230718287</v>
      </c>
      <c r="H14" s="68"/>
      <c r="I14" s="68"/>
      <c r="J14" s="68"/>
      <c r="K14" s="68"/>
      <c r="L14" s="68">
        <v>0.59802683756833663</v>
      </c>
      <c r="M14" s="68"/>
      <c r="N14" s="68"/>
      <c r="O14" s="68"/>
      <c r="P14" s="68"/>
      <c r="Q14" s="71">
        <f t="shared" ref="Q14:Q16" si="0">IF(L14="","",ABS(G14-L14))</f>
        <v>1.5663744738846241E-2</v>
      </c>
      <c r="R14" s="71"/>
      <c r="S14" s="71"/>
      <c r="T14" s="71"/>
      <c r="U14" s="72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9"/>
      <c r="AW14" s="20">
        <v>174.2670730938878</v>
      </c>
      <c r="AX14" s="20">
        <v>14.310168679879563</v>
      </c>
      <c r="AY14" s="20">
        <v>174.15210502293772</v>
      </c>
      <c r="AZ14" s="20">
        <v>12.776808981359482</v>
      </c>
      <c r="BA14" s="20">
        <v>64.874953584860634</v>
      </c>
      <c r="BB14" s="20">
        <v>2.0461280199307916</v>
      </c>
    </row>
    <row r="15" spans="1:54" ht="15" customHeight="1" x14ac:dyDescent="0.3">
      <c r="A15" s="27"/>
      <c r="B15" s="28"/>
      <c r="C15" s="64" t="s">
        <v>5</v>
      </c>
      <c r="D15" s="65"/>
      <c r="E15" s="65"/>
      <c r="F15" s="65"/>
      <c r="G15" s="68">
        <v>1.6617994150500066</v>
      </c>
      <c r="H15" s="68"/>
      <c r="I15" s="68"/>
      <c r="J15" s="68"/>
      <c r="K15" s="68"/>
      <c r="L15" s="68">
        <v>1.5923341122951213</v>
      </c>
      <c r="M15" s="68"/>
      <c r="N15" s="68"/>
      <c r="O15" s="68"/>
      <c r="P15" s="68"/>
      <c r="Q15" s="71">
        <f t="shared" si="0"/>
        <v>6.9465302754885272E-2</v>
      </c>
      <c r="R15" s="71"/>
      <c r="S15" s="71"/>
      <c r="T15" s="71"/>
      <c r="U15" s="72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9"/>
      <c r="AW15" s="20">
        <v>188.27880674093214</v>
      </c>
      <c r="AX15" s="20">
        <v>16.0818303481974</v>
      </c>
      <c r="AY15" s="20">
        <v>187.89078950147552</v>
      </c>
      <c r="AZ15" s="20">
        <v>14.983939130200596</v>
      </c>
      <c r="BA15" s="20">
        <v>72.577814338517825</v>
      </c>
      <c r="BB15" s="20">
        <v>2.4276948644283882</v>
      </c>
    </row>
    <row r="16" spans="1:54" ht="15" customHeight="1" x14ac:dyDescent="0.3">
      <c r="A16" s="27"/>
      <c r="B16" s="28"/>
      <c r="C16" s="64" t="s">
        <v>6</v>
      </c>
      <c r="D16" s="65"/>
      <c r="E16" s="65"/>
      <c r="F16" s="65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71" t="str">
        <f t="shared" si="0"/>
        <v/>
      </c>
      <c r="R16" s="71"/>
      <c r="S16" s="71"/>
      <c r="T16" s="71"/>
      <c r="U16" s="72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9"/>
      <c r="AW16" s="20">
        <v>201.96000718399495</v>
      </c>
      <c r="AX16" s="20">
        <v>17.908812116646857</v>
      </c>
      <c r="AY16" s="20">
        <v>202.63544460082682</v>
      </c>
      <c r="AZ16" s="20">
        <v>17.182558494406077</v>
      </c>
      <c r="BA16" s="20">
        <v>76.659180857246639</v>
      </c>
      <c r="BB16" s="20">
        <v>2.6787630111795946</v>
      </c>
    </row>
    <row r="17" spans="1:54" ht="15" customHeight="1" thickBot="1" x14ac:dyDescent="0.35">
      <c r="A17" s="27"/>
      <c r="B17" s="28"/>
      <c r="C17" s="59" t="s">
        <v>7</v>
      </c>
      <c r="D17" s="60"/>
      <c r="E17" s="60"/>
      <c r="F17" s="60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57" t="str">
        <f>IF(L17="","",ABS(G17-L17))</f>
        <v/>
      </c>
      <c r="R17" s="57"/>
      <c r="S17" s="57"/>
      <c r="T17" s="57"/>
      <c r="U17" s="5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9"/>
      <c r="AW17" s="20">
        <v>215.71306267140153</v>
      </c>
      <c r="AX17" s="20">
        <v>19.759907774897279</v>
      </c>
      <c r="AY17" s="20">
        <v>215.98611183990803</v>
      </c>
      <c r="AZ17" s="20">
        <v>19.429405638213488</v>
      </c>
      <c r="BA17" s="20">
        <v>82.939311732896257</v>
      </c>
      <c r="BB17" s="20">
        <v>3.2943764331571295</v>
      </c>
    </row>
    <row r="18" spans="1:54" ht="15" customHeight="1" x14ac:dyDescent="0.3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9"/>
      <c r="AW18" s="20">
        <v>229.10684293708903</v>
      </c>
      <c r="AX18" s="20">
        <v>21.730154418046581</v>
      </c>
      <c r="AY18" s="20">
        <v>229.5523442120207</v>
      </c>
      <c r="AZ18" s="20">
        <v>21.721643633410945</v>
      </c>
      <c r="BA18" s="20">
        <v>88.342811067551295</v>
      </c>
      <c r="BB18" s="20">
        <v>3.7184972008328967</v>
      </c>
    </row>
    <row r="19" spans="1:54" ht="15" customHeight="1" x14ac:dyDescent="0.3">
      <c r="A19" s="27"/>
      <c r="B19" s="30" t="s">
        <v>1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9"/>
      <c r="AW19" s="20">
        <v>243.65030391227762</v>
      </c>
      <c r="AX19" s="20">
        <v>23.557136186496038</v>
      </c>
      <c r="AY19" s="20">
        <v>243.98083711625918</v>
      </c>
      <c r="AZ19" s="20">
        <v>23.917426069404552</v>
      </c>
      <c r="BA19" s="20">
        <v>93.070872985374464</v>
      </c>
      <c r="BB19" s="20">
        <v>4.151128753144298</v>
      </c>
    </row>
    <row r="20" spans="1:54" ht="15" customHeight="1" x14ac:dyDescent="0.3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9"/>
      <c r="AW20" s="20">
        <v>257.97819975443474</v>
      </c>
      <c r="AX20" s="20">
        <v>25.615327604213558</v>
      </c>
      <c r="AY20" s="20">
        <v>258.10753883425366</v>
      </c>
      <c r="AZ20" s="20">
        <v>26.399738254797839</v>
      </c>
      <c r="BA20" s="20">
        <v>99.580940002924294</v>
      </c>
      <c r="BB20" s="20">
        <v>4.7553944622743209</v>
      </c>
    </row>
    <row r="21" spans="1:54" ht="15" customHeight="1" x14ac:dyDescent="0.3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9"/>
      <c r="AW21" s="20">
        <v>271.07018883387821</v>
      </c>
      <c r="AX21" s="20">
        <v>27.480607903523367</v>
      </c>
      <c r="AY21" s="20">
        <v>273.21146915532398</v>
      </c>
      <c r="AZ21" s="20">
        <v>28.591265298473623</v>
      </c>
      <c r="BA21" s="20">
        <v>105.09940740852946</v>
      </c>
      <c r="BB21" s="20">
        <v>5.1936998710094775</v>
      </c>
    </row>
    <row r="22" spans="1:54" ht="15" customHeight="1" x14ac:dyDescent="0.3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9"/>
      <c r="AW22" s="20">
        <v>263.2811020270085</v>
      </c>
      <c r="AX22" s="20">
        <v>26.974216217703141</v>
      </c>
      <c r="AY22" s="20">
        <v>262.34698645053885</v>
      </c>
      <c r="AZ22" s="20">
        <v>28.567151408672661</v>
      </c>
      <c r="BA22" s="20">
        <v>111.0921181068038</v>
      </c>
      <c r="BB22" s="20">
        <v>5.6844884516643797</v>
      </c>
    </row>
    <row r="23" spans="1:54" ht="15" customHeight="1" x14ac:dyDescent="0.3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9"/>
      <c r="AW23" s="20">
        <v>247.73167043100645</v>
      </c>
      <c r="AX23" s="20">
        <v>25.528801293751279</v>
      </c>
      <c r="AY23" s="20">
        <v>247.90412253743162</v>
      </c>
      <c r="AZ23" s="20">
        <v>27.371386167366065</v>
      </c>
      <c r="BA23" s="20">
        <v>116.32316533503368</v>
      </c>
      <c r="BB23" s="20">
        <v>6.3795358635744996</v>
      </c>
    </row>
    <row r="24" spans="1:54" ht="15" customHeight="1" x14ac:dyDescent="0.3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9"/>
      <c r="AW24" s="20">
        <v>234.16543805889376</v>
      </c>
      <c r="AX24" s="20">
        <v>24.059272479998452</v>
      </c>
      <c r="AY24" s="20">
        <v>232.97264432278641</v>
      </c>
      <c r="AZ24" s="20">
        <v>25.517453580903766</v>
      </c>
      <c r="BA24" s="20">
        <v>121.0368562439881</v>
      </c>
      <c r="BB24" s="20">
        <v>6.9838015727045226</v>
      </c>
    </row>
    <row r="25" spans="1:54" ht="15" customHeight="1" x14ac:dyDescent="0.3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9"/>
      <c r="AW25" s="20">
        <v>220.26867248279953</v>
      </c>
      <c r="AX25" s="20">
        <v>22.301795452740006</v>
      </c>
      <c r="AY25" s="20">
        <v>219.9668812965555</v>
      </c>
      <c r="AZ25" s="20">
        <v>23.708911845831516</v>
      </c>
      <c r="BA25" s="20">
        <v>128.09302159855093</v>
      </c>
      <c r="BB25" s="20">
        <v>7.6462243101780443</v>
      </c>
    </row>
    <row r="26" spans="1:54" ht="15" customHeight="1" x14ac:dyDescent="0.3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9"/>
      <c r="AW26" s="20">
        <v>206.54435901313045</v>
      </c>
      <c r="AX26" s="20">
        <v>20.64502937700323</v>
      </c>
      <c r="AY26" s="20">
        <v>206.17071278254261</v>
      </c>
      <c r="AZ26" s="20">
        <v>21.825191513144496</v>
      </c>
      <c r="BA26" s="20">
        <v>132.7779704897678</v>
      </c>
      <c r="BB26" s="20">
        <v>8.1824037422229949</v>
      </c>
    </row>
    <row r="27" spans="1:54" ht="15" customHeight="1" x14ac:dyDescent="0.3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9"/>
      <c r="AW27" s="20">
        <v>191.79970391377918</v>
      </c>
      <c r="AX27" s="20">
        <v>18.870530780473512</v>
      </c>
      <c r="AY27" s="20">
        <v>193.20806278291801</v>
      </c>
      <c r="AZ27" s="20">
        <v>19.856363334101133</v>
      </c>
      <c r="BA27" s="20">
        <v>139.5323446580866</v>
      </c>
      <c r="BB27" s="20">
        <v>8.9583036081716383</v>
      </c>
    </row>
    <row r="28" spans="1:54" ht="15" customHeight="1" x14ac:dyDescent="0.3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9"/>
      <c r="AW28" s="20">
        <v>178.67897281659819</v>
      </c>
      <c r="AX28" s="20">
        <v>17.061989045401262</v>
      </c>
      <c r="AY28" s="20">
        <v>177.62988916917845</v>
      </c>
      <c r="AZ28" s="20">
        <v>17.813775021548942</v>
      </c>
      <c r="BA28" s="20">
        <v>144.15980951382844</v>
      </c>
      <c r="BB28" s="20">
        <v>9.6519325559758204</v>
      </c>
    </row>
    <row r="29" spans="1:54" ht="15" customHeight="1" x14ac:dyDescent="0.3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9"/>
      <c r="AW29" s="20">
        <v>164.29359293896599</v>
      </c>
      <c r="AX29" s="20">
        <v>15.382527543969463</v>
      </c>
      <c r="AY29" s="20">
        <v>163.91994670837815</v>
      </c>
      <c r="AZ29" s="20">
        <v>15.991048645417301</v>
      </c>
      <c r="BA29" s="20">
        <v>150.65550552250951</v>
      </c>
      <c r="BB29" s="20">
        <v>10.196622772656404</v>
      </c>
    </row>
    <row r="30" spans="1:54" ht="15" customHeight="1" x14ac:dyDescent="0.3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9"/>
      <c r="AW30" s="20">
        <v>150.0662941588902</v>
      </c>
      <c r="AX30" s="20">
        <v>13.659093655253553</v>
      </c>
      <c r="AY30" s="20">
        <v>150.71298955798457</v>
      </c>
      <c r="AZ30" s="20">
        <v>14.260522436171698</v>
      </c>
      <c r="BA30" s="20">
        <v>155.0530342363511</v>
      </c>
      <c r="BB30" s="20">
        <v>11.076070518338597</v>
      </c>
    </row>
    <row r="31" spans="1:54" ht="15" customHeight="1" x14ac:dyDescent="0.3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9"/>
      <c r="AW31" s="20">
        <v>136.58628783999012</v>
      </c>
      <c r="AX31" s="20">
        <v>11.903035092101046</v>
      </c>
      <c r="AY31" s="20">
        <v>136.68688490207145</v>
      </c>
      <c r="AZ31" s="20">
        <v>12.442051452357873</v>
      </c>
      <c r="BA31" s="20">
        <v>162.2816516973391</v>
      </c>
      <c r="BB31" s="20">
        <v>11.583880668264765</v>
      </c>
    </row>
    <row r="32" spans="1:54" ht="15" customHeight="1" x14ac:dyDescent="0.3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9"/>
      <c r="AW32" s="20">
        <v>121.91348778498266</v>
      </c>
      <c r="AX32" s="20">
        <v>9.9639946592824042</v>
      </c>
      <c r="AY32" s="20">
        <v>121.61169659873863</v>
      </c>
      <c r="AZ32" s="20">
        <v>10.729965276489477</v>
      </c>
      <c r="BA32" s="20">
        <v>167.02408462403102</v>
      </c>
      <c r="BB32" s="20">
        <v>12.332829716200569</v>
      </c>
    </row>
    <row r="33" spans="1:54" ht="15" customHeight="1" x14ac:dyDescent="0.3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9"/>
      <c r="AW33" s="20">
        <v>107.59996295169429</v>
      </c>
      <c r="AX33" s="20">
        <v>8.3526194349356775</v>
      </c>
      <c r="AY33" s="20">
        <v>108.27540036852616</v>
      </c>
      <c r="AZ33" s="20">
        <v>9.2802949602197966</v>
      </c>
      <c r="BA33" s="20">
        <v>172.97368229569909</v>
      </c>
      <c r="BB33" s="20">
        <v>13.047735625593836</v>
      </c>
    </row>
    <row r="34" spans="1:54" ht="15" customHeight="1" x14ac:dyDescent="0.3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9"/>
      <c r="AW34" s="20">
        <v>94.076843606187907</v>
      </c>
      <c r="AX34" s="20">
        <v>6.779542741449303</v>
      </c>
      <c r="AY34" s="20">
        <v>93.717568384468819</v>
      </c>
      <c r="AZ34" s="20">
        <v>7.7625383668650443</v>
      </c>
      <c r="BA34" s="20">
        <v>177.74485724012857</v>
      </c>
      <c r="BB34" s="20">
        <v>13.860515558296894</v>
      </c>
    </row>
    <row r="35" spans="1:54" ht="15" customHeight="1" x14ac:dyDescent="0.3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9"/>
      <c r="AW35" s="20">
        <v>79.73457675516201</v>
      </c>
      <c r="AX35" s="20">
        <v>5.3057585353786614</v>
      </c>
      <c r="AY35" s="20">
        <v>79.461527586655507</v>
      </c>
      <c r="AZ35" s="20">
        <v>6.1497446784123779</v>
      </c>
      <c r="BA35" s="20">
        <v>182.90404942401463</v>
      </c>
      <c r="BB35" s="20">
        <v>14.503079798287271</v>
      </c>
    </row>
    <row r="36" spans="1:54" ht="15" customHeight="1" x14ac:dyDescent="0.3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9"/>
      <c r="AW36" s="20">
        <v>66.340796489474499</v>
      </c>
      <c r="AX36" s="20">
        <v>3.8291374010961401</v>
      </c>
      <c r="AY36" s="20">
        <v>66.283312453999443</v>
      </c>
      <c r="AZ36" s="20">
        <v>4.9610717576354793</v>
      </c>
      <c r="BA36" s="20">
        <v>189.19855130853301</v>
      </c>
      <c r="BB36" s="20">
        <v>15.095997794569781</v>
      </c>
    </row>
    <row r="37" spans="1:54" ht="15" customHeight="1" x14ac:dyDescent="0.3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9"/>
      <c r="AW37" s="20">
        <v>50.978188008766402</v>
      </c>
      <c r="AX37" s="20">
        <v>2.6106767340945218</v>
      </c>
      <c r="AY37" s="20">
        <v>51.840448540892204</v>
      </c>
      <c r="AZ37" s="20">
        <v>3.5809061825568116</v>
      </c>
      <c r="BA37" s="20">
        <v>195.01880990038222</v>
      </c>
      <c r="BB37" s="20">
        <v>15.959842435086646</v>
      </c>
    </row>
    <row r="38" spans="1:54" ht="15" customHeight="1" x14ac:dyDescent="0.3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9"/>
      <c r="AW38" s="20">
        <v>38.690975425973669</v>
      </c>
      <c r="AX38" s="20">
        <v>1.7978968013914629</v>
      </c>
      <c r="AY38" s="20">
        <v>37.426326645522487</v>
      </c>
      <c r="AZ38" s="20">
        <v>2.4305317926402661</v>
      </c>
      <c r="BA38" s="20">
        <v>199.45945164083008</v>
      </c>
      <c r="BB38" s="20">
        <v>16.586803569911691</v>
      </c>
    </row>
    <row r="39" spans="1:54" ht="15" customHeight="1" x14ac:dyDescent="0.3">
      <c r="A39" s="27"/>
      <c r="B39" s="30" t="s">
        <v>8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9"/>
      <c r="AW39" s="20">
        <v>23.184656856577934</v>
      </c>
      <c r="AX39" s="20">
        <v>0.77376571690349005</v>
      </c>
      <c r="AY39" s="20">
        <v>23.400221989609385</v>
      </c>
      <c r="AZ39" s="20">
        <v>1.4007268517285372</v>
      </c>
      <c r="BA39" s="20">
        <v>205.86892159629861</v>
      </c>
      <c r="BB39" s="20">
        <v>17.416605071886018</v>
      </c>
    </row>
    <row r="40" spans="1:54" ht="15" customHeight="1" x14ac:dyDescent="0.3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9"/>
      <c r="AW40" s="20">
        <v>9.9489576884468214</v>
      </c>
      <c r="AX40" s="20">
        <v>0.30283563373173528</v>
      </c>
      <c r="AY40" s="20">
        <v>11.601623708354614</v>
      </c>
      <c r="AZ40" s="20">
        <v>0.5411376035294907</v>
      </c>
      <c r="BA40" s="20">
        <v>212.22090751629202</v>
      </c>
      <c r="BB40" s="20">
        <v>18.243569645648471</v>
      </c>
    </row>
    <row r="41" spans="1:54" ht="15" customHeight="1" x14ac:dyDescent="0.3">
      <c r="A41" s="27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9"/>
      <c r="AW41" s="20">
        <v>6.2699794180433841</v>
      </c>
      <c r="AX41" s="20">
        <v>6.3115199828040772E-2</v>
      </c>
      <c r="AY41" s="20">
        <v>6.2699794180433841</v>
      </c>
      <c r="AZ41" s="20">
        <v>6.0278271616162726E-2</v>
      </c>
      <c r="BA41" s="20">
        <v>216.77651732769002</v>
      </c>
      <c r="BB41" s="20">
        <v>18.718755121138042</v>
      </c>
    </row>
    <row r="42" spans="1:54" ht="15" customHeight="1" x14ac:dyDescent="0.3">
      <c r="A42" s="27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9"/>
      <c r="BA42" s="20">
        <v>223.66023057582771</v>
      </c>
      <c r="BB42" s="20">
        <v>19.588273618078659</v>
      </c>
    </row>
    <row r="43" spans="1:54" ht="15" customHeight="1" x14ac:dyDescent="0.3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9"/>
      <c r="BA43" s="20">
        <v>228.61822863555108</v>
      </c>
      <c r="BB43" s="20">
        <v>20.29466874283629</v>
      </c>
    </row>
    <row r="44" spans="1:54" ht="15" customHeight="1" x14ac:dyDescent="0.3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9"/>
      <c r="BA44" s="20">
        <v>234.16543805889376</v>
      </c>
      <c r="BB44" s="20">
        <v>20.974113049581085</v>
      </c>
    </row>
    <row r="45" spans="1:54" ht="15" customHeight="1" x14ac:dyDescent="0.3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9"/>
      <c r="BA45" s="20">
        <v>239.82761555318655</v>
      </c>
      <c r="BB45" s="20">
        <v>21.877674685064235</v>
      </c>
    </row>
    <row r="46" spans="1:54" ht="15" customHeight="1" x14ac:dyDescent="0.3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9"/>
      <c r="BA46" s="20">
        <v>245.15925984349778</v>
      </c>
      <c r="BB46" s="20">
        <v>22.428038758168579</v>
      </c>
    </row>
    <row r="47" spans="1:54" ht="15" customHeight="1" x14ac:dyDescent="0.3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9"/>
      <c r="BA47" s="20">
        <v>250.73521128457799</v>
      </c>
      <c r="BB47" s="20">
        <v>23.323089609016101</v>
      </c>
    </row>
    <row r="48" spans="1:54" ht="15" customHeight="1" thickBot="1" x14ac:dyDescent="0.35">
      <c r="A48" s="31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3"/>
      <c r="BA48" s="20">
        <v>255.89440346846405</v>
      </c>
      <c r="BB48" s="20">
        <v>24.013881628608402</v>
      </c>
    </row>
    <row r="49" spans="53:54" ht="15" customHeight="1" x14ac:dyDescent="0.3">
      <c r="BA49" s="20">
        <v>262.3613574594076</v>
      </c>
      <c r="BB49" s="20">
        <v>24.717439825154155</v>
      </c>
    </row>
    <row r="50" spans="53:54" ht="15" customHeight="1" x14ac:dyDescent="0.3">
      <c r="BA50" s="20">
        <v>267.31935551913097</v>
      </c>
      <c r="BB50" s="20">
        <v>25.524545901433459</v>
      </c>
    </row>
    <row r="51" spans="53:54" ht="15" customHeight="1" x14ac:dyDescent="0.3">
      <c r="BA51" s="20">
        <v>272.49291871188581</v>
      </c>
      <c r="BB51" s="20">
        <v>26.327396585394947</v>
      </c>
    </row>
    <row r="52" spans="53:54" ht="15" customHeight="1" x14ac:dyDescent="0.3">
      <c r="BA52" s="20">
        <v>268.91453750356374</v>
      </c>
      <c r="BB52" s="20">
        <v>26.138740859305056</v>
      </c>
    </row>
    <row r="53" spans="53:54" ht="15" customHeight="1" x14ac:dyDescent="0.3">
      <c r="BA53" s="20">
        <v>263.53978018664623</v>
      </c>
      <c r="BB53" s="20">
        <v>25.802564866197507</v>
      </c>
    </row>
    <row r="54" spans="53:54" ht="15" customHeight="1" x14ac:dyDescent="0.3">
      <c r="BA54" s="20">
        <v>257.87760269235343</v>
      </c>
      <c r="BB54" s="20">
        <v>25.175603731372458</v>
      </c>
    </row>
    <row r="55" spans="53:54" ht="15" customHeight="1" x14ac:dyDescent="0.3">
      <c r="BA55" s="20">
        <v>252.12919914484803</v>
      </c>
      <c r="BB55" s="20">
        <v>24.42239929111884</v>
      </c>
    </row>
    <row r="56" spans="53:54" ht="15" customHeight="1" x14ac:dyDescent="0.3">
      <c r="BA56" s="20">
        <v>245.389195985398</v>
      </c>
      <c r="BB56" s="20">
        <v>24.008207772184647</v>
      </c>
    </row>
    <row r="57" spans="53:54" ht="15" customHeight="1" x14ac:dyDescent="0.3">
      <c r="BA57" s="20">
        <v>241.60962065291321</v>
      </c>
      <c r="BB57" s="20">
        <v>23.426637488749648</v>
      </c>
    </row>
    <row r="58" spans="53:54" ht="15" customHeight="1" x14ac:dyDescent="0.3">
      <c r="BA58" s="20">
        <v>235.51631289255752</v>
      </c>
      <c r="BB58" s="20">
        <v>22.883365736175005</v>
      </c>
    </row>
    <row r="59" spans="53:54" ht="15" customHeight="1" x14ac:dyDescent="0.3">
      <c r="BA59" s="20">
        <v>229.351150087858</v>
      </c>
      <c r="BB59" s="20">
        <v>22.23796456797275</v>
      </c>
    </row>
    <row r="60" spans="53:54" ht="15" customHeight="1" x14ac:dyDescent="0.3">
      <c r="BA60" s="20">
        <v>224.06261882415308</v>
      </c>
      <c r="BB60" s="20">
        <v>21.418092314739997</v>
      </c>
    </row>
    <row r="61" spans="53:54" ht="15" customHeight="1" x14ac:dyDescent="0.3">
      <c r="BA61" s="20">
        <v>219.17647580877352</v>
      </c>
      <c r="BB61" s="20">
        <v>20.825174318457485</v>
      </c>
    </row>
    <row r="62" spans="53:54" ht="15" customHeight="1" x14ac:dyDescent="0.3">
      <c r="BA62" s="20">
        <v>213.64363739429959</v>
      </c>
      <c r="BB62" s="20">
        <v>20.131545370653303</v>
      </c>
    </row>
    <row r="63" spans="53:54" ht="15" customHeight="1" x14ac:dyDescent="0.3">
      <c r="BA63" s="20">
        <v>207.43536156299379</v>
      </c>
      <c r="BB63" s="20">
        <v>19.491818058874806</v>
      </c>
    </row>
    <row r="64" spans="53:54" ht="15" customHeight="1" x14ac:dyDescent="0.3">
      <c r="BA64" s="20">
        <v>202.43425047666412</v>
      </c>
      <c r="BB64" s="20">
        <v>19.013795655173357</v>
      </c>
    </row>
    <row r="65" spans="53:54" ht="15" customHeight="1" x14ac:dyDescent="0.3">
      <c r="BA65" s="20">
        <v>196.98763811540277</v>
      </c>
      <c r="BB65" s="20">
        <v>18.351372917699834</v>
      </c>
    </row>
    <row r="66" spans="53:54" ht="15" customHeight="1" x14ac:dyDescent="0.3">
      <c r="BA66" s="20">
        <v>191.71347786056663</v>
      </c>
      <c r="BB66" s="20">
        <v>17.549940697844285</v>
      </c>
    </row>
    <row r="67" spans="53:54" ht="15" customHeight="1" x14ac:dyDescent="0.3">
      <c r="BA67" s="20">
        <v>185.37586294944194</v>
      </c>
      <c r="BB67" s="20">
        <v>16.749926942094678</v>
      </c>
    </row>
    <row r="68" spans="53:54" ht="15" customHeight="1" x14ac:dyDescent="0.3">
      <c r="BA68" s="20">
        <v>180.36038085424352</v>
      </c>
      <c r="BB68" s="20">
        <v>16.100270381574607</v>
      </c>
    </row>
    <row r="69" spans="53:54" ht="15" customHeight="1" x14ac:dyDescent="0.3">
      <c r="BA69" s="20">
        <v>174.51138024465681</v>
      </c>
      <c r="BB69" s="20">
        <v>15.409478361982304</v>
      </c>
    </row>
    <row r="70" spans="53:54" ht="15" customHeight="1" x14ac:dyDescent="0.3">
      <c r="BA70" s="20">
        <v>166.99534260629352</v>
      </c>
      <c r="BB70" s="20">
        <v>14.544215257359502</v>
      </c>
    </row>
    <row r="71" spans="53:54" ht="15" customHeight="1" x14ac:dyDescent="0.3">
      <c r="BA71" s="20">
        <v>163.76186561082176</v>
      </c>
      <c r="BB71" s="20">
        <v>13.978248079089834</v>
      </c>
    </row>
    <row r="72" spans="53:54" ht="15" customHeight="1" x14ac:dyDescent="0.3">
      <c r="BA72" s="20">
        <v>157.28054061100943</v>
      </c>
      <c r="BB72" s="20">
        <v>13.240646744001543</v>
      </c>
    </row>
    <row r="73" spans="53:54" ht="15" customHeight="1" x14ac:dyDescent="0.3">
      <c r="BA73" s="20">
        <v>151.34531394821016</v>
      </c>
      <c r="BB73" s="20">
        <v>12.856242971292067</v>
      </c>
    </row>
    <row r="74" spans="53:54" ht="15" customHeight="1" x14ac:dyDescent="0.3">
      <c r="BA74" s="20">
        <v>145.7837335159987</v>
      </c>
      <c r="BB74" s="20">
        <v>11.728564007070547</v>
      </c>
    </row>
    <row r="75" spans="53:54" ht="15" customHeight="1" x14ac:dyDescent="0.3">
      <c r="BA75" s="20">
        <v>139.7766518088556</v>
      </c>
      <c r="BB75" s="20">
        <v>11.165433757012755</v>
      </c>
    </row>
    <row r="76" spans="53:54" ht="15" customHeight="1" x14ac:dyDescent="0.3">
      <c r="BA76" s="20">
        <v>135.6521722635205</v>
      </c>
      <c r="BB76" s="20">
        <v>10.524287981128317</v>
      </c>
    </row>
    <row r="77" spans="53:54" ht="15" customHeight="1" x14ac:dyDescent="0.3">
      <c r="BA77" s="20">
        <v>129.7169456007212</v>
      </c>
      <c r="BB77" s="20">
        <v>9.8207297845825643</v>
      </c>
    </row>
    <row r="78" spans="53:54" ht="15" customHeight="1" x14ac:dyDescent="0.3">
      <c r="BA78" s="20">
        <v>123.39370169846529</v>
      </c>
      <c r="BB78" s="20">
        <v>9.2391595011475651</v>
      </c>
    </row>
    <row r="79" spans="53:54" ht="15" customHeight="1" x14ac:dyDescent="0.3">
      <c r="BA79" s="20">
        <v>118.36384859439809</v>
      </c>
      <c r="BB79" s="20">
        <v>8.4873735249998852</v>
      </c>
    </row>
    <row r="80" spans="53:54" ht="15" customHeight="1" x14ac:dyDescent="0.3">
      <c r="BA80" s="20">
        <v>112.51484798481137</v>
      </c>
      <c r="BB80" s="20">
        <v>7.7029628744156051</v>
      </c>
    </row>
    <row r="81" spans="53:54" ht="15" customHeight="1" x14ac:dyDescent="0.3">
      <c r="BA81" s="20">
        <v>105.83232886083638</v>
      </c>
      <c r="BB81" s="20">
        <v>7.1994081168072537</v>
      </c>
    </row>
    <row r="82" spans="53:54" ht="15" customHeight="1" x14ac:dyDescent="0.3">
      <c r="BA82" s="20">
        <v>101.23360602283208</v>
      </c>
      <c r="BB82" s="20">
        <v>6.4235082508586094</v>
      </c>
    </row>
    <row r="83" spans="53:54" ht="15" customHeight="1" x14ac:dyDescent="0.3">
      <c r="BA83" s="20">
        <v>95.672025590620649</v>
      </c>
      <c r="BB83" s="20">
        <v>6.0745660807976103</v>
      </c>
    </row>
    <row r="84" spans="53:54" ht="15" customHeight="1" x14ac:dyDescent="0.3">
      <c r="BA84" s="20">
        <v>92.222983462117426</v>
      </c>
      <c r="BB84" s="20">
        <v>5.4263279843834775</v>
      </c>
    </row>
    <row r="85" spans="53:54" ht="15" customHeight="1" x14ac:dyDescent="0.3">
      <c r="BA85" s="20">
        <v>84.606348761672805</v>
      </c>
      <c r="BB85" s="20">
        <v>4.8163884188296988</v>
      </c>
    </row>
    <row r="86" spans="53:54" ht="15" customHeight="1" x14ac:dyDescent="0.3">
      <c r="BA86" s="20">
        <v>78.829203196429916</v>
      </c>
      <c r="BB86" s="20">
        <v>4.2844643791025661</v>
      </c>
    </row>
    <row r="87" spans="53:54" ht="15" customHeight="1" x14ac:dyDescent="0.3">
      <c r="BA87" s="20">
        <v>73.526300923856212</v>
      </c>
      <c r="BB87" s="20">
        <v>3.8333927934139576</v>
      </c>
    </row>
    <row r="88" spans="53:54" ht="15" customHeight="1" x14ac:dyDescent="0.3">
      <c r="BA88" s="20">
        <v>67.001862897437618</v>
      </c>
      <c r="BB88" s="20">
        <v>3.3624627102422027</v>
      </c>
    </row>
    <row r="89" spans="53:54" ht="15" customHeight="1" x14ac:dyDescent="0.3">
      <c r="BA89" s="20">
        <v>60.966039172556982</v>
      </c>
      <c r="BB89" s="20">
        <v>2.8106801730319235</v>
      </c>
    </row>
    <row r="90" spans="53:54" ht="15" customHeight="1" x14ac:dyDescent="0.3">
      <c r="BA90" s="20">
        <v>55.663136899983272</v>
      </c>
      <c r="BB90" s="20">
        <v>2.4347871849580831</v>
      </c>
    </row>
    <row r="91" spans="53:54" ht="15" customHeight="1" x14ac:dyDescent="0.3">
      <c r="BA91" s="20">
        <v>50.360234627409568</v>
      </c>
      <c r="BB91" s="20">
        <v>2.0886819431089623</v>
      </c>
    </row>
    <row r="92" spans="53:54" ht="15" customHeight="1" x14ac:dyDescent="0.3">
      <c r="BA92" s="20">
        <v>44.496863008954094</v>
      </c>
      <c r="BB92" s="20">
        <v>1.6149149317253293</v>
      </c>
    </row>
    <row r="93" spans="53:54" ht="15" customHeight="1" x14ac:dyDescent="0.3">
      <c r="BA93" s="20">
        <v>38.576007355023563</v>
      </c>
      <c r="BB93" s="20">
        <v>1.331222110537525</v>
      </c>
    </row>
    <row r="94" spans="53:54" ht="15" customHeight="1" x14ac:dyDescent="0.3">
      <c r="BA94" s="20">
        <v>33.632380304168947</v>
      </c>
      <c r="BB94" s="20">
        <v>0.86029202736577026</v>
      </c>
    </row>
    <row r="95" spans="53:54" ht="15" customHeight="1" x14ac:dyDescent="0.3">
      <c r="BA95" s="20">
        <v>27.136684295487875</v>
      </c>
      <c r="BB95" s="20">
        <v>0.69149479875902686</v>
      </c>
    </row>
    <row r="96" spans="53:54" ht="15" customHeight="1" x14ac:dyDescent="0.3">
      <c r="BA96" s="20">
        <v>22.82538163485885</v>
      </c>
      <c r="BB96" s="20">
        <v>0.43333433147812517</v>
      </c>
    </row>
    <row r="97" spans="53:54" ht="15" customHeight="1" x14ac:dyDescent="0.3">
      <c r="BA97" s="20">
        <v>16.631476812421813</v>
      </c>
      <c r="BB97" s="20">
        <v>0.29716177730797916</v>
      </c>
    </row>
    <row r="98" spans="53:54" ht="15" customHeight="1" x14ac:dyDescent="0.3">
      <c r="BA98" s="20">
        <v>11.759704805911012</v>
      </c>
      <c r="BB98" s="20">
        <v>0.22340164379915009</v>
      </c>
    </row>
    <row r="99" spans="53:54" ht="15" customHeight="1" x14ac:dyDescent="0.3">
      <c r="BA99" s="20">
        <v>6.2699794180433841</v>
      </c>
      <c r="BB99" s="20">
        <v>7.304444856961391E-2</v>
      </c>
    </row>
    <row r="100" spans="53:54" ht="15" customHeight="1" x14ac:dyDescent="0.3">
      <c r="BA100" s="20">
        <v>6.2699794180433841</v>
      </c>
      <c r="BB100" s="20">
        <v>6.0278271616162726E-2</v>
      </c>
    </row>
    <row r="101" spans="53:54" ht="15" customHeight="1" x14ac:dyDescent="0.3">
      <c r="BA101" s="20">
        <v>6.2699794180433841</v>
      </c>
      <c r="BB101" s="20">
        <v>6.0278271616162726E-2</v>
      </c>
    </row>
  </sheetData>
  <mergeCells count="25">
    <mergeCell ref="Q12:U12"/>
    <mergeCell ref="Q13:U13"/>
    <mergeCell ref="Q14:U14"/>
    <mergeCell ref="G16:K16"/>
    <mergeCell ref="L15:P15"/>
    <mergeCell ref="G15:K15"/>
    <mergeCell ref="L14:P14"/>
    <mergeCell ref="Q15:U15"/>
    <mergeCell ref="Q16:U16"/>
    <mergeCell ref="Q17:U17"/>
    <mergeCell ref="C17:F17"/>
    <mergeCell ref="D1:AD4"/>
    <mergeCell ref="C14:F14"/>
    <mergeCell ref="C12:F12"/>
    <mergeCell ref="C13:F13"/>
    <mergeCell ref="G14:K14"/>
    <mergeCell ref="L13:P13"/>
    <mergeCell ref="G13:K13"/>
    <mergeCell ref="L12:P12"/>
    <mergeCell ref="G12:K12"/>
    <mergeCell ref="L17:P17"/>
    <mergeCell ref="G17:K17"/>
    <mergeCell ref="L16:P16"/>
    <mergeCell ref="C15:F15"/>
    <mergeCell ref="C16:F16"/>
  </mergeCells>
  <phoneticPr fontId="1" type="noConversion"/>
  <pageMargins left="0.39370078740157483" right="0.39370078740157483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Group Box 9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Measurement">
              <controlPr defaultSize="0" print="0" autoFill="0" autoPict="0" macro="[0]!Current.openCurrentMeasurement">
                <anchor moveWithCells="1" sizeWithCells="1">
                  <from>
                    <xdr:col>36</xdr:col>
                    <xdr:colOff>28575</xdr:colOff>
                    <xdr:row>17</xdr:row>
                    <xdr:rowOff>95250</xdr:rowOff>
                  </from>
                  <to>
                    <xdr:col>42</xdr:col>
                    <xdr:colOff>161925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Group Box 11">
              <controlPr defaultSize="0" autoFill="0" autoPict="0">
                <anchor moveWithCells="1">
                  <from>
                    <xdr:col>35</xdr:col>
                    <xdr:colOff>0</xdr:colOff>
                    <xdr:row>16</xdr:row>
                    <xdr:rowOff>95250</xdr:rowOff>
                  </from>
                  <to>
                    <xdr:col>43</xdr:col>
                    <xdr:colOff>171450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ButtonMain">
              <controlPr defaultSize="0" print="0" autoFill="0" autoPict="0" macro="[0]!moveMain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8" name="BottonCurrent">
              <controlPr defaultSize="0" print="0" autoFill="0" autoPict="0" macro="[0]!moveStroke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9" name="ButtonCurrent">
              <controlPr defaultSize="0" print="0" autoFill="0" autoPict="0" macro="[0]!moveSetup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0" name="BottonCurrent">
              <controlPr defaultSize="0" print="0" autoFill="0" autoPict="0" macro="[0]!moveCurrent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1" name="ButtonMeasurement">
              <controlPr defaultSize="0" print="0" autoFill="0" autoPict="0" macro="[0]!Current.deleteCurrentData">
                <anchor moveWithCells="1" sizeWithCells="1">
                  <from>
                    <xdr:col>36</xdr:col>
                    <xdr:colOff>28575</xdr:colOff>
                    <xdr:row>20</xdr:row>
                    <xdr:rowOff>171450</xdr:rowOff>
                  </from>
                  <to>
                    <xdr:col>42</xdr:col>
                    <xdr:colOff>161925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2" name="Button 17">
              <controlPr defaultSize="0" print="0" autoFill="0" autoPict="0" macro="[0]!printReport">
                <anchor moveWithCells="1" sizeWithCells="1">
                  <from>
                    <xdr:col>36</xdr:col>
                    <xdr:colOff>28575</xdr:colOff>
                    <xdr:row>24</xdr:row>
                    <xdr:rowOff>57150</xdr:rowOff>
                  </from>
                  <to>
                    <xdr:col>42</xdr:col>
                    <xdr:colOff>161925</xdr:colOff>
                    <xdr:row>26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roke"/>
  <dimension ref="A1:AX48"/>
  <sheetViews>
    <sheetView showGridLines="0" zoomScaleNormal="100" zoomScaleSheetLayoutView="85" workbookViewId="0">
      <selection activeCell="AA9" sqref="AA9"/>
    </sheetView>
  </sheetViews>
  <sheetFormatPr defaultColWidth="2.625" defaultRowHeight="15" customHeight="1" x14ac:dyDescent="0.3"/>
  <cols>
    <col min="1" max="33" width="2.625" style="34"/>
    <col min="34" max="37" width="2.625" style="19"/>
    <col min="38" max="47" width="2.625" style="11"/>
    <col min="48" max="48" width="2.625" style="20"/>
    <col min="49" max="58" width="10.625" style="20" customWidth="1"/>
    <col min="59" max="16384" width="2.625" style="20"/>
  </cols>
  <sheetData>
    <row r="1" spans="1:50" ht="15" customHeight="1" x14ac:dyDescent="0.3">
      <c r="A1" s="16"/>
      <c r="B1" s="17"/>
      <c r="C1" s="17"/>
      <c r="D1" s="61" t="s">
        <v>10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17"/>
      <c r="AF1" s="17"/>
      <c r="AG1" s="18"/>
    </row>
    <row r="2" spans="1:50" ht="15" customHeight="1" x14ac:dyDescent="0.3">
      <c r="A2" s="21"/>
      <c r="B2" s="22"/>
      <c r="C2" s="2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22"/>
      <c r="AF2" s="22"/>
      <c r="AG2" s="23"/>
      <c r="AW2" s="20">
        <v>1.4382087951312636E-2</v>
      </c>
      <c r="AX2" s="20">
        <v>6.0278271616162726E-2</v>
      </c>
    </row>
    <row r="3" spans="1:50" ht="15" customHeight="1" x14ac:dyDescent="0.3">
      <c r="A3" s="21"/>
      <c r="B3" s="22"/>
      <c r="C3" s="2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22"/>
      <c r="AF3" s="22"/>
      <c r="AG3" s="23"/>
      <c r="AW3" s="20">
        <v>0.10768352400444275</v>
      </c>
      <c r="AX3" s="20">
        <v>6.0278271616162726E-2</v>
      </c>
    </row>
    <row r="4" spans="1:50" ht="15" customHeight="1" thickBot="1" x14ac:dyDescent="0.35">
      <c r="A4" s="24"/>
      <c r="B4" s="25"/>
      <c r="C4" s="25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25"/>
      <c r="AF4" s="25"/>
      <c r="AG4" s="26"/>
      <c r="AW4" s="20">
        <v>0.10223526496484424</v>
      </c>
      <c r="AX4" s="20">
        <v>3.2021762662710933</v>
      </c>
    </row>
    <row r="5" spans="1:50" ht="15" customHeight="1" x14ac:dyDescent="0.3">
      <c r="A5" s="27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9"/>
      <c r="AW5" s="20">
        <v>0.22141593145606844</v>
      </c>
      <c r="AX5" s="20">
        <v>7.7455167975937753</v>
      </c>
    </row>
    <row r="6" spans="1:50" ht="15" customHeight="1" x14ac:dyDescent="0.3">
      <c r="A6" s="27"/>
      <c r="B6" s="30" t="s">
        <v>9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9"/>
      <c r="AW6" s="20">
        <v>0.20439012195732212</v>
      </c>
      <c r="AX6" s="20">
        <v>7.440547014816886</v>
      </c>
    </row>
    <row r="7" spans="1:50" ht="15" customHeight="1" x14ac:dyDescent="0.3">
      <c r="A7" s="27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9"/>
      <c r="AW7" s="20">
        <v>0.25614858283351027</v>
      </c>
      <c r="AX7" s="20">
        <v>7.39231923521496</v>
      </c>
    </row>
    <row r="8" spans="1:50" ht="15" customHeight="1" x14ac:dyDescent="0.3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9"/>
      <c r="AW8" s="20">
        <v>0.36170860172573743</v>
      </c>
      <c r="AX8" s="20">
        <v>7.2433805040913626</v>
      </c>
    </row>
    <row r="9" spans="1:50" ht="15" customHeight="1" x14ac:dyDescent="0.3">
      <c r="A9" s="27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9"/>
      <c r="AW9" s="20">
        <v>0.42368254830117341</v>
      </c>
      <c r="AX9" s="20">
        <v>7.0689094190608639</v>
      </c>
    </row>
    <row r="10" spans="1:50" ht="15" customHeight="1" x14ac:dyDescent="0.3">
      <c r="A10" s="27"/>
      <c r="B10" s="30" t="s">
        <v>0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9"/>
      <c r="AW10" s="20">
        <v>0.48497546249666013</v>
      </c>
      <c r="AX10" s="20">
        <v>7.2121742937607047</v>
      </c>
    </row>
    <row r="11" spans="1:50" ht="15" customHeight="1" thickBot="1" x14ac:dyDescent="0.35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46" t="s">
        <v>58</v>
      </c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9"/>
      <c r="AW11" s="20">
        <v>0.45569107015881677</v>
      </c>
      <c r="AX11" s="20">
        <v>7.1738757629003507</v>
      </c>
    </row>
    <row r="12" spans="1:50" ht="15" customHeight="1" x14ac:dyDescent="0.3">
      <c r="A12" s="27"/>
      <c r="B12" s="28"/>
      <c r="C12" s="66" t="s">
        <v>2</v>
      </c>
      <c r="D12" s="67"/>
      <c r="E12" s="67"/>
      <c r="F12" s="67"/>
      <c r="G12" s="67" t="s">
        <v>59</v>
      </c>
      <c r="H12" s="67"/>
      <c r="I12" s="67"/>
      <c r="J12" s="67"/>
      <c r="K12" s="67"/>
      <c r="L12" s="67" t="s">
        <v>60</v>
      </c>
      <c r="M12" s="67"/>
      <c r="N12" s="67"/>
      <c r="O12" s="67"/>
      <c r="P12" s="67"/>
      <c r="Q12" s="67" t="s">
        <v>57</v>
      </c>
      <c r="R12" s="67"/>
      <c r="S12" s="67"/>
      <c r="T12" s="67"/>
      <c r="U12" s="70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9"/>
      <c r="AW12" s="20">
        <v>0.50540643389515572</v>
      </c>
      <c r="AX12" s="20">
        <v>7.1696203705825337</v>
      </c>
    </row>
    <row r="13" spans="1:50" ht="15" customHeight="1" x14ac:dyDescent="0.3">
      <c r="A13" s="27"/>
      <c r="B13" s="28"/>
      <c r="C13" s="64" t="s">
        <v>4</v>
      </c>
      <c r="D13" s="65"/>
      <c r="E13" s="65"/>
      <c r="F13" s="65"/>
      <c r="G13" s="77">
        <v>98.359404249079404</v>
      </c>
      <c r="H13" s="77"/>
      <c r="I13" s="77"/>
      <c r="J13" s="77"/>
      <c r="K13" s="77"/>
      <c r="L13" s="77">
        <v>93.487632242568608</v>
      </c>
      <c r="M13" s="77"/>
      <c r="N13" s="77"/>
      <c r="O13" s="77"/>
      <c r="P13" s="77"/>
      <c r="Q13" s="73">
        <f>IF(L13="","",ABS(G13-L13))</f>
        <v>4.8717720065107954</v>
      </c>
      <c r="R13" s="73"/>
      <c r="S13" s="73"/>
      <c r="T13" s="73"/>
      <c r="U13" s="74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9"/>
      <c r="AW13" s="20">
        <v>0.55375973287159619</v>
      </c>
      <c r="AX13" s="20">
        <v>6.9951492855520341</v>
      </c>
    </row>
    <row r="14" spans="1:50" ht="15" customHeight="1" x14ac:dyDescent="0.3">
      <c r="A14" s="27"/>
      <c r="B14" s="28"/>
      <c r="C14" s="64" t="s">
        <v>3</v>
      </c>
      <c r="D14" s="65"/>
      <c r="E14" s="65"/>
      <c r="F14" s="65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3" t="str">
        <f t="shared" ref="Q14:Q17" si="0">IF(L14="","",ABS(G14-L14))</f>
        <v/>
      </c>
      <c r="R14" s="73"/>
      <c r="S14" s="73"/>
      <c r="T14" s="73"/>
      <c r="U14" s="74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9"/>
      <c r="AW14" s="20">
        <v>0.60347509660793508</v>
      </c>
      <c r="AX14" s="20">
        <v>7.2320327912438511</v>
      </c>
    </row>
    <row r="15" spans="1:50" ht="15" customHeight="1" x14ac:dyDescent="0.3">
      <c r="A15" s="27"/>
      <c r="B15" s="28"/>
      <c r="C15" s="64" t="s">
        <v>5</v>
      </c>
      <c r="D15" s="65"/>
      <c r="E15" s="65"/>
      <c r="F15" s="65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3" t="str">
        <f t="shared" si="0"/>
        <v/>
      </c>
      <c r="R15" s="73"/>
      <c r="S15" s="73"/>
      <c r="T15" s="73"/>
      <c r="U15" s="74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9"/>
      <c r="AW15" s="20">
        <v>0.66408697842347264</v>
      </c>
      <c r="AX15" s="20">
        <v>7.1923157962775583</v>
      </c>
    </row>
    <row r="16" spans="1:50" ht="15" customHeight="1" x14ac:dyDescent="0.3">
      <c r="A16" s="27"/>
      <c r="B16" s="28"/>
      <c r="C16" s="64" t="s">
        <v>6</v>
      </c>
      <c r="D16" s="65"/>
      <c r="E16" s="65"/>
      <c r="F16" s="65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3" t="str">
        <f t="shared" si="0"/>
        <v/>
      </c>
      <c r="R16" s="73"/>
      <c r="S16" s="73"/>
      <c r="T16" s="73"/>
      <c r="U16" s="74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9"/>
      <c r="AW16" s="20">
        <v>0.7281040221387578</v>
      </c>
      <c r="AX16" s="20">
        <v>7.2433805040913626</v>
      </c>
    </row>
    <row r="17" spans="1:50" ht="15" customHeight="1" thickBot="1" x14ac:dyDescent="0.35">
      <c r="A17" s="27"/>
      <c r="B17" s="28"/>
      <c r="C17" s="59" t="s">
        <v>7</v>
      </c>
      <c r="D17" s="60"/>
      <c r="E17" s="60"/>
      <c r="F17" s="60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5" t="str">
        <f t="shared" si="0"/>
        <v/>
      </c>
      <c r="R17" s="75"/>
      <c r="S17" s="75"/>
      <c r="T17" s="75"/>
      <c r="U17" s="76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9"/>
      <c r="AW17" s="20">
        <v>0.78462970967459522</v>
      </c>
      <c r="AX17" s="20">
        <v>7.1667834423706562</v>
      </c>
    </row>
    <row r="18" spans="1:50" ht="15" customHeight="1" x14ac:dyDescent="0.3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9"/>
      <c r="AW18" s="20">
        <v>0.80301758393324163</v>
      </c>
      <c r="AX18" s="20">
        <v>7.185223475747863</v>
      </c>
    </row>
    <row r="19" spans="1:50" ht="15" customHeight="1" x14ac:dyDescent="0.3">
      <c r="A19" s="27"/>
      <c r="B19" s="30" t="s">
        <v>1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9"/>
      <c r="AW19" s="20">
        <v>0.86499153050867905</v>
      </c>
      <c r="AX19" s="20">
        <v>6.9965677496579737</v>
      </c>
    </row>
    <row r="20" spans="1:50" ht="15" customHeight="1" x14ac:dyDescent="0.3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9"/>
      <c r="AW20" s="20">
        <v>0.91334482948511797</v>
      </c>
      <c r="AX20" s="20">
        <v>7.0930233088618273</v>
      </c>
    </row>
    <row r="21" spans="1:50" ht="15" customHeight="1" x14ac:dyDescent="0.3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9"/>
      <c r="AW21" s="20">
        <v>0.95965503132170771</v>
      </c>
      <c r="AX21" s="20">
        <v>7.0391216728361439</v>
      </c>
    </row>
    <row r="22" spans="1:50" ht="15" customHeight="1" x14ac:dyDescent="0.3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9"/>
      <c r="AW22" s="20">
        <v>0.98893942365955101</v>
      </c>
      <c r="AX22" s="20">
        <v>7.1327403038281201</v>
      </c>
    </row>
    <row r="23" spans="1:50" ht="15" customHeight="1" x14ac:dyDescent="0.3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9"/>
      <c r="AW23" s="20">
        <v>0.90517244092571947</v>
      </c>
      <c r="AX23" s="20">
        <v>4.8717085189613201</v>
      </c>
    </row>
    <row r="24" spans="1:50" ht="15" customHeight="1" x14ac:dyDescent="0.3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9"/>
      <c r="AW24" s="20">
        <v>0.88610353428712396</v>
      </c>
      <c r="AX24" s="20">
        <v>4.8078776341940648</v>
      </c>
    </row>
    <row r="25" spans="1:50" ht="15" customHeight="1" x14ac:dyDescent="0.3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9"/>
      <c r="AW25" s="20">
        <v>0.84864675338988205</v>
      </c>
      <c r="AX25" s="20">
        <v>4.6631942953882843</v>
      </c>
    </row>
    <row r="26" spans="1:50" ht="15" customHeight="1" x14ac:dyDescent="0.3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9"/>
      <c r="AW26" s="20">
        <v>0.69677653266106521</v>
      </c>
      <c r="AX26" s="20">
        <v>4.4021968998955048</v>
      </c>
    </row>
    <row r="27" spans="1:50" ht="15" customHeight="1" x14ac:dyDescent="0.3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9"/>
      <c r="AW27" s="20">
        <v>0.7383195078380056</v>
      </c>
      <c r="AX27" s="20">
        <v>4.328436766386675</v>
      </c>
    </row>
    <row r="28" spans="1:50" ht="15" customHeight="1" x14ac:dyDescent="0.3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9"/>
      <c r="AW28" s="20">
        <v>0.68043175554226809</v>
      </c>
      <c r="AX28" s="20">
        <v>4.2617689534075414</v>
      </c>
    </row>
    <row r="29" spans="1:50" ht="15" customHeight="1" x14ac:dyDescent="0.3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9"/>
      <c r="AW29" s="20">
        <v>0.59189754614878731</v>
      </c>
      <c r="AX29" s="20">
        <v>4.155384145462115</v>
      </c>
    </row>
    <row r="30" spans="1:50" ht="15" customHeight="1" x14ac:dyDescent="0.3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9"/>
      <c r="AW30" s="20">
        <v>0.5912165137688381</v>
      </c>
      <c r="AX30" s="20">
        <v>4.0787870837414086</v>
      </c>
    </row>
    <row r="31" spans="1:50" ht="15" customHeight="1" x14ac:dyDescent="0.3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9"/>
      <c r="AW31" s="20">
        <v>0.52175121101395283</v>
      </c>
      <c r="AX31" s="20">
        <v>4.0078638784444571</v>
      </c>
    </row>
    <row r="32" spans="1:50" ht="15" customHeight="1" x14ac:dyDescent="0.3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9"/>
      <c r="AW32" s="20">
        <v>0.45092384349916753</v>
      </c>
      <c r="AX32" s="20">
        <v>3.8958052140752741</v>
      </c>
    </row>
    <row r="33" spans="1:50" ht="15" customHeight="1" x14ac:dyDescent="0.3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9"/>
      <c r="AW33" s="20">
        <v>0.42436358068112418</v>
      </c>
      <c r="AX33" s="20">
        <v>3.8773651806980673</v>
      </c>
    </row>
    <row r="34" spans="1:50" ht="15" customHeight="1" x14ac:dyDescent="0.3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9"/>
      <c r="AW34" s="20">
        <v>0.35762240744603896</v>
      </c>
      <c r="AX34" s="20">
        <v>4.1497102890383593</v>
      </c>
    </row>
    <row r="35" spans="1:50" ht="15" customHeight="1" x14ac:dyDescent="0.3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9"/>
      <c r="AW35" s="20">
        <v>0.34059659794729263</v>
      </c>
      <c r="AX35" s="20">
        <v>4.0291408400335422</v>
      </c>
    </row>
    <row r="36" spans="1:50" ht="15" customHeight="1" x14ac:dyDescent="0.3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9"/>
      <c r="AW36" s="20">
        <v>0.29292433135080298</v>
      </c>
      <c r="AX36" s="20">
        <v>3.451825948916361</v>
      </c>
    </row>
    <row r="37" spans="1:50" ht="15" customHeight="1" x14ac:dyDescent="0.3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9"/>
      <c r="AW37" s="20">
        <v>0.24252793523451324</v>
      </c>
      <c r="AX37" s="20">
        <v>3.3227457152759099</v>
      </c>
    </row>
    <row r="38" spans="1:50" ht="15" customHeight="1" x14ac:dyDescent="0.3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9"/>
      <c r="AW38" s="20">
        <v>0.19349360387812356</v>
      </c>
      <c r="AX38" s="20">
        <v>3.3525334615006295</v>
      </c>
    </row>
    <row r="39" spans="1:50" ht="15" customHeight="1" x14ac:dyDescent="0.3">
      <c r="A39" s="27"/>
      <c r="B39" s="30" t="s">
        <v>8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9"/>
      <c r="AW39" s="20">
        <v>0.13220068968263682</v>
      </c>
      <c r="AX39" s="20">
        <v>3.2035947303770325</v>
      </c>
    </row>
    <row r="40" spans="1:50" ht="15" customHeight="1" x14ac:dyDescent="0.3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9"/>
      <c r="AW40" s="20">
        <v>4.4347512669106769E-2</v>
      </c>
      <c r="AX40" s="20">
        <v>2.057475732778304</v>
      </c>
    </row>
    <row r="41" spans="1:50" ht="15" customHeight="1" x14ac:dyDescent="0.3">
      <c r="A41" s="27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9"/>
      <c r="AW41" s="20">
        <v>3.485569872115615E-3</v>
      </c>
      <c r="AX41" s="20">
        <v>6.0278271616162726E-2</v>
      </c>
    </row>
    <row r="42" spans="1:50" ht="15" customHeight="1" x14ac:dyDescent="0.3">
      <c r="A42" s="27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9"/>
    </row>
    <row r="43" spans="1:50" ht="15" customHeight="1" x14ac:dyDescent="0.3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9"/>
    </row>
    <row r="44" spans="1:50" ht="15" customHeight="1" x14ac:dyDescent="0.3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9"/>
    </row>
    <row r="45" spans="1:50" ht="15" customHeight="1" x14ac:dyDescent="0.3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9"/>
    </row>
    <row r="46" spans="1:50" ht="15" customHeight="1" x14ac:dyDescent="0.3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9"/>
    </row>
    <row r="47" spans="1:50" ht="15" customHeight="1" x14ac:dyDescent="0.3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9"/>
    </row>
    <row r="48" spans="1:50" ht="15" customHeight="1" thickBot="1" x14ac:dyDescent="0.35">
      <c r="A48" s="31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3"/>
    </row>
  </sheetData>
  <mergeCells count="25">
    <mergeCell ref="C17:F17"/>
    <mergeCell ref="C12:F12"/>
    <mergeCell ref="C13:F13"/>
    <mergeCell ref="C14:F14"/>
    <mergeCell ref="C15:F15"/>
    <mergeCell ref="C16:F16"/>
    <mergeCell ref="G13:K13"/>
    <mergeCell ref="L12:P12"/>
    <mergeCell ref="G12:K12"/>
    <mergeCell ref="Q15:U15"/>
    <mergeCell ref="D1:AD4"/>
    <mergeCell ref="L15:P15"/>
    <mergeCell ref="G15:K15"/>
    <mergeCell ref="L13:P13"/>
    <mergeCell ref="Q12:U12"/>
    <mergeCell ref="Q13:U13"/>
    <mergeCell ref="Q16:U16"/>
    <mergeCell ref="Q17:U17"/>
    <mergeCell ref="G14:K14"/>
    <mergeCell ref="L14:P14"/>
    <mergeCell ref="Q14:U14"/>
    <mergeCell ref="G17:K17"/>
    <mergeCell ref="L17:P17"/>
    <mergeCell ref="G16:K16"/>
    <mergeCell ref="L16:P16"/>
  </mergeCells>
  <phoneticPr fontId="1" type="noConversion"/>
  <pageMargins left="0.39370078740157483" right="0.39370078740157483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Group Box 12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Measurement">
              <controlPr defaultSize="0" print="0" autoFill="0" autoPict="0" macro="[0]!Stroke.openStrokeMeasurement">
                <anchor moveWithCells="1" sizeWithCells="1">
                  <from>
                    <xdr:col>36</xdr:col>
                    <xdr:colOff>28575</xdr:colOff>
                    <xdr:row>17</xdr:row>
                    <xdr:rowOff>95250</xdr:rowOff>
                  </from>
                  <to>
                    <xdr:col>42</xdr:col>
                    <xdr:colOff>161925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Group Box 14">
              <controlPr defaultSize="0" autoFill="0" autoPict="0">
                <anchor moveWithCells="1">
                  <from>
                    <xdr:col>35</xdr:col>
                    <xdr:colOff>0</xdr:colOff>
                    <xdr:row>16</xdr:row>
                    <xdr:rowOff>95250</xdr:rowOff>
                  </from>
                  <to>
                    <xdr:col>43</xdr:col>
                    <xdr:colOff>171450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Main">
              <controlPr defaultSize="0" print="0" autoFill="0" autoPict="0" macro="[0]!moveMain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ottonCurrent">
              <controlPr defaultSize="0" print="0" autoFill="0" autoPict="0" macro="[0]!moveStroke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Current">
              <controlPr defaultSize="0" print="0" autoFill="0" autoPict="0" macro="[0]!moveSetup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BottonCurrent">
              <controlPr defaultSize="0" print="0" autoFill="0" autoPict="0" macro="[0]!moveCurrent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Stroke.deleteStrokeData">
                <anchor moveWithCells="1" sizeWithCells="1">
                  <from>
                    <xdr:col>36</xdr:col>
                    <xdr:colOff>28575</xdr:colOff>
                    <xdr:row>20</xdr:row>
                    <xdr:rowOff>171450</xdr:rowOff>
                  </from>
                  <to>
                    <xdr:col>42</xdr:col>
                    <xdr:colOff>161925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printReport">
                <anchor moveWithCells="1" sizeWithCells="1">
                  <from>
                    <xdr:col>36</xdr:col>
                    <xdr:colOff>28575</xdr:colOff>
                    <xdr:row>24</xdr:row>
                    <xdr:rowOff>57150</xdr:rowOff>
                  </from>
                  <to>
                    <xdr:col>42</xdr:col>
                    <xdr:colOff>161925</xdr:colOff>
                    <xdr:row>26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up"/>
  <dimension ref="A1:BJ47"/>
  <sheetViews>
    <sheetView zoomScaleNormal="100" workbookViewId="0">
      <selection activeCell="AN12" sqref="AN12"/>
    </sheetView>
  </sheetViews>
  <sheetFormatPr defaultColWidth="2.625" defaultRowHeight="15" customHeight="1" x14ac:dyDescent="0.3"/>
  <cols>
    <col min="1" max="1" width="2.625" style="3"/>
    <col min="2" max="2" width="2.625" style="15"/>
    <col min="3" max="16384" width="2.625" style="3"/>
  </cols>
  <sheetData>
    <row r="1" spans="1:33" ht="15" customHeight="1" x14ac:dyDescent="0.3">
      <c r="A1" s="1"/>
      <c r="B1" s="2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ht="15" customHeight="1" x14ac:dyDescent="0.3">
      <c r="A2" s="1"/>
      <c r="B2" s="4" t="s">
        <v>12</v>
      </c>
      <c r="C2" s="5"/>
      <c r="D2" s="5"/>
      <c r="E2" s="5"/>
      <c r="F2" s="5"/>
      <c r="G2" s="5"/>
      <c r="H2" s="5"/>
      <c r="I2" s="5"/>
      <c r="J2" s="5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40"/>
      <c r="AG2" s="1"/>
    </row>
    <row r="3" spans="1:33" ht="15" customHeight="1" x14ac:dyDescent="0.3">
      <c r="A3" s="1"/>
      <c r="B3" s="6"/>
      <c r="C3" s="7"/>
      <c r="D3" s="7"/>
      <c r="E3" s="7"/>
      <c r="F3" s="39"/>
      <c r="G3" s="39"/>
      <c r="H3" s="39"/>
      <c r="I3" s="39"/>
      <c r="J3" s="7"/>
      <c r="K3" s="7"/>
      <c r="L3" s="39"/>
      <c r="M3" s="39"/>
      <c r="N3" s="39"/>
      <c r="O3" s="7"/>
      <c r="P3" s="7"/>
      <c r="Q3" s="7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41"/>
      <c r="AG3" s="1"/>
    </row>
    <row r="4" spans="1:33" ht="15" customHeight="1" x14ac:dyDescent="0.3">
      <c r="A4" s="1"/>
      <c r="B4" s="6"/>
      <c r="C4" s="7" t="s">
        <v>24</v>
      </c>
      <c r="D4" s="7"/>
      <c r="E4" s="7"/>
      <c r="F4" s="39"/>
      <c r="G4" s="39"/>
      <c r="H4" s="39"/>
      <c r="I4" s="39"/>
      <c r="J4" s="7"/>
      <c r="K4" s="82">
        <v>5</v>
      </c>
      <c r="L4" s="83"/>
      <c r="M4" s="84"/>
      <c r="N4" s="39"/>
      <c r="O4" s="7"/>
      <c r="P4" s="7"/>
      <c r="Q4" s="7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41"/>
      <c r="AG4" s="1"/>
    </row>
    <row r="5" spans="1:33" ht="15" customHeight="1" x14ac:dyDescent="0.3">
      <c r="A5" s="1"/>
      <c r="B5" s="6"/>
      <c r="C5" s="7"/>
      <c r="D5" s="7"/>
      <c r="E5" s="7"/>
      <c r="F5" s="39"/>
      <c r="G5" s="39"/>
      <c r="H5" s="39"/>
      <c r="I5" s="39"/>
      <c r="J5" s="7"/>
      <c r="K5" s="7"/>
      <c r="L5" s="39"/>
      <c r="M5" s="39"/>
      <c r="N5" s="39"/>
      <c r="O5" s="7"/>
      <c r="P5" s="7"/>
      <c r="Q5" s="7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41"/>
      <c r="AG5" s="1"/>
    </row>
    <row r="6" spans="1:33" ht="15" customHeight="1" x14ac:dyDescent="0.3">
      <c r="A6" s="1"/>
      <c r="B6" s="6"/>
      <c r="C6" s="7" t="s">
        <v>25</v>
      </c>
      <c r="D6" s="7"/>
      <c r="E6" s="7"/>
      <c r="F6" s="39"/>
      <c r="G6" s="39"/>
      <c r="H6" s="39"/>
      <c r="I6" s="39"/>
      <c r="J6" s="7"/>
      <c r="K6" s="82">
        <v>3</v>
      </c>
      <c r="L6" s="83"/>
      <c r="M6" s="84"/>
      <c r="N6" s="39"/>
      <c r="O6" s="7"/>
      <c r="P6" s="7"/>
      <c r="Q6" s="7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41"/>
      <c r="AG6" s="1"/>
    </row>
    <row r="7" spans="1:33" ht="15" customHeight="1" x14ac:dyDescent="0.3">
      <c r="A7" s="1"/>
      <c r="B7" s="6"/>
      <c r="C7" s="7"/>
      <c r="D7" s="7"/>
      <c r="E7" s="7"/>
      <c r="F7" s="39"/>
      <c r="G7" s="39"/>
      <c r="H7" s="39"/>
      <c r="I7" s="39"/>
      <c r="J7" s="7"/>
      <c r="K7" s="7"/>
      <c r="L7" s="5"/>
      <c r="M7" s="5"/>
      <c r="N7" s="39"/>
      <c r="O7" s="7"/>
      <c r="P7" s="7"/>
      <c r="Q7" s="7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41"/>
      <c r="AG7" s="1"/>
    </row>
    <row r="8" spans="1:33" ht="15" customHeight="1" x14ac:dyDescent="0.3">
      <c r="A8" s="1"/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41"/>
      <c r="AG8" s="1"/>
    </row>
    <row r="9" spans="1:33" ht="15" customHeight="1" x14ac:dyDescent="0.3">
      <c r="A9" s="1"/>
      <c r="B9" s="6" t="s">
        <v>13</v>
      </c>
      <c r="C9" s="7"/>
      <c r="D9" s="7"/>
      <c r="E9" s="7"/>
      <c r="F9" s="7"/>
      <c r="G9" s="7"/>
      <c r="H9" s="7"/>
      <c r="I9" s="7"/>
      <c r="J9" s="7"/>
      <c r="K9" s="7"/>
      <c r="L9" s="7"/>
      <c r="M9" s="39"/>
      <c r="N9" s="39"/>
      <c r="O9" s="39"/>
      <c r="P9" s="89"/>
      <c r="Q9" s="89"/>
      <c r="R9" s="8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41"/>
      <c r="AG9" s="1"/>
    </row>
    <row r="10" spans="1:33" ht="15" customHeight="1" x14ac:dyDescent="0.3">
      <c r="A10" s="1"/>
      <c r="B10" s="6"/>
      <c r="C10" s="9"/>
      <c r="D10" s="7"/>
      <c r="E10" s="7"/>
      <c r="F10" s="7"/>
      <c r="G10" s="7"/>
      <c r="H10" s="7"/>
      <c r="I10" s="7"/>
      <c r="J10" s="7"/>
      <c r="K10" s="7"/>
      <c r="L10" s="7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41"/>
      <c r="AG10" s="1"/>
    </row>
    <row r="11" spans="1:33" ht="15" customHeight="1" x14ac:dyDescent="0.3">
      <c r="A11" s="1"/>
      <c r="B11" s="6"/>
      <c r="C11" s="7" t="s">
        <v>31</v>
      </c>
      <c r="D11" s="39"/>
      <c r="E11" s="39"/>
      <c r="F11" s="7"/>
      <c r="G11" s="39"/>
      <c r="H11" s="39"/>
      <c r="I11" s="7"/>
      <c r="J11" s="39"/>
      <c r="K11" s="7"/>
      <c r="L11" s="7"/>
      <c r="M11" s="7" t="s">
        <v>45</v>
      </c>
      <c r="N11" s="39"/>
      <c r="O11" s="39"/>
      <c r="P11" s="7"/>
      <c r="Q11" s="39"/>
      <c r="R11" s="39"/>
      <c r="S11" s="7"/>
      <c r="T11" s="39"/>
      <c r="U11" s="39"/>
      <c r="V11" s="39"/>
      <c r="W11" s="7" t="s">
        <v>32</v>
      </c>
      <c r="X11" s="39"/>
      <c r="Y11" s="39"/>
      <c r="Z11" s="7"/>
      <c r="AA11" s="39"/>
      <c r="AB11" s="39"/>
      <c r="AC11" s="39"/>
      <c r="AD11" s="39"/>
      <c r="AE11" s="39"/>
      <c r="AF11" s="41"/>
      <c r="AG11" s="1"/>
    </row>
    <row r="12" spans="1:33" ht="15" customHeight="1" x14ac:dyDescent="0.3">
      <c r="A12" s="1"/>
      <c r="B12" s="6"/>
      <c r="C12" s="85" t="s">
        <v>14</v>
      </c>
      <c r="D12" s="85"/>
      <c r="E12" s="85"/>
      <c r="F12" s="85" t="s">
        <v>15</v>
      </c>
      <c r="G12" s="85"/>
      <c r="H12" s="85"/>
      <c r="I12" s="7"/>
      <c r="J12" s="39"/>
      <c r="K12" s="7"/>
      <c r="L12" s="7"/>
      <c r="M12" s="85" t="s">
        <v>47</v>
      </c>
      <c r="N12" s="85"/>
      <c r="O12" s="85"/>
      <c r="P12" s="85" t="s">
        <v>15</v>
      </c>
      <c r="Q12" s="85"/>
      <c r="R12" s="85"/>
      <c r="S12" s="7"/>
      <c r="T12" s="39"/>
      <c r="U12" s="39"/>
      <c r="V12" s="39"/>
      <c r="W12" s="85" t="s">
        <v>48</v>
      </c>
      <c r="X12" s="85"/>
      <c r="Y12" s="85"/>
      <c r="Z12" s="85" t="s">
        <v>15</v>
      </c>
      <c r="AA12" s="85"/>
      <c r="AB12" s="85"/>
      <c r="AC12" s="39"/>
      <c r="AD12" s="39"/>
      <c r="AE12" s="39"/>
      <c r="AF12" s="41"/>
      <c r="AG12" s="1"/>
    </row>
    <row r="13" spans="1:33" ht="15" customHeight="1" x14ac:dyDescent="0.3">
      <c r="A13" s="1"/>
      <c r="B13" s="6"/>
      <c r="C13" s="87">
        <v>0</v>
      </c>
      <c r="D13" s="87"/>
      <c r="E13" s="87"/>
      <c r="F13" s="88">
        <v>0</v>
      </c>
      <c r="G13" s="88"/>
      <c r="H13" s="88"/>
      <c r="I13" s="7"/>
      <c r="J13" s="39"/>
      <c r="K13" s="7"/>
      <c r="L13" s="7"/>
      <c r="M13" s="87">
        <v>0</v>
      </c>
      <c r="N13" s="87"/>
      <c r="O13" s="87"/>
      <c r="P13" s="88">
        <v>2899.6</v>
      </c>
      <c r="Q13" s="88"/>
      <c r="R13" s="88"/>
      <c r="S13" s="7"/>
      <c r="T13" s="39"/>
      <c r="U13" s="39"/>
      <c r="V13" s="39"/>
      <c r="W13" s="87">
        <v>0</v>
      </c>
      <c r="X13" s="87"/>
      <c r="Y13" s="87"/>
      <c r="Z13" s="88">
        <v>0</v>
      </c>
      <c r="AA13" s="88"/>
      <c r="AB13" s="88"/>
      <c r="AC13" s="39"/>
      <c r="AD13" s="39"/>
      <c r="AE13" s="39"/>
      <c r="AF13" s="41"/>
      <c r="AG13" s="1"/>
    </row>
    <row r="14" spans="1:33" ht="15" customHeight="1" x14ac:dyDescent="0.3">
      <c r="A14" s="1"/>
      <c r="B14" s="6"/>
      <c r="C14" s="87">
        <v>13</v>
      </c>
      <c r="D14" s="87"/>
      <c r="E14" s="87"/>
      <c r="F14" s="88">
        <v>62.4</v>
      </c>
      <c r="G14" s="88"/>
      <c r="H14" s="88"/>
      <c r="I14" s="7"/>
      <c r="J14" s="39"/>
      <c r="K14" s="7"/>
      <c r="L14" s="7"/>
      <c r="M14" s="87">
        <v>0.2</v>
      </c>
      <c r="N14" s="87"/>
      <c r="O14" s="87"/>
      <c r="P14" s="88">
        <v>2845.52</v>
      </c>
      <c r="Q14" s="88"/>
      <c r="R14" s="88"/>
      <c r="S14" s="7"/>
      <c r="T14" s="39"/>
      <c r="U14" s="39"/>
      <c r="V14" s="39"/>
      <c r="W14" s="87">
        <v>1</v>
      </c>
      <c r="X14" s="87"/>
      <c r="Y14" s="87"/>
      <c r="Z14" s="88">
        <v>126.3</v>
      </c>
      <c r="AA14" s="88"/>
      <c r="AB14" s="88"/>
      <c r="AC14" s="39"/>
      <c r="AD14" s="39"/>
      <c r="AE14" s="39"/>
      <c r="AF14" s="41"/>
      <c r="AG14" s="1"/>
    </row>
    <row r="15" spans="1:33" ht="15" customHeight="1" x14ac:dyDescent="0.3">
      <c r="A15" s="1"/>
      <c r="B15" s="6"/>
      <c r="C15" s="87">
        <v>25</v>
      </c>
      <c r="D15" s="87"/>
      <c r="E15" s="87"/>
      <c r="F15" s="88">
        <v>224.2</v>
      </c>
      <c r="G15" s="88"/>
      <c r="H15" s="88"/>
      <c r="I15" s="7"/>
      <c r="J15" s="39"/>
      <c r="K15" s="7"/>
      <c r="L15" s="7"/>
      <c r="M15" s="87">
        <v>0.4</v>
      </c>
      <c r="N15" s="87"/>
      <c r="O15" s="87"/>
      <c r="P15" s="88">
        <v>2785.04</v>
      </c>
      <c r="Q15" s="88"/>
      <c r="R15" s="88"/>
      <c r="S15" s="7"/>
      <c r="T15" s="39"/>
      <c r="U15" s="39"/>
      <c r="V15" s="39"/>
      <c r="W15" s="87">
        <v>2</v>
      </c>
      <c r="X15" s="87"/>
      <c r="Y15" s="87"/>
      <c r="Z15" s="88">
        <v>266.85000000000002</v>
      </c>
      <c r="AA15" s="88"/>
      <c r="AB15" s="88"/>
      <c r="AC15" s="39"/>
      <c r="AD15" s="39"/>
      <c r="AE15" s="39"/>
      <c r="AF15" s="41"/>
      <c r="AG15" s="1"/>
    </row>
    <row r="16" spans="1:33" ht="15" customHeight="1" x14ac:dyDescent="0.3">
      <c r="A16" s="1"/>
      <c r="B16" s="6"/>
      <c r="C16" s="87">
        <v>38</v>
      </c>
      <c r="D16" s="87"/>
      <c r="E16" s="87"/>
      <c r="F16" s="88">
        <v>434.7</v>
      </c>
      <c r="G16" s="88"/>
      <c r="H16" s="88"/>
      <c r="I16" s="7"/>
      <c r="J16" s="39"/>
      <c r="K16" s="7"/>
      <c r="L16" s="7"/>
      <c r="M16" s="87">
        <v>0.6</v>
      </c>
      <c r="N16" s="87"/>
      <c r="O16" s="87"/>
      <c r="P16" s="88">
        <v>2725.97</v>
      </c>
      <c r="Q16" s="88"/>
      <c r="R16" s="88"/>
      <c r="S16" s="7"/>
      <c r="T16" s="39"/>
      <c r="U16" s="39"/>
      <c r="V16" s="39"/>
      <c r="W16" s="87">
        <v>3</v>
      </c>
      <c r="X16" s="87"/>
      <c r="Y16" s="87"/>
      <c r="Z16" s="88">
        <v>410.95</v>
      </c>
      <c r="AA16" s="88"/>
      <c r="AB16" s="88"/>
      <c r="AC16" s="39"/>
      <c r="AD16" s="39"/>
      <c r="AE16" s="39"/>
      <c r="AF16" s="41"/>
      <c r="AG16" s="1"/>
    </row>
    <row r="17" spans="1:62" ht="15" customHeight="1" x14ac:dyDescent="0.3">
      <c r="A17" s="1"/>
      <c r="B17" s="6"/>
      <c r="C17" s="87">
        <v>51</v>
      </c>
      <c r="D17" s="87"/>
      <c r="E17" s="87"/>
      <c r="F17" s="88">
        <v>594.95000000000005</v>
      </c>
      <c r="G17" s="88"/>
      <c r="H17" s="88"/>
      <c r="I17" s="7"/>
      <c r="J17" s="39"/>
      <c r="K17" s="7"/>
      <c r="L17" s="7"/>
      <c r="M17" s="87">
        <v>0.8</v>
      </c>
      <c r="N17" s="87"/>
      <c r="O17" s="87"/>
      <c r="P17" s="88">
        <v>2661.77</v>
      </c>
      <c r="Q17" s="88"/>
      <c r="R17" s="88"/>
      <c r="S17" s="7"/>
      <c r="T17" s="39"/>
      <c r="U17" s="39"/>
      <c r="V17" s="39"/>
      <c r="W17" s="87">
        <v>4</v>
      </c>
      <c r="X17" s="87"/>
      <c r="Y17" s="87"/>
      <c r="Z17" s="88">
        <v>560.65</v>
      </c>
      <c r="AA17" s="88"/>
      <c r="AB17" s="88"/>
      <c r="AC17" s="39"/>
      <c r="AD17" s="39"/>
      <c r="AE17" s="39"/>
      <c r="AF17" s="41"/>
      <c r="AG17" s="1"/>
    </row>
    <row r="18" spans="1:62" ht="15" customHeight="1" x14ac:dyDescent="0.3">
      <c r="A18" s="1"/>
      <c r="B18" s="6"/>
      <c r="C18" s="87">
        <v>63</v>
      </c>
      <c r="D18" s="87"/>
      <c r="E18" s="87"/>
      <c r="F18" s="88">
        <v>779</v>
      </c>
      <c r="G18" s="88"/>
      <c r="H18" s="88"/>
      <c r="I18" s="7"/>
      <c r="J18" s="39"/>
      <c r="K18" s="7"/>
      <c r="L18" s="7"/>
      <c r="M18" s="87">
        <v>1</v>
      </c>
      <c r="N18" s="87"/>
      <c r="O18" s="87"/>
      <c r="P18" s="88">
        <v>2608.2399999999998</v>
      </c>
      <c r="Q18" s="88"/>
      <c r="R18" s="88"/>
      <c r="S18" s="7"/>
      <c r="T18" s="39"/>
      <c r="U18" s="39"/>
      <c r="V18" s="39"/>
      <c r="W18" s="87">
        <v>5</v>
      </c>
      <c r="X18" s="87"/>
      <c r="Y18" s="87"/>
      <c r="Z18" s="88">
        <v>704.35</v>
      </c>
      <c r="AA18" s="88"/>
      <c r="AB18" s="88"/>
      <c r="AC18" s="39"/>
      <c r="AD18" s="39"/>
      <c r="AE18" s="39"/>
      <c r="AF18" s="41"/>
      <c r="AG18" s="1"/>
      <c r="AJ18" s="10" t="s">
        <v>19</v>
      </c>
      <c r="AK18" s="10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Y18" s="10" t="s">
        <v>20</v>
      </c>
      <c r="AZ18" s="10"/>
      <c r="BA18" s="11"/>
      <c r="BB18" s="11"/>
      <c r="BC18" s="11"/>
      <c r="BD18" s="11"/>
      <c r="BE18" s="11"/>
      <c r="BF18" s="11"/>
      <c r="BG18" s="11"/>
      <c r="BH18" s="11"/>
      <c r="BI18" s="11"/>
      <c r="BJ18" s="11"/>
    </row>
    <row r="19" spans="1:62" ht="15" customHeight="1" x14ac:dyDescent="0.3">
      <c r="A19" s="1"/>
      <c r="B19" s="6"/>
      <c r="C19" s="87">
        <v>76</v>
      </c>
      <c r="D19" s="87"/>
      <c r="E19" s="87"/>
      <c r="F19" s="88">
        <v>974.85</v>
      </c>
      <c r="G19" s="88"/>
      <c r="H19" s="88"/>
      <c r="I19" s="7"/>
      <c r="J19" s="39"/>
      <c r="K19" s="7"/>
      <c r="L19" s="7"/>
      <c r="M19" s="87">
        <v>1.2</v>
      </c>
      <c r="N19" s="87"/>
      <c r="O19" s="87"/>
      <c r="P19" s="88">
        <v>2546.4699999999998</v>
      </c>
      <c r="Q19" s="88"/>
      <c r="R19" s="88"/>
      <c r="S19" s="7"/>
      <c r="T19" s="39"/>
      <c r="U19" s="39"/>
      <c r="V19" s="39"/>
      <c r="W19" s="87">
        <v>6</v>
      </c>
      <c r="X19" s="87"/>
      <c r="Y19" s="87"/>
      <c r="Z19" s="88">
        <v>834.5</v>
      </c>
      <c r="AA19" s="88"/>
      <c r="AB19" s="88"/>
      <c r="AC19" s="39"/>
      <c r="AD19" s="39"/>
      <c r="AE19" s="39"/>
      <c r="AF19" s="41"/>
      <c r="AG19" s="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</row>
    <row r="20" spans="1:62" ht="15" customHeight="1" x14ac:dyDescent="0.3">
      <c r="A20" s="1"/>
      <c r="B20" s="6"/>
      <c r="C20" s="87">
        <v>89</v>
      </c>
      <c r="D20" s="87"/>
      <c r="E20" s="87"/>
      <c r="F20" s="88">
        <v>1151.45</v>
      </c>
      <c r="G20" s="88"/>
      <c r="H20" s="88"/>
      <c r="I20" s="7"/>
      <c r="J20" s="39"/>
      <c r="K20" s="7"/>
      <c r="L20" s="7"/>
      <c r="M20" s="87">
        <v>1.4</v>
      </c>
      <c r="N20" s="87"/>
      <c r="O20" s="87"/>
      <c r="P20" s="88">
        <v>2490.1799999999998</v>
      </c>
      <c r="Q20" s="88"/>
      <c r="R20" s="88"/>
      <c r="S20" s="7"/>
      <c r="T20" s="39"/>
      <c r="U20" s="39"/>
      <c r="V20" s="39"/>
      <c r="W20" s="87">
        <v>7</v>
      </c>
      <c r="X20" s="87"/>
      <c r="Y20" s="87"/>
      <c r="Z20" s="88">
        <v>979.05</v>
      </c>
      <c r="AA20" s="88"/>
      <c r="AB20" s="88"/>
      <c r="AC20" s="39"/>
      <c r="AD20" s="39"/>
      <c r="AE20" s="39"/>
      <c r="AF20" s="41"/>
      <c r="AG20" s="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</row>
    <row r="21" spans="1:62" ht="15" customHeight="1" x14ac:dyDescent="0.3">
      <c r="A21" s="1"/>
      <c r="B21" s="6"/>
      <c r="C21" s="87">
        <v>101</v>
      </c>
      <c r="D21" s="87"/>
      <c r="E21" s="87"/>
      <c r="F21" s="88">
        <v>1311.9</v>
      </c>
      <c r="G21" s="88"/>
      <c r="H21" s="88"/>
      <c r="I21" s="7"/>
      <c r="J21" s="39"/>
      <c r="K21" s="7"/>
      <c r="L21" s="7"/>
      <c r="M21" s="87">
        <v>1.6</v>
      </c>
      <c r="N21" s="87"/>
      <c r="O21" s="87"/>
      <c r="P21" s="88">
        <v>2432.9499999999998</v>
      </c>
      <c r="Q21" s="88"/>
      <c r="R21" s="88"/>
      <c r="S21" s="7"/>
      <c r="T21" s="39"/>
      <c r="U21" s="39"/>
      <c r="V21" s="39"/>
      <c r="W21" s="87">
        <v>8</v>
      </c>
      <c r="X21" s="87"/>
      <c r="Y21" s="87"/>
      <c r="Z21" s="88">
        <v>1113.2</v>
      </c>
      <c r="AA21" s="88"/>
      <c r="AB21" s="88"/>
      <c r="AC21" s="39"/>
      <c r="AD21" s="39"/>
      <c r="AE21" s="39"/>
      <c r="AF21" s="41"/>
      <c r="AG21" s="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</row>
    <row r="22" spans="1:62" ht="15" customHeight="1" x14ac:dyDescent="0.3">
      <c r="A22" s="1"/>
      <c r="B22" s="6"/>
      <c r="C22" s="87">
        <v>114</v>
      </c>
      <c r="D22" s="87"/>
      <c r="E22" s="87"/>
      <c r="F22" s="88">
        <v>1526.6</v>
      </c>
      <c r="G22" s="88"/>
      <c r="H22" s="88"/>
      <c r="I22" s="7"/>
      <c r="J22" s="39"/>
      <c r="K22" s="7"/>
      <c r="L22" s="7"/>
      <c r="M22" s="87">
        <v>1.8</v>
      </c>
      <c r="N22" s="87"/>
      <c r="O22" s="87"/>
      <c r="P22" s="88">
        <v>2373.4499999999998</v>
      </c>
      <c r="Q22" s="88"/>
      <c r="R22" s="88"/>
      <c r="S22" s="7"/>
      <c r="T22" s="39"/>
      <c r="U22" s="39"/>
      <c r="V22" s="39"/>
      <c r="W22" s="87">
        <v>9</v>
      </c>
      <c r="X22" s="87"/>
      <c r="Y22" s="87"/>
      <c r="Z22" s="88">
        <v>1264.05</v>
      </c>
      <c r="AA22" s="88"/>
      <c r="AB22" s="88"/>
      <c r="AC22" s="39"/>
      <c r="AD22" s="39"/>
      <c r="AE22" s="39"/>
      <c r="AF22" s="41"/>
      <c r="AG22" s="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</row>
    <row r="23" spans="1:62" ht="15" customHeight="1" x14ac:dyDescent="0.3">
      <c r="A23" s="1"/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39"/>
      <c r="AE23" s="39"/>
      <c r="AF23" s="41"/>
      <c r="AG23" s="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</row>
    <row r="24" spans="1:62" ht="15" customHeight="1" x14ac:dyDescent="0.3">
      <c r="A24" s="1"/>
      <c r="B24" s="6"/>
      <c r="C24" s="85" t="s">
        <v>16</v>
      </c>
      <c r="D24" s="85"/>
      <c r="E24" s="85"/>
      <c r="F24" s="86">
        <f>IF(AND(COUNTBLANK(C13:C22)=0,COUNTBLANK(F13:F22)=0),INDEX(LINEST(C13:C22,F13:F22),1,1),"")</f>
        <v>7.185504434381712E-2</v>
      </c>
      <c r="G24" s="86"/>
      <c r="H24" s="86"/>
      <c r="I24" s="86"/>
      <c r="J24" s="7"/>
      <c r="K24" s="7"/>
      <c r="L24" s="7"/>
      <c r="M24" s="85" t="s">
        <v>16</v>
      </c>
      <c r="N24" s="85"/>
      <c r="O24" s="85"/>
      <c r="P24" s="86">
        <f>IF(AND(COUNTBLANK(M13:M22)=0,COUNTBLANK(P13:P22)=0),INDEX(LINEST(M13:M22,P13:P22),1,1),"")</f>
        <v>-3.4051618997492628E-3</v>
      </c>
      <c r="Q24" s="86"/>
      <c r="R24" s="86"/>
      <c r="S24" s="86"/>
      <c r="T24" s="7"/>
      <c r="U24" s="39"/>
      <c r="V24" s="39"/>
      <c r="W24" s="85" t="s">
        <v>16</v>
      </c>
      <c r="X24" s="85"/>
      <c r="Y24" s="85"/>
      <c r="Z24" s="86">
        <f>IF(AND(COUNTBLANK(W13:W22)=0,COUNTBLANK(Z13:Z22)=0),INDEX(LINEST(W13:W22,Z13:Z22),1,1),"")</f>
        <v>7.0923205296951029E-3</v>
      </c>
      <c r="AA24" s="86"/>
      <c r="AB24" s="86"/>
      <c r="AC24" s="86"/>
      <c r="AD24" s="39"/>
      <c r="AE24" s="39"/>
      <c r="AF24" s="41"/>
      <c r="AG24" s="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</row>
    <row r="25" spans="1:62" ht="15" customHeight="1" x14ac:dyDescent="0.3">
      <c r="A25" s="1"/>
      <c r="B25" s="6"/>
      <c r="C25" s="85" t="s">
        <v>17</v>
      </c>
      <c r="D25" s="85"/>
      <c r="E25" s="85"/>
      <c r="F25" s="86">
        <f>IF(AND(COUNTBLANK(C13:C22)=0,COUNTBLANK(F13:F22)=0),INDEX(LINEST(C13:C22,F13:F22),1,2),"")</f>
        <v>6.2699794180433841</v>
      </c>
      <c r="G25" s="86"/>
      <c r="H25" s="86"/>
      <c r="I25" s="86"/>
      <c r="J25" s="7"/>
      <c r="K25" s="7"/>
      <c r="L25" s="7"/>
      <c r="M25" s="85" t="s">
        <v>17</v>
      </c>
      <c r="N25" s="85"/>
      <c r="O25" s="85"/>
      <c r="P25" s="86">
        <f>IF(AND(COUNTBLANK(M13:M22)=0,COUNTBLANK(P13:P22)=0),INDEX(LINEST(M13:M22,P13:P22),1,2),"")</f>
        <v>9.879136111524927</v>
      </c>
      <c r="Q25" s="86"/>
      <c r="R25" s="86"/>
      <c r="S25" s="86"/>
      <c r="T25" s="7"/>
      <c r="U25" s="39"/>
      <c r="V25" s="39"/>
      <c r="W25" s="85" t="s">
        <v>17</v>
      </c>
      <c r="X25" s="85"/>
      <c r="Y25" s="85"/>
      <c r="Z25" s="86">
        <f>IF(AND(COUNTBLANK(W13:W22)=0,COUNTBLANK(Z13:Z22)=0),INDEX(LINEST(W13:W22,Z13:Z22),1,2),"")</f>
        <v>6.0278271616162726E-2</v>
      </c>
      <c r="AA25" s="86"/>
      <c r="AB25" s="86"/>
      <c r="AC25" s="86"/>
      <c r="AD25" s="39"/>
      <c r="AE25" s="39"/>
      <c r="AF25" s="41"/>
      <c r="AG25" s="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</row>
    <row r="26" spans="1:62" ht="15" customHeight="1" x14ac:dyDescent="0.3">
      <c r="A26" s="1"/>
      <c r="B26" s="6"/>
      <c r="C26" s="7" t="s">
        <v>49</v>
      </c>
      <c r="D26" s="7"/>
      <c r="E26" s="7"/>
      <c r="F26" s="7"/>
      <c r="G26" s="7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41"/>
      <c r="AG26" s="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</row>
    <row r="27" spans="1:62" ht="15" customHeight="1" x14ac:dyDescent="0.3">
      <c r="A27" s="1"/>
      <c r="B27" s="6"/>
      <c r="C27" s="7" t="s">
        <v>50</v>
      </c>
      <c r="D27" s="7"/>
      <c r="E27" s="7"/>
      <c r="F27" s="7"/>
      <c r="G27" s="7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41"/>
      <c r="AG27" s="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</row>
    <row r="28" spans="1:62" ht="15" customHeight="1" x14ac:dyDescent="0.3">
      <c r="A28" s="1"/>
      <c r="B28" s="6"/>
      <c r="C28" s="7"/>
      <c r="D28" s="7"/>
      <c r="E28" s="7"/>
      <c r="F28" s="7"/>
      <c r="G28" s="7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41"/>
      <c r="AG28" s="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</row>
    <row r="29" spans="1:62" ht="15" customHeight="1" x14ac:dyDescent="0.3">
      <c r="A29" s="1"/>
      <c r="B29" s="6" t="s">
        <v>18</v>
      </c>
      <c r="C29" s="7"/>
      <c r="D29" s="7"/>
      <c r="E29" s="7"/>
      <c r="F29" s="7"/>
      <c r="G29" s="7"/>
      <c r="H29" s="7"/>
      <c r="I29" s="7"/>
      <c r="J29" s="7"/>
      <c r="K29" s="7"/>
      <c r="L29" s="7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41"/>
      <c r="AG29" s="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</row>
    <row r="30" spans="1:62" ht="15" customHeight="1" x14ac:dyDescent="0.3">
      <c r="A30" s="1"/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41"/>
      <c r="AG30" s="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</row>
    <row r="31" spans="1:62" ht="15" customHeight="1" x14ac:dyDescent="0.3">
      <c r="A31" s="1"/>
      <c r="B31" s="6"/>
      <c r="C31" s="7" t="s">
        <v>37</v>
      </c>
      <c r="D31" s="7"/>
      <c r="E31" s="7"/>
      <c r="F31" s="1"/>
      <c r="G31" s="1"/>
      <c r="H31" s="7"/>
      <c r="I31" s="7"/>
      <c r="J31" s="1"/>
      <c r="K31" s="82">
        <v>50</v>
      </c>
      <c r="L31" s="83"/>
      <c r="M31" s="84"/>
      <c r="N31" s="39" t="s">
        <v>38</v>
      </c>
      <c r="O31" s="39"/>
      <c r="P31" s="39"/>
      <c r="Q31" s="39"/>
      <c r="R31" s="7" t="s">
        <v>46</v>
      </c>
      <c r="S31" s="7"/>
      <c r="T31" s="7"/>
      <c r="U31" s="1"/>
      <c r="V31" s="1"/>
      <c r="W31" s="7"/>
      <c r="X31" s="7"/>
      <c r="Y31" s="1"/>
      <c r="Z31" s="82">
        <v>500</v>
      </c>
      <c r="AA31" s="83"/>
      <c r="AB31" s="84"/>
      <c r="AC31" s="7" t="s">
        <v>44</v>
      </c>
      <c r="AD31" s="39"/>
      <c r="AE31" s="39"/>
      <c r="AF31" s="41"/>
      <c r="AG31" s="1"/>
      <c r="AJ31" s="10" t="s">
        <v>21</v>
      </c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</row>
    <row r="32" spans="1:62" ht="15" customHeight="1" x14ac:dyDescent="0.3">
      <c r="A32" s="1"/>
      <c r="B32" s="6"/>
      <c r="C32" s="7"/>
      <c r="D32" s="7"/>
      <c r="E32" s="7"/>
      <c r="F32" s="1"/>
      <c r="G32" s="1"/>
      <c r="H32" s="7"/>
      <c r="I32" s="7"/>
      <c r="J32" s="1"/>
      <c r="K32" s="7"/>
      <c r="L32" s="7"/>
      <c r="M32" s="7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41"/>
      <c r="AG32" s="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</row>
    <row r="33" spans="1:59" ht="15" customHeight="1" x14ac:dyDescent="0.3">
      <c r="A33" s="1"/>
      <c r="B33" s="6"/>
      <c r="C33" s="7" t="s">
        <v>26</v>
      </c>
      <c r="D33" s="7"/>
      <c r="E33" s="7"/>
      <c r="F33" s="1"/>
      <c r="G33" s="1"/>
      <c r="H33" s="7"/>
      <c r="I33" s="7"/>
      <c r="J33" s="1"/>
      <c r="K33" s="82">
        <v>5</v>
      </c>
      <c r="L33" s="83"/>
      <c r="M33" s="84"/>
      <c r="N33" s="39"/>
      <c r="O33" s="39"/>
      <c r="P33" s="39"/>
      <c r="Q33" s="39"/>
      <c r="R33" s="39" t="s">
        <v>52</v>
      </c>
      <c r="S33" s="39"/>
      <c r="T33" s="39"/>
      <c r="U33" s="39"/>
      <c r="V33" s="39"/>
      <c r="W33" s="39"/>
      <c r="X33" s="39"/>
      <c r="Y33" s="39"/>
      <c r="Z33" s="82">
        <v>40</v>
      </c>
      <c r="AA33" s="83"/>
      <c r="AB33" s="84"/>
      <c r="AC33" s="7" t="s">
        <v>40</v>
      </c>
      <c r="AD33" s="39"/>
      <c r="AE33" s="39"/>
      <c r="AF33" s="41"/>
      <c r="AG33" s="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</row>
    <row r="34" spans="1:59" ht="15" customHeight="1" x14ac:dyDescent="0.3">
      <c r="A34" s="1"/>
      <c r="B34" s="6"/>
      <c r="C34" s="7"/>
      <c r="D34" s="7"/>
      <c r="E34" s="7"/>
      <c r="F34" s="1"/>
      <c r="G34" s="1"/>
      <c r="H34" s="7"/>
      <c r="I34" s="7"/>
      <c r="J34" s="1"/>
      <c r="K34" s="7"/>
      <c r="L34" s="7"/>
      <c r="M34" s="7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41"/>
      <c r="AG34" s="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</row>
    <row r="35" spans="1:59" ht="15" customHeight="1" x14ac:dyDescent="0.3">
      <c r="A35" s="1"/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41"/>
      <c r="AG35" s="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</row>
    <row r="36" spans="1:59" ht="15" customHeight="1" x14ac:dyDescent="0.3">
      <c r="A36" s="1"/>
      <c r="B36" s="6"/>
      <c r="C36" s="7" t="s">
        <v>29</v>
      </c>
      <c r="D36" s="7"/>
      <c r="E36" s="7"/>
      <c r="F36" s="7"/>
      <c r="G36" s="7"/>
      <c r="H36" s="7"/>
      <c r="I36" s="7"/>
      <c r="J36" s="7"/>
      <c r="K36" s="7"/>
      <c r="L36" s="7"/>
      <c r="M36" s="39"/>
      <c r="N36" s="39"/>
      <c r="O36" s="39"/>
      <c r="P36" s="39"/>
      <c r="Q36" s="39"/>
      <c r="R36" s="39" t="s">
        <v>30</v>
      </c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41"/>
      <c r="AG36" s="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</row>
    <row r="37" spans="1:59" ht="15" customHeight="1" x14ac:dyDescent="0.3">
      <c r="A37" s="1"/>
      <c r="B37" s="6"/>
      <c r="C37" s="7"/>
      <c r="D37" s="7"/>
      <c r="E37" s="7"/>
      <c r="F37" s="7"/>
      <c r="G37" s="7"/>
      <c r="H37" s="7"/>
      <c r="I37" s="7"/>
      <c r="J37" s="7"/>
      <c r="K37" s="7"/>
      <c r="L37" s="7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41"/>
      <c r="AG37" s="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</row>
    <row r="38" spans="1:59" ht="15" customHeight="1" x14ac:dyDescent="0.3">
      <c r="A38" s="1"/>
      <c r="B38" s="6"/>
      <c r="C38" s="7" t="s">
        <v>33</v>
      </c>
      <c r="D38" s="7"/>
      <c r="E38" s="7"/>
      <c r="F38" s="1"/>
      <c r="G38" s="1"/>
      <c r="H38" s="1"/>
      <c r="I38" s="1"/>
      <c r="J38" s="1"/>
      <c r="K38" s="79">
        <v>0</v>
      </c>
      <c r="L38" s="80"/>
      <c r="M38" s="81"/>
      <c r="N38" s="7" t="s">
        <v>41</v>
      </c>
      <c r="O38" s="7"/>
      <c r="P38" s="7"/>
      <c r="Q38" s="1"/>
      <c r="R38" s="1" t="s">
        <v>35</v>
      </c>
      <c r="S38" s="1"/>
      <c r="T38" s="39"/>
      <c r="U38" s="39"/>
      <c r="V38" s="1"/>
      <c r="W38" s="1"/>
      <c r="X38" s="1"/>
      <c r="Y38" s="39"/>
      <c r="Z38" s="79">
        <v>0</v>
      </c>
      <c r="AA38" s="80"/>
      <c r="AB38" s="81"/>
      <c r="AC38" s="7" t="s">
        <v>23</v>
      </c>
      <c r="AD38" s="39"/>
      <c r="AE38" s="39"/>
      <c r="AF38" s="41"/>
      <c r="AG38" s="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ht="15" customHeight="1" x14ac:dyDescent="0.3">
      <c r="A39" s="1"/>
      <c r="B39" s="6"/>
      <c r="C39" s="7"/>
      <c r="D39" s="7"/>
      <c r="E39" s="7"/>
      <c r="F39" s="1"/>
      <c r="G39" s="1"/>
      <c r="H39" s="1"/>
      <c r="I39" s="1"/>
      <c r="J39" s="1"/>
      <c r="K39" s="7"/>
      <c r="L39" s="1"/>
      <c r="M39" s="1"/>
      <c r="N39" s="7"/>
      <c r="O39" s="7"/>
      <c r="P39" s="7"/>
      <c r="Q39" s="1"/>
      <c r="R39" s="1"/>
      <c r="S39" s="1"/>
      <c r="T39" s="39"/>
      <c r="U39" s="39"/>
      <c r="V39" s="1"/>
      <c r="W39" s="1"/>
      <c r="X39" s="1"/>
      <c r="Y39" s="39"/>
      <c r="Z39" s="7"/>
      <c r="AA39" s="1"/>
      <c r="AB39" s="1"/>
      <c r="AC39" s="7"/>
      <c r="AD39" s="39"/>
      <c r="AE39" s="39"/>
      <c r="AF39" s="41"/>
      <c r="AG39" s="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 ht="15" customHeight="1" x14ac:dyDescent="0.3">
      <c r="A40" s="1"/>
      <c r="B40" s="6"/>
      <c r="C40" s="7" t="s">
        <v>34</v>
      </c>
      <c r="D40" s="7"/>
      <c r="E40" s="7"/>
      <c r="F40" s="1"/>
      <c r="G40" s="1"/>
      <c r="H40" s="1"/>
      <c r="I40" s="1"/>
      <c r="J40" s="1"/>
      <c r="K40" s="79">
        <v>200</v>
      </c>
      <c r="L40" s="80"/>
      <c r="M40" s="81"/>
      <c r="N40" s="7" t="s">
        <v>42</v>
      </c>
      <c r="O40" s="7"/>
      <c r="P40" s="7"/>
      <c r="Q40" s="1"/>
      <c r="R40" s="1" t="s">
        <v>36</v>
      </c>
      <c r="S40" s="1"/>
      <c r="T40" s="39"/>
      <c r="U40" s="39"/>
      <c r="V40" s="1"/>
      <c r="W40" s="1"/>
      <c r="X40" s="1"/>
      <c r="Y40" s="39"/>
      <c r="Z40" s="79">
        <v>1</v>
      </c>
      <c r="AA40" s="80"/>
      <c r="AB40" s="81"/>
      <c r="AC40" s="7" t="s">
        <v>23</v>
      </c>
      <c r="AD40" s="39"/>
      <c r="AE40" s="39"/>
      <c r="AF40" s="41"/>
      <c r="AG40" s="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</row>
    <row r="41" spans="1:59" ht="15" customHeight="1" x14ac:dyDescent="0.3">
      <c r="A41" s="1"/>
      <c r="B41" s="6"/>
      <c r="C41" s="7"/>
      <c r="D41" s="7"/>
      <c r="E41" s="7"/>
      <c r="F41" s="1"/>
      <c r="G41" s="1"/>
      <c r="H41" s="1"/>
      <c r="I41" s="1"/>
      <c r="J41" s="1"/>
      <c r="K41" s="7"/>
      <c r="L41" s="1"/>
      <c r="M41" s="1"/>
      <c r="N41" s="7"/>
      <c r="O41" s="7"/>
      <c r="P41" s="7"/>
      <c r="Q41" s="1"/>
      <c r="R41" s="1"/>
      <c r="S41" s="1"/>
      <c r="T41" s="39"/>
      <c r="U41" s="39"/>
      <c r="V41" s="1"/>
      <c r="W41" s="1"/>
      <c r="X41" s="1"/>
      <c r="Y41" s="39"/>
      <c r="Z41" s="7"/>
      <c r="AA41" s="1"/>
      <c r="AB41" s="1"/>
      <c r="AC41" s="7"/>
      <c r="AD41" s="39"/>
      <c r="AE41" s="39"/>
      <c r="AF41" s="41"/>
      <c r="AG41" s="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</row>
    <row r="42" spans="1:59" ht="15" customHeight="1" x14ac:dyDescent="0.3">
      <c r="A42" s="1"/>
      <c r="B42" s="6"/>
      <c r="C42" s="7" t="s">
        <v>27</v>
      </c>
      <c r="D42" s="7"/>
      <c r="E42" s="7"/>
      <c r="F42" s="1"/>
      <c r="G42" s="1"/>
      <c r="H42" s="1"/>
      <c r="I42" s="1"/>
      <c r="J42" s="1"/>
      <c r="K42" s="79">
        <v>20</v>
      </c>
      <c r="L42" s="80"/>
      <c r="M42" s="81"/>
      <c r="N42" s="7"/>
      <c r="O42" s="7"/>
      <c r="P42" s="7"/>
      <c r="Q42" s="1"/>
      <c r="R42" s="1" t="s">
        <v>28</v>
      </c>
      <c r="S42" s="1"/>
      <c r="T42" s="39"/>
      <c r="U42" s="39"/>
      <c r="V42" s="1"/>
      <c r="W42" s="1"/>
      <c r="X42" s="1"/>
      <c r="Y42" s="39"/>
      <c r="Z42" s="79">
        <v>20</v>
      </c>
      <c r="AA42" s="80"/>
      <c r="AB42" s="81"/>
      <c r="AC42" s="7"/>
      <c r="AD42" s="39"/>
      <c r="AE42" s="39"/>
      <c r="AF42" s="41"/>
      <c r="AG42" s="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</row>
    <row r="43" spans="1:59" ht="15" customHeight="1" x14ac:dyDescent="0.3">
      <c r="A43" s="1"/>
      <c r="B43" s="6"/>
      <c r="C43" s="7"/>
      <c r="D43" s="7"/>
      <c r="E43" s="7"/>
      <c r="F43" s="1"/>
      <c r="G43" s="1"/>
      <c r="H43" s="1"/>
      <c r="I43" s="1"/>
      <c r="J43" s="1"/>
      <c r="K43" s="7"/>
      <c r="L43" s="7"/>
      <c r="M43" s="7"/>
      <c r="N43" s="7"/>
      <c r="O43" s="7"/>
      <c r="P43" s="7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41"/>
      <c r="AG43" s="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</row>
    <row r="44" spans="1:59" ht="15" customHeight="1" x14ac:dyDescent="0.3">
      <c r="A44" s="1"/>
      <c r="B44" s="6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41"/>
      <c r="AG44" s="1"/>
    </row>
    <row r="45" spans="1:59" ht="15" customHeight="1" x14ac:dyDescent="0.3">
      <c r="A45" s="1"/>
      <c r="B45" s="6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41"/>
      <c r="AG45" s="1"/>
    </row>
    <row r="46" spans="1:59" ht="15" customHeight="1" x14ac:dyDescent="0.3">
      <c r="A46" s="1"/>
      <c r="B46" s="1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3"/>
      <c r="AG46" s="1"/>
    </row>
    <row r="47" spans="1:59" ht="15" customHeight="1" x14ac:dyDescent="0.3">
      <c r="A47" s="1"/>
      <c r="B47" s="44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</sheetData>
  <mergeCells count="91">
    <mergeCell ref="K6:M6"/>
    <mergeCell ref="K4:M4"/>
    <mergeCell ref="Z12:AB12"/>
    <mergeCell ref="W12:Y12"/>
    <mergeCell ref="P12:R12"/>
    <mergeCell ref="M12:O12"/>
    <mergeCell ref="P9:R9"/>
    <mergeCell ref="F12:H12"/>
    <mergeCell ref="C12:E12"/>
    <mergeCell ref="F22:H22"/>
    <mergeCell ref="C22:E22"/>
    <mergeCell ref="F21:H21"/>
    <mergeCell ref="C21:E21"/>
    <mergeCell ref="F20:H20"/>
    <mergeCell ref="C20:E20"/>
    <mergeCell ref="F19:H19"/>
    <mergeCell ref="C19:E19"/>
    <mergeCell ref="F18:H18"/>
    <mergeCell ref="C18:E18"/>
    <mergeCell ref="F17:H17"/>
    <mergeCell ref="C17:E17"/>
    <mergeCell ref="F16:H16"/>
    <mergeCell ref="C16:E16"/>
    <mergeCell ref="F15:H15"/>
    <mergeCell ref="C15:E15"/>
    <mergeCell ref="F14:H14"/>
    <mergeCell ref="C14:E14"/>
    <mergeCell ref="F13:H13"/>
    <mergeCell ref="C13:E13"/>
    <mergeCell ref="M13:O13"/>
    <mergeCell ref="P13:R13"/>
    <mergeCell ref="M14:O14"/>
    <mergeCell ref="P14:R14"/>
    <mergeCell ref="M15:O15"/>
    <mergeCell ref="P15:R15"/>
    <mergeCell ref="M16:O16"/>
    <mergeCell ref="P16:R16"/>
    <mergeCell ref="M17:O17"/>
    <mergeCell ref="P17:R17"/>
    <mergeCell ref="M18:O18"/>
    <mergeCell ref="P18:R18"/>
    <mergeCell ref="M22:O22"/>
    <mergeCell ref="P22:R22"/>
    <mergeCell ref="W13:Y13"/>
    <mergeCell ref="Z13:AB13"/>
    <mergeCell ref="W14:Y14"/>
    <mergeCell ref="Z14:AB14"/>
    <mergeCell ref="W15:Y15"/>
    <mergeCell ref="Z15:AB15"/>
    <mergeCell ref="W16:Y16"/>
    <mergeCell ref="Z16:AB16"/>
    <mergeCell ref="M19:O19"/>
    <mergeCell ref="P19:R19"/>
    <mergeCell ref="M20:O20"/>
    <mergeCell ref="P20:R20"/>
    <mergeCell ref="M21:O21"/>
    <mergeCell ref="P21:R21"/>
    <mergeCell ref="W17:Y17"/>
    <mergeCell ref="Z17:AB17"/>
    <mergeCell ref="W18:Y18"/>
    <mergeCell ref="Z18:AB18"/>
    <mergeCell ref="W19:Y19"/>
    <mergeCell ref="Z19:AB19"/>
    <mergeCell ref="W20:Y20"/>
    <mergeCell ref="Z20:AB20"/>
    <mergeCell ref="W21:Y21"/>
    <mergeCell ref="Z21:AB21"/>
    <mergeCell ref="W22:Y22"/>
    <mergeCell ref="Z22:AB22"/>
    <mergeCell ref="C25:E25"/>
    <mergeCell ref="C24:E24"/>
    <mergeCell ref="M24:O24"/>
    <mergeCell ref="M25:O25"/>
    <mergeCell ref="F25:I25"/>
    <mergeCell ref="F24:I24"/>
    <mergeCell ref="K33:M33"/>
    <mergeCell ref="K31:M31"/>
    <mergeCell ref="Z33:AB33"/>
    <mergeCell ref="W24:Y24"/>
    <mergeCell ref="W25:Y25"/>
    <mergeCell ref="Z31:AB31"/>
    <mergeCell ref="Z25:AC25"/>
    <mergeCell ref="Z24:AC24"/>
    <mergeCell ref="P25:S25"/>
    <mergeCell ref="P24:S24"/>
    <mergeCell ref="Z42:AB42"/>
    <mergeCell ref="Z40:AB40"/>
    <mergeCell ref="Z38:AB38"/>
    <mergeCell ref="K38:M38"/>
    <mergeCell ref="K40:M40"/>
    <mergeCell ref="K42:M42"/>
  </mergeCells>
  <phoneticPr fontId="1" type="noConversion"/>
  <pageMargins left="0.39370078740157483" right="0.39370078740157483" top="0.94488188976377963" bottom="0.74803149606299213" header="0.51181102362204722" footer="0.5118110236220472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1</xdr:col>
                    <xdr:colOff>171450</xdr:colOff>
                    <xdr:row>2</xdr:row>
                    <xdr:rowOff>57150</xdr:rowOff>
                  </from>
                  <to>
                    <xdr:col>30</xdr:col>
                    <xdr:colOff>104775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ArduinoComportCheck">
              <controlPr defaultSize="0" print="0" autoFill="0" autoPict="0" macro="[0]!Setup.checkArduinoComPort">
                <anchor moveWithCells="1" sizeWithCells="1">
                  <from>
                    <xdr:col>13</xdr:col>
                    <xdr:colOff>161925</xdr:colOff>
                    <xdr:row>2</xdr:row>
                    <xdr:rowOff>142875</xdr:rowOff>
                  </from>
                  <to>
                    <xdr:col>17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PSComportCheck">
              <controlPr defaultSize="0" print="0" autoFill="0" autoPict="0" macro="[0]!Setup.checkPowerSupplyComPort">
                <anchor moveWithCells="1" sizeWithCells="1">
                  <from>
                    <xdr:col>13</xdr:col>
                    <xdr:colOff>161925</xdr:colOff>
                    <xdr:row>4</xdr:row>
                    <xdr:rowOff>161925</xdr:rowOff>
                  </from>
                  <to>
                    <xdr:col>17</xdr:col>
                    <xdr:colOff>9525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CurrentLevelMeasurement">
              <controlPr defaultSize="0" print="0" autoFill="0" autoPict="0" macro="[0]!Setup.measureCurrentLevel">
                <anchor moveWithCells="1" sizeWithCells="1">
                  <from>
                    <xdr:col>8</xdr:col>
                    <xdr:colOff>57150</xdr:colOff>
                    <xdr:row>11</xdr:row>
                    <xdr:rowOff>0</xdr:rowOff>
                  </from>
                  <to>
                    <xdr:col>11</xdr:col>
                    <xdr:colOff>104775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StrokeLevelMeasurement">
              <controlPr defaultSize="0" print="0" autoFill="0" autoPict="0" macro="[0]!Setup.measureStrokeLevel">
                <anchor moveWithCells="1" sizeWithCells="1">
                  <from>
                    <xdr:col>18</xdr:col>
                    <xdr:colOff>66675</xdr:colOff>
                    <xdr:row>11</xdr:row>
                    <xdr:rowOff>0</xdr:rowOff>
                  </from>
                  <to>
                    <xdr:col>21</xdr:col>
                    <xdr:colOff>114300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9" name="Group Box 10">
              <controlPr defaultSize="0" autoFill="0" autoPict="0">
                <anchor moveWithCells="1">
                  <from>
                    <xdr:col>1</xdr:col>
                    <xdr:colOff>171450</xdr:colOff>
                    <xdr:row>29</xdr:row>
                    <xdr:rowOff>76200</xdr:rowOff>
                  </from>
                  <to>
                    <xdr:col>31</xdr:col>
                    <xdr:colOff>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0" name="Group Box 13">
              <controlPr defaultSize="0" autoFill="0" autoPict="0">
                <anchor moveWithCells="1">
                  <from>
                    <xdr:col>1</xdr:col>
                    <xdr:colOff>171450</xdr:colOff>
                    <xdr:row>36</xdr:row>
                    <xdr:rowOff>76200</xdr:rowOff>
                  </from>
                  <to>
                    <xdr:col>15</xdr:col>
                    <xdr:colOff>180975</xdr:colOff>
                    <xdr:row>42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Group Box 15">
              <controlPr defaultSize="0" autoFill="0" autoPict="0">
                <anchor moveWithCells="1">
                  <from>
                    <xdr:col>16</xdr:col>
                    <xdr:colOff>190500</xdr:colOff>
                    <xdr:row>36</xdr:row>
                    <xdr:rowOff>76200</xdr:rowOff>
                  </from>
                  <to>
                    <xdr:col>31</xdr:col>
                    <xdr:colOff>0</xdr:colOff>
                    <xdr:row>42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ButtonMain">
              <controlPr defaultSize="0" print="0" autoFill="0" autoPict="0" macro="[0]!moveMain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3" name="BottonCurrent">
              <controlPr defaultSize="0" print="0" autoFill="0" autoPict="0" macro="[0]!moveStroke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4" name="ButtonCurrent">
              <controlPr defaultSize="0" print="0" autoFill="0" autoPict="0" macro="[0]!moveSetup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5" name="Group Box 19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ButtonStrokeLevelMeasurement">
              <controlPr defaultSize="0" print="0" autoFill="0" autoPict="0" macro="[0]!Setup.measureForceLevel">
                <anchor moveWithCells="1" sizeWithCells="1">
                  <from>
                    <xdr:col>28</xdr:col>
                    <xdr:colOff>66675</xdr:colOff>
                    <xdr:row>11</xdr:row>
                    <xdr:rowOff>0</xdr:rowOff>
                  </from>
                  <to>
                    <xdr:col>31</xdr:col>
                    <xdr:colOff>114300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BottonCurrent">
              <controlPr defaultSize="0" print="0" autoFill="0" autoPict="0" macro="[0]!moveCurrent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64</vt:i4>
      </vt:variant>
    </vt:vector>
  </HeadingPairs>
  <TitlesOfParts>
    <vt:vector size="68" baseType="lpstr">
      <vt:lpstr>Main</vt:lpstr>
      <vt:lpstr>Current</vt:lpstr>
      <vt:lpstr>Stroke</vt:lpstr>
      <vt:lpstr>Setup</vt:lpstr>
      <vt:lpstr>compensation_current_intercept</vt:lpstr>
      <vt:lpstr>compensation_current_level</vt:lpstr>
      <vt:lpstr>compensation_current_slope</vt:lpstr>
      <vt:lpstr>compensation_force_intercept</vt:lpstr>
      <vt:lpstr>compensation_force_level</vt:lpstr>
      <vt:lpstr>compensation_force_slope</vt:lpstr>
      <vt:lpstr>compensation_stroke_intercept</vt:lpstr>
      <vt:lpstr>compensation_stroke_level</vt:lpstr>
      <vt:lpstr>compensation_stroke_slope</vt:lpstr>
      <vt:lpstr>comport_arduino</vt:lpstr>
      <vt:lpstr>comport_power_supply</vt:lpstr>
      <vt:lpstr>current_final</vt:lpstr>
      <vt:lpstr>current_initial</vt:lpstr>
      <vt:lpstr>current_max</vt:lpstr>
      <vt:lpstr>current_step_count</vt:lpstr>
      <vt:lpstr>current_x1</vt:lpstr>
      <vt:lpstr>current_x2</vt:lpstr>
      <vt:lpstr>current_x3</vt:lpstr>
      <vt:lpstr>current_x4</vt:lpstr>
      <vt:lpstr>current_x5</vt:lpstr>
      <vt:lpstr>current_y1</vt:lpstr>
      <vt:lpstr>current_y2</vt:lpstr>
      <vt:lpstr>current_y3</vt:lpstr>
      <vt:lpstr>current_y4</vt:lpstr>
      <vt:lpstr>current_y5</vt:lpstr>
      <vt:lpstr>meas_end_current_1</vt:lpstr>
      <vt:lpstr>meas_end_current_2</vt:lpstr>
      <vt:lpstr>meas_end_current_3</vt:lpstr>
      <vt:lpstr>meas_end_current_4</vt:lpstr>
      <vt:lpstr>meas_end_current_5</vt:lpstr>
      <vt:lpstr>meas_end_stroke_1</vt:lpstr>
      <vt:lpstr>meas_end_stroke_2</vt:lpstr>
      <vt:lpstr>meas_end_stroke_3</vt:lpstr>
      <vt:lpstr>meas_end_stroke_4</vt:lpstr>
      <vt:lpstr>meas_end_stroke_5</vt:lpstr>
      <vt:lpstr>meas_start_current_1</vt:lpstr>
      <vt:lpstr>meas_start_current_2</vt:lpstr>
      <vt:lpstr>meas_start_current_3</vt:lpstr>
      <vt:lpstr>meas_start_current_4</vt:lpstr>
      <vt:lpstr>meas_start_current_5</vt:lpstr>
      <vt:lpstr>meas_start_stroke_1</vt:lpstr>
      <vt:lpstr>meas_start_stroke_2</vt:lpstr>
      <vt:lpstr>meas_start_stroke_3</vt:lpstr>
      <vt:lpstr>meas_start_stroke_4</vt:lpstr>
      <vt:lpstr>meas_start_stroke_5</vt:lpstr>
      <vt:lpstr>measurement_moving_average_count</vt:lpstr>
      <vt:lpstr>Current!Print_Area</vt:lpstr>
      <vt:lpstr>Stroke!Print_Area</vt:lpstr>
      <vt:lpstr>ps_error_message</vt:lpstr>
      <vt:lpstr>sampling_period</vt:lpstr>
      <vt:lpstr>stroke_final</vt:lpstr>
      <vt:lpstr>stroke_initial</vt:lpstr>
      <vt:lpstr>stroke_step_count</vt:lpstr>
      <vt:lpstr>stroke_x1</vt:lpstr>
      <vt:lpstr>stroke_x2</vt:lpstr>
      <vt:lpstr>stroke_x3</vt:lpstr>
      <vt:lpstr>stroke_x4</vt:lpstr>
      <vt:lpstr>stroke_x5</vt:lpstr>
      <vt:lpstr>stroke_y1</vt:lpstr>
      <vt:lpstr>stroke_y2</vt:lpstr>
      <vt:lpstr>stroke_y3</vt:lpstr>
      <vt:lpstr>stroke_y4</vt:lpstr>
      <vt:lpstr>stroke_y5</vt:lpstr>
      <vt:lpstr>voltage_max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...</dc:creator>
  <cp:lastModifiedBy>...</cp:lastModifiedBy>
  <cp:lastPrinted>2017-10-19T08:53:53Z</cp:lastPrinted>
  <dcterms:created xsi:type="dcterms:W3CDTF">2017-07-20T11:09:31Z</dcterms:created>
  <dcterms:modified xsi:type="dcterms:W3CDTF">2017-10-24T07:28:12Z</dcterms:modified>
</cp:coreProperties>
</file>