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\source\repos\TA.NexDome\"/>
    </mc:Choice>
  </mc:AlternateContent>
  <xr:revisionPtr revIDLastSave="0" documentId="13_ncr:1_{4AC09E16-B80A-4EA5-8A5D-A36F51C543F0}" xr6:coauthVersionLast="43" xr6:coauthVersionMax="43" xr10:uidLastSave="{00000000-0000-0000-0000-000000000000}"/>
  <bookViews>
    <workbookView xWindow="-120" yWindow="-120" windowWidth="29040" windowHeight="15840" xr2:uid="{25697728-F04A-4FF6-8584-528B5258E361}"/>
  </bookViews>
  <sheets>
    <sheet name="Rotator" sheetId="1" r:id="rId1"/>
  </sheets>
  <definedNames>
    <definedName name="Computed_Properties">Rotator!$B$16</definedName>
    <definedName name="Final_Output_Steps_per_Rotation">Rotator!$B$13</definedName>
    <definedName name="Full_Steps_Per_Degree_Azimuth">Rotator!$B$19</definedName>
    <definedName name="Full_Steps_Per_Dome_Rotation">Rotator!$B$17</definedName>
    <definedName name="Gearbox">Rotator!$B$11</definedName>
    <definedName name="Gearbox_Reduction">Rotator!$B$11</definedName>
    <definedName name="Geared_step_angle">Rotator!$B$12</definedName>
    <definedName name="Microsteps_per_Dome_Rotation">Rotator!$B$18</definedName>
    <definedName name="Microsteps_per_Step">Rotator!$B$14</definedName>
    <definedName name="Motor_and_Gearbox">Rotator!$B$8</definedName>
    <definedName name="NexDome_Hardware">Rotator!$B$3</definedName>
    <definedName name="Pinion_Rotations_per_Dome_Rotation">Rotator!$B$6</definedName>
    <definedName name="Pinion_Teeth">Rotator!$B$5</definedName>
    <definedName name="Rack_Teeth">Rotator!$B$4</definedName>
    <definedName name="Raw_step_angle">Rotator!$B$9</definedName>
    <definedName name="Steps_per_rotation">Rotator!$B$10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1" l="1"/>
  <c r="B19" i="1" l="1"/>
  <c r="B6" i="1" l="1"/>
  <c r="B10" i="1"/>
  <c r="B12" i="1"/>
  <c r="B13" i="1"/>
  <c r="B17" i="1"/>
  <c r="B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Tim Long</author>
  </authors>
  <commentList>
    <comment ref="A11" authorId="0" shapeId="0" xr:uid="{B2FAB134-D771-4EE3-B79E-E0D1DD40CD24}">
      <text>
        <r>
          <rPr>
            <b/>
            <sz val="9"/>
            <color indexed="81"/>
            <rFont val="Tahoma"/>
            <family val="2"/>
          </rPr>
          <t>Tim Long:</t>
        </r>
        <r>
          <rPr>
            <sz val="9"/>
            <color indexed="81"/>
            <rFont val="Tahoma"/>
            <family val="2"/>
          </rPr>
          <t xml:space="preserve">
https://www.phidgets.com/?tier=3&amp;catid=24&amp;pcid=21&amp;prodid=352</t>
        </r>
      </text>
    </comment>
    <comment ref="A12" authorId="0" shapeId="0" xr:uid="{C6CA3BF8-AC87-4330-9BE8-702325086DCB}">
      <text>
        <r>
          <rPr>
            <b/>
            <sz val="9"/>
            <color indexed="81"/>
            <rFont val="Tahoma"/>
            <family val="2"/>
          </rPr>
          <t>Tim Long:</t>
        </r>
        <r>
          <rPr>
            <sz val="9"/>
            <color indexed="81"/>
            <rFont val="Tahoma"/>
            <family val="2"/>
          </rPr>
          <t xml:space="preserve">
per data sheet: "When using the step angle in calculations, you should derive the exact step angle by dividing 1.8° by the gearbox reduction ratio."</t>
        </r>
      </text>
    </comment>
  </commentList>
</comments>
</file>

<file path=xl/sharedStrings.xml><?xml version="1.0" encoding="utf-8"?>
<sst xmlns="http://schemas.openxmlformats.org/spreadsheetml/2006/main" count="22" uniqueCount="22">
  <si>
    <t>NexDome Hardware</t>
  </si>
  <si>
    <t>Rack Teeth</t>
  </si>
  <si>
    <t>(assumption: rack extends 360 degrees)</t>
  </si>
  <si>
    <t>Pinion Teeth</t>
  </si>
  <si>
    <t>Pinion Rotations per Dome Rotation</t>
  </si>
  <si>
    <t>Motor and Gearbox</t>
  </si>
  <si>
    <t>Raw step angle</t>
  </si>
  <si>
    <t>°</t>
  </si>
  <si>
    <t>Steps per rotation</t>
  </si>
  <si>
    <t>whole steps per motor input shaft rotation</t>
  </si>
  <si>
    <t>Gearbox Reduction</t>
  </si>
  <si>
    <t>:1 reduction (from data sheet)</t>
  </si>
  <si>
    <t>Geared step angle</t>
  </si>
  <si>
    <t>°/step</t>
  </si>
  <si>
    <t>Final Output Steps per Rotation</t>
  </si>
  <si>
    <t>Microsteps per Step</t>
  </si>
  <si>
    <t>(selectable, 8 is the default)</t>
  </si>
  <si>
    <t>Computed Properties</t>
  </si>
  <si>
    <t>Full Steps Per Dome Rotation</t>
  </si>
  <si>
    <t>Microsteps per Dome Rotation</t>
  </si>
  <si>
    <t>Full Steps Per Degree Azimuth</t>
  </si>
  <si>
    <t>Microsteps Per Degree Azimuth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</si>
</sst>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2" applyNumberFormat="0" applyAlignment="0" applyProtection="0"/>
  </cellStyleXfs>
  <cellXfs count="4">
    <xf numFmtId="0" fontId="0" fillId="0" borderId="0" xfId="0"/>
    <xf numFmtId="0" fontId="1" fillId="0" borderId="1" xfId="1"/>
    <xf numFmtId="0" fontId="3" fillId="3" borderId="2" xfId="3"/>
    <xf numFmtId="0" fontId="2" fillId="2" borderId="2" xfId="2"/>
  </cellXfs>
  <cellStyles count="4">
    <cellStyle name="Calculation" xfId="3" builtinId="22"/>
    <cellStyle name="Heading 1" xfId="1" builtinId="1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73FE4-1D52-4431-B137-6BAD080B4A14}">
  <dimension ref="A3:C20"/>
  <sheetViews>
    <sheetView tabSelected="1" zoomScale="130" zoomScaleNormal="130" workbookViewId="0">
      <selection activeCell="B20" sqref="B20"/>
    </sheetView>
  </sheetViews>
  <sheetFormatPr defaultRowHeight="15" x14ac:dyDescent="0.25"/>
  <cols>
    <col min="1" max="1" width="36.42578125" customWidth="1"/>
    <col min="3" max="3" width="39.140625" customWidth="1"/>
  </cols>
  <sheetData>
    <row r="3" spans="1:3" ht="20.25" thickBot="1" x14ac:dyDescent="0.35">
      <c r="A3" s="1" t="s">
        <v>0</v>
      </c>
      <c r="B3" s="1"/>
      <c r="C3" s="1"/>
    </row>
    <row r="4" spans="1:3" ht="15.75" thickTop="1" x14ac:dyDescent="0.25">
      <c r="A4" t="s">
        <v>1</v>
      </c>
      <c r="B4" s="3">
        <v>288</v>
      </c>
      <c r="C4" t="s">
        <v>2</v>
      </c>
    </row>
    <row r="5" spans="1:3" x14ac:dyDescent="0.25">
      <c r="A5" t="s">
        <v>3</v>
      </c>
      <c r="B5" s="3">
        <v>16</v>
      </c>
    </row>
    <row r="6" spans="1:3" x14ac:dyDescent="0.25">
      <c r="A6" t="s">
        <v>4</v>
      </c>
      <c r="B6" s="2">
        <f>Rack_Teeth/Pinion_Teeth</f>
        <v>18</v>
      </c>
    </row>
    <row r="8" spans="1:3" ht="20.25" thickBot="1" x14ac:dyDescent="0.35">
      <c r="A8" s="1" t="s">
        <v>5</v>
      </c>
      <c r="B8" s="1"/>
      <c r="C8" s="1"/>
    </row>
    <row r="9" spans="1:3" ht="15.75" thickTop="1" x14ac:dyDescent="0.25">
      <c r="A9" t="s">
        <v>6</v>
      </c>
      <c r="B9" s="3">
        <v>1.8</v>
      </c>
      <c r="C9" t="s">
        <v>7</v>
      </c>
    </row>
    <row r="10" spans="1:3" x14ac:dyDescent="0.25">
      <c r="A10" t="s">
        <v>8</v>
      </c>
      <c r="B10" s="2">
        <f>360/Raw_step_angle</f>
        <v>200</v>
      </c>
      <c r="C10" t="s">
        <v>9</v>
      </c>
    </row>
    <row r="11" spans="1:3" x14ac:dyDescent="0.25">
      <c r="A11" t="s">
        <v>10</v>
      </c>
      <c r="B11" s="3">
        <v>15.3</v>
      </c>
      <c r="C11" t="s">
        <v>11</v>
      </c>
    </row>
    <row r="12" spans="1:3" x14ac:dyDescent="0.25">
      <c r="A12" t="s">
        <v>12</v>
      </c>
      <c r="B12" s="2">
        <f>Raw_step_angle/Gearbox_Reduction</f>
        <v>0.11764705882352941</v>
      </c>
      <c r="C12" t="s">
        <v>13</v>
      </c>
    </row>
    <row r="13" spans="1:3" x14ac:dyDescent="0.25">
      <c r="A13" t="s">
        <v>14</v>
      </c>
      <c r="B13" s="2">
        <f>360/Geared_step_angle</f>
        <v>3060</v>
      </c>
    </row>
    <row r="14" spans="1:3" x14ac:dyDescent="0.25">
      <c r="A14" t="s">
        <v>15</v>
      </c>
      <c r="B14" s="3">
        <v>8</v>
      </c>
      <c r="C14" t="s">
        <v>16</v>
      </c>
    </row>
    <row r="16" spans="1:3" ht="20.25" thickBot="1" x14ac:dyDescent="0.35">
      <c r="A16" s="1" t="s">
        <v>17</v>
      </c>
      <c r="B16" s="1"/>
      <c r="C16" s="1"/>
    </row>
    <row r="17" spans="1:2" ht="15.75" thickTop="1" x14ac:dyDescent="0.25">
      <c r="A17" t="s">
        <v>18</v>
      </c>
      <c r="B17" s="2">
        <f>Pinion_Rotations_per_Dome_Rotation*Final_Output_Steps_per_Rotation</f>
        <v>55080</v>
      </c>
    </row>
    <row r="18" spans="1:2" x14ac:dyDescent="0.25">
      <c r="A18" t="s">
        <v>19</v>
      </c>
      <c r="B18" s="2">
        <f>Full_Steps_Per_Dome_Rotation*Microsteps_per_Step</f>
        <v>440640</v>
      </c>
    </row>
    <row r="19" spans="1:2" x14ac:dyDescent="0.25">
      <c r="A19" t="s">
        <v>20</v>
      </c>
      <c r="B19" s="2">
        <f>Full_Steps_Per_Dome_Rotation/360</f>
        <v>153</v>
      </c>
    </row>
    <row r="20" spans="1:2" x14ac:dyDescent="0.25">
      <c r="A20" t="s">
        <v>21</v>
      </c>
      <c r="B20" s="2">
        <f>Microsteps_per_Dome_Rotation/360</f>
        <v>1224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16</vt:i4>
      </vt:variant>
    </vt:vector>
  </HeadingPairs>
  <TitlesOfParts>
    <vt:vector size="17" baseType="lpstr">
      <vt:lpstr>Rotator</vt:lpstr>
      <vt:lpstr>Computed_Properties</vt:lpstr>
      <vt:lpstr>Final_Output_Steps_per_Rotation</vt:lpstr>
      <vt:lpstr>Full_Steps_Per_Degree_Azimuth</vt:lpstr>
      <vt:lpstr>Full_Steps_Per_Dome_Rotation</vt:lpstr>
      <vt:lpstr>Gearbox</vt:lpstr>
      <vt:lpstr>Gearbox_Reduction</vt:lpstr>
      <vt:lpstr>Geared_step_angle</vt:lpstr>
      <vt:lpstr>Microsteps_per_Dome_Rotation</vt:lpstr>
      <vt:lpstr>Microsteps_per_Step</vt:lpstr>
      <vt:lpstr>Motor_and_Gearbox</vt:lpstr>
      <vt:lpstr>NexDome_Hardware</vt:lpstr>
      <vt:lpstr>Pinion_Rotations_per_Dome_Rotation</vt:lpstr>
      <vt:lpstr>Pinion_Teeth</vt:lpstr>
      <vt:lpstr>Rack_Teeth</vt:lpstr>
      <vt:lpstr>Raw_step_angle</vt:lpstr>
      <vt:lpstr>Steps_per_rotation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NexDome Gear and Step Calculator</dc:title>
  <dc:subject/>
  <dc:creator>Tim Long</dc:creator>
  <cp:keywords/>
  <dc:description/>
  <cp:lastModifiedBy>Tim Long</cp:lastModifiedBy>
  <cp:revision/>
  <dcterms:created xsi:type="dcterms:W3CDTF">2019-05-11T17:52:39Z</dcterms:created>
  <dcterms:modified xsi:type="dcterms:W3CDTF">2019-06-05T19:46:07Z</dcterms:modified>
  <cp:category/>
  <cp:contentStatus/>
</cp:coreProperties>
</file>