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cbi-combined" sheetId="1" state="visible" r:id="rId2"/>
    <sheet name="Sheet5" sheetId="2" state="visible" r:id="rId3"/>
    <sheet name="32bit_from-openbci-docs" sheetId="3" state="visible" r:id="rId4"/>
    <sheet name="daisy_from-openbci-docs" sheetId="4" state="visible" r:id="rId5"/>
    <sheet name="dongle_from-openbci-doc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<sst xmlns="http://schemas.openxmlformats.org/spreadsheetml/2006/main" count="1178" uniqueCount="402">
  <si>
    <t xml:space="preserve">unique item id</t>
  </si>
  <si>
    <t xml:space="preserve">board</t>
  </si>
  <si>
    <t xml:space="preserve">shared w alt board?</t>
  </si>
  <si>
    <t xml:space="preserve">Board Item</t>
  </si>
  <si>
    <t xml:space="preserve">Board Ref</t>
  </si>
  <si>
    <t xml:space="preserve">Qty</t>
  </si>
  <si>
    <t xml:space="preserve">Component</t>
  </si>
  <si>
    <t xml:space="preserve">Value</t>
  </si>
  <si>
    <t xml:space="preserve">Package</t>
  </si>
  <si>
    <t xml:space="preserve">Manufacturer</t>
  </si>
  <si>
    <t xml:space="preserve">Part Number</t>
  </si>
  <si>
    <t xml:space="preserve">Description</t>
  </si>
  <si>
    <t xml:space="preserve">part type interp</t>
  </si>
  <si>
    <t xml:space="preserve">Digitkey #</t>
  </si>
  <si>
    <t xml:space="preserve">Mouser #</t>
  </si>
  <si>
    <t xml:space="preserve">unit price</t>
  </si>
  <si>
    <t xml:space="preserve">total price</t>
  </si>
  <si>
    <t xml:space="preserve">link</t>
  </si>
  <si>
    <t xml:space="preserve">link2</t>
  </si>
  <si>
    <t xml:space="preserve">link3</t>
  </si>
  <si>
    <t xml:space="preserve">old candidate part number</t>
  </si>
  <si>
    <t xml:space="preserve">32bit</t>
  </si>
  <si>
    <t xml:space="preserve">Daisy 4, dongle 15</t>
  </si>
  <si>
    <t xml:space="preserve">C1,C8,C25,C29,C31,C33,C37</t>
  </si>
  <si>
    <t xml:space="preserve">C</t>
  </si>
  <si>
    <t xml:space="preserve">10uF</t>
  </si>
  <si>
    <t xml:space="preserve">SM0603</t>
  </si>
  <si>
    <t xml:space="preserve">various</t>
  </si>
  <si>
    <t xml:space="preserve">***all caps: MLCC X7R (multi layer ceramic capacitor, X7R=rating for cap w diff temp)</t>
  </si>
  <si>
    <t xml:space="preserve">capacitor</t>
  </si>
  <si>
    <t xml:space="preserve">1276-1948-1-ND </t>
  </si>
  <si>
    <t xml:space="preserve">https://www.digikey.com/product-detail/en/samsung-electro-mechanics-america-inc/CL10B106MQ8NRNC/1276-1948-1-ND/3890034</t>
  </si>
  <si>
    <t xml:space="preserve">490-3896-1-ND </t>
  </si>
  <si>
    <t xml:space="preserve">daisy</t>
  </si>
  <si>
    <t xml:space="preserve">32bit 1, dongle 15</t>
  </si>
  <si>
    <t xml:space="preserve">C1</t>
  </si>
  <si>
    <t xml:space="preserve">1</t>
  </si>
  <si>
    <t xml:space="preserve">Capacitor, Surface Mount Multi-Layer Ceramic</t>
  </si>
  <si>
    <t xml:space="preserve">dongle</t>
  </si>
  <si>
    <t xml:space="preserve">Daisy 4, 32bit 1</t>
  </si>
  <si>
    <t xml:space="preserve">C4</t>
  </si>
  <si>
    <t xml:space="preserve">SM_0603</t>
  </si>
  <si>
    <t xml:space="preserve">MLCC X7R</t>
  </si>
  <si>
    <t xml:space="preserve">Daisy 5</t>
  </si>
  <si>
    <t xml:space="preserve">C5,C10,C12,C13,C15,C24,C28</t>
  </si>
  <si>
    <t xml:space="preserve">0.1uF</t>
  </si>
  <si>
    <t xml:space="preserve">EIA_0402</t>
  </si>
  <si>
    <t xml:space="preserve">MLCC</t>
  </si>
  <si>
    <t xml:space="preserve">490-6328-1-ND </t>
  </si>
  <si>
    <t xml:space="preserve">https://www.digikey.com/product-detail/en/avx-corporation/0402ZD104KAT2A/478-1129-1-ND/564161</t>
  </si>
  <si>
    <t xml:space="preserve">https://www.digikey.com/products/en/capacitors/ceramic-capacitors/60?k=&amp;pkeyword=&amp;pv7=2&amp;FV=400004%2C11401c5%2C1f140000%2Cmu0.1%C2%B5F%7C2049%2Cffe0003c%2C1c0002%2C1c00f3&amp;mnonly=0&amp;ColumnSort=0&amp;page=1&amp;stock=1&amp;quantity=0&amp;ptm=0&amp;fid=0&amp;pageSize=100</t>
  </si>
  <si>
    <t xml:space="preserve">478-1129-1-ND </t>
  </si>
  <si>
    <t xml:space="preserve">32bit 2</t>
  </si>
  <si>
    <t xml:space="preserve">C3,C6,C8,C14,C19,C22</t>
  </si>
  <si>
    <t xml:space="preserve">Dongle 13</t>
  </si>
  <si>
    <t xml:space="preserve">C30</t>
  </si>
  <si>
    <t xml:space="preserve">0.01uF</t>
  </si>
  <si>
    <t xml:space="preserve">490-4516-1-ND </t>
  </si>
  <si>
    <t xml:space="preserve">https://www.digikey.com/product-detail/en/murata-electronics-north-america/GRM155R71H103KA88D/490-4516-1-ND/1033275</t>
  </si>
  <si>
    <t xml:space="preserve">32bit 3</t>
  </si>
  <si>
    <t xml:space="preserve">C1,C5</t>
  </si>
  <si>
    <t xml:space="preserve">SM_0402</t>
  </si>
  <si>
    <t xml:space="preserve">Daisy 6</t>
  </si>
  <si>
    <t xml:space="preserve">C16</t>
  </si>
  <si>
    <t xml:space="preserve">0.001uF</t>
  </si>
  <si>
    <t xml:space="preserve"> 490-1303-1-ND </t>
  </si>
  <si>
    <t xml:space="preserve">https://www.digikey.com/product-detail/en/murata-electronics-north-america/GRM155R71H102KA01D/490-1303-1-ND/587936</t>
  </si>
  <si>
    <t xml:space="preserve">32bit 4</t>
  </si>
  <si>
    <t xml:space="preserve">C9</t>
  </si>
  <si>
    <t xml:space="preserve">Daisy 7</t>
  </si>
  <si>
    <t xml:space="preserve">C6,C7,C14,C17,C18,C19,C21,C22,C27</t>
  </si>
  <si>
    <t xml:space="preserve">1uF</t>
  </si>
  <si>
    <t xml:space="preserve">311-1702-1-ND</t>
  </si>
  <si>
    <t xml:space="preserve">https://www.digikey.com/product-detail/en/yageo/CC0402KRX7R5BB105/311-1702-1-ND/5195604</t>
  </si>
  <si>
    <t xml:space="preserve">311-1439-1-ND</t>
  </si>
  <si>
    <t xml:space="preserve">32bit 5</t>
  </si>
  <si>
    <t xml:space="preserve">C4,C5,C7,C10,C15,C16,C17,C18,C21</t>
  </si>
  <si>
    <t xml:space="preserve">C32,C35,C36,C38,C39,C40</t>
  </si>
  <si>
    <t xml:space="preserve">2.2uF</t>
  </si>
  <si>
    <t xml:space="preserve">MLCC ****can’t find 0402 &amp; X7R at this cap</t>
  </si>
  <si>
    <t xml:space="preserve">490-10451-1-ND </t>
  </si>
  <si>
    <t xml:space="preserve">https://www.digikey.com/product-detail/en/murata-electronics-north-america/GRM155R61A225KE95D/490-10451-1-ND/5026361</t>
  </si>
  <si>
    <t xml:space="preserve">C20,C23</t>
  </si>
  <si>
    <t xml:space="preserve">18pF</t>
  </si>
  <si>
    <t xml:space="preserve"> 490-6203-1-ND </t>
  </si>
  <si>
    <t xml:space="preserve">https://www.digikey.com/product-detail/en/murata-electronics-north-america/GRM1555C1H180FA01D/490-6203-1-ND/3845400</t>
  </si>
  <si>
    <t xml:space="preserve">Daisy 3</t>
  </si>
  <si>
    <t xml:space="preserve">C2,C4</t>
  </si>
  <si>
    <t xml:space="preserve">100uF</t>
  </si>
  <si>
    <t xml:space="preserve">SM 1206</t>
  </si>
  <si>
    <t xml:space="preserve">MLCC ****can’t find seeming exact X7R at this cap</t>
  </si>
  <si>
    <t xml:space="preserve">490-10525-1-ND </t>
  </si>
  <si>
    <t xml:space="preserve">https://www.digikey.com/product-detail/en/murata-electronics-north-america/GRM31CD80J107ME39L/490-10525-1-ND/5026461</t>
  </si>
  <si>
    <t xml:space="preserve">https://www.digikey.com/products/en/capacitors/ceramic-capacitors/60?k=&amp;pkeyword=&amp;umin2049=100&amp;umax2049=100&amp;rfu2049=%C2%B5F&amp;pv16=7&amp;FV=1c0002%2C11401c5%2C1f140000%2Cffe0003c&amp;mnonly=0&amp;ColumnSort=0&amp;page=1&amp;stock=1&amp;quantity=0&amp;ptm=0&amp;fid=0&amp;pageSize=100</t>
  </si>
  <si>
    <t xml:space="preserve">Alt cap: https://www.digikey.com/product-detail/en/tdk-corporation/CKG57NX7R1E107M500JH/445-174691-1-ND/6236807</t>
  </si>
  <si>
    <t xml:space="preserve">32bit 8</t>
  </si>
  <si>
    <t xml:space="preserve">C2</t>
  </si>
  <si>
    <t xml:space="preserve">SM1206</t>
  </si>
  <si>
    <t xml:space="preserve">Daisy 8</t>
  </si>
  <si>
    <t xml:space="preserve">C3,C9,C11,C26,C34</t>
  </si>
  <si>
    <t xml:space="preserve">SM</t>
  </si>
  <si>
    <t xml:space="preserve">TDK</t>
  </si>
  <si>
    <t xml:space="preserve">CKCL44X7R1H102M085AA</t>
  </si>
  <si>
    <t xml:space="preserve">4 CAP ARRAY</t>
  </si>
  <si>
    <t xml:space="preserve">32bit 10</t>
  </si>
  <si>
    <t xml:space="preserve">C11,C12,C13,C20,C23</t>
  </si>
  <si>
    <t xml:space="preserve">4 CAPACITOR ARRAY</t>
  </si>
  <si>
    <t xml:space="preserve">445-1832-1-ND </t>
  </si>
  <si>
    <t xml:space="preserve">https://www.digikey.com/product-detail/en/tdk-corporation/CKCL44X7R1H102M085AA/445-1832-1-ND/716809?WT.srch=1&amp;gclid=EAIaIQobChMIy87XyOCV1QIVkIF-Ch0T9gTvEAAYASAAEgKl0vD_BwE</t>
  </si>
  <si>
    <t xml:space="preserve">C2,C3</t>
  </si>
  <si>
    <t xml:space="preserve">47pF</t>
  </si>
  <si>
    <t xml:space="preserve">MLCC X7R ****can’t find 0402 X7R at this cap</t>
  </si>
  <si>
    <t xml:space="preserve">478-1078-1-ND </t>
  </si>
  <si>
    <t xml:space="preserve">https://www.digikey.com/product-detail/en/avx-corporation/04025A470JAT2A/478-1078-1-ND/564110</t>
  </si>
  <si>
    <t xml:space="preserve">https://www.digikey.com/product-detail/en/kemet/C0805C470KCRACTU/399-7158-1-ND/3439442</t>
  </si>
  <si>
    <t xml:space="preserve">D8,D9</t>
  </si>
  <si>
    <t xml:space="preserve">D</t>
  </si>
  <si>
    <t xml:space="preserve">SM 0603</t>
  </si>
  <si>
    <t xml:space="preserve">Comchip</t>
  </si>
  <si>
    <t xml:space="preserve">CDSU400B</t>
  </si>
  <si>
    <t xml:space="preserve">DIODE</t>
  </si>
  <si>
    <t xml:space="preserve">diode</t>
  </si>
  <si>
    <t xml:space="preserve">https://www.digikey.com/product-detail/en/comchip-technology/CDSU400B/641-1003-1-ND/1121125</t>
  </si>
  <si>
    <t xml:space="preserve">J1</t>
  </si>
  <si>
    <t xml:space="preserve">J</t>
  </si>
  <si>
    <t xml:space="preserve">SIP</t>
  </si>
  <si>
    <t xml:space="preserve">8 x 1 0.1" pitch FEMALE header row</t>
  </si>
  <si>
    <t xml:space="preserve">header</t>
  </si>
  <si>
    <t xml:space="preserve">S7006-ND</t>
  </si>
  <si>
    <t xml:space="preserve">https://www.digikey.com/product-detail/en/sullins-connector-solutions/PPTC081LFBN-RC/S7006-ND/810147</t>
  </si>
  <si>
    <t xml:space="preserve">J2</t>
  </si>
  <si>
    <t xml:space="preserve">2 x 1 0.1" pitch FEMALE header row</t>
  </si>
  <si>
    <t xml:space="preserve">952-1775-ND </t>
  </si>
  <si>
    <t xml:space="preserve">https://www.digikey.com/product-detail/en/harwin-inc/M20-7820242/952-1775-ND/3727744</t>
  </si>
  <si>
    <t xml:space="preserve">J3,J4</t>
  </si>
  <si>
    <t xml:space="preserve">4 x 1 0.1" pitch FEMALEheader row</t>
  </si>
  <si>
    <t xml:space="preserve">952-1792-ND </t>
  </si>
  <si>
    <t xml:space="preserve">https://www.digikey.com/product-detail/en/harwin-inc/M20-7820446/952-1792-ND/3727761</t>
  </si>
  <si>
    <t xml:space="preserve">https://www.digikey.com/products/en/connectors-interconnects/rectangular-connectors-headers-receptacles-female-sockets/315?k=&amp;pkeyword=&amp;pv512=15&amp;FV=1c0001%2C1c0011%2C1c0002%2C1c0006%2C1600006%2C1680001%2C1bf80001%2C1f140000%2Cffe0013b%2C1140050&amp;mnonly=0&amp;ColumnSort=0&amp;page=1&amp;stock=1&amp;quantity=0&amp;ptm=0&amp;fid=0&amp;pageSize=500</t>
  </si>
  <si>
    <t xml:space="preserve">Daisy 13</t>
  </si>
  <si>
    <t xml:space="preserve">PL1</t>
  </si>
  <si>
    <t xml:space="preserve">DIP</t>
  </si>
  <si>
    <t xml:space="preserve">Dual 11 x 2  0.1" pitch MALE header row Right Angle</t>
  </si>
  <si>
    <t xml:space="preserve">WM50028-22-ND </t>
  </si>
  <si>
    <t xml:space="preserve">https://www.digikey.com/products/en/connectors-interconnects/rectangular-connectors-headers-male-pins/314?k=&amp;pkeyword=&amp;pv1790=1&amp;FV=1600023%2C1680002%2Cffe0013a%2C1140160%2C114016f%2C11401aa&amp;mnonly=0&amp;ColumnSort=0&amp;page=1&amp;quantity=0&amp;ptm=0&amp;fid=0&amp;pageSize=500</t>
  </si>
  <si>
    <t xml:space="preserve">https://www.digikey.com/products/en/connectors-interconnects/rectangular-connectors-headers-male-pins/314?k=&amp;pkeyword=&amp;FV=1c0001%2C1c0011%2C1c0002%2C1c00f3%2C1c0006%2C1140160%2C114016f%2C11401aa%2C1600023%2C1680002%2C1bf80001%2C1f140000%2Cffe0013a%2C1f940005&amp;mnonly=0&amp;ColumnSort=0&amp;page=1&amp;stock=1&amp;quantity=0&amp;ptm=0&amp;fid=0&amp;pageSize=500</t>
  </si>
  <si>
    <t xml:space="preserve">J1, J2</t>
  </si>
  <si>
    <t xml:space="preserve">16 x 1 x 0.1" pitch MALE header row</t>
  </si>
  <si>
    <t xml:space="preserve">952-3305-ND </t>
  </si>
  <si>
    <t xml:space="preserve">https://www.digikey.com/product-detail/en/harwin-inc/M20-9991646/952-3305-ND/3921261</t>
  </si>
  <si>
    <t xml:space="preserve">32bit 36</t>
  </si>
  <si>
    <t xml:space="preserve">11 x 2 x 0.1” pitch MALE header row Right Angle</t>
  </si>
  <si>
    <t xml:space="preserve">https://www.digikey.com/product-detail/en/molex-llc/0717640022/WM50028-22-ND/851625</t>
  </si>
  <si>
    <t xml:space="preserve">Female Header</t>
  </si>
  <si>
    <t xml:space="preserve">5x1x0.1” Female Header</t>
  </si>
  <si>
    <t xml:space="preserve">S6103-ND </t>
  </si>
  <si>
    <t xml:space="preserve">https://www.digikey.com/product-detail/en/sullins-connector-solutions/PPTC051LFBN-RC/S6103-ND/807239</t>
  </si>
  <si>
    <t xml:space="preserve">7x1x0.1” Female Header</t>
  </si>
  <si>
    <t xml:space="preserve">S7040-ND </t>
  </si>
  <si>
    <t xml:space="preserve">https://www.digikey.com/product-detail/en/sullins-connector-solutions/PPPC071LFBN-RC/S7040-ND/810179</t>
  </si>
  <si>
    <t xml:space="preserve">U1</t>
  </si>
  <si>
    <t xml:space="preserve">U</t>
  </si>
  <si>
    <t xml:space="preserve">LGA</t>
  </si>
  <si>
    <t xml:space="preserve">ST</t>
  </si>
  <si>
    <t xml:space="preserve">LIS3DHTR </t>
  </si>
  <si>
    <t xml:space="preserve">ST ACCELEROMETER</t>
  </si>
  <si>
    <t xml:space="preserve">IC</t>
  </si>
  <si>
    <t xml:space="preserve">497-10613-1-ND </t>
  </si>
  <si>
    <t xml:space="preserve">https://www.digikey.com/product-detail/en/stmicroelectronics/LIS3DHTR/497-10613-1-ND/2334355</t>
  </si>
  <si>
    <t xml:space="preserve">U2</t>
  </si>
  <si>
    <t xml:space="preserve">TI</t>
  </si>
  <si>
    <t xml:space="preserve">SN74LVC1G32DCKR</t>
  </si>
  <si>
    <t xml:space="preserve"> OR_GATE</t>
  </si>
  <si>
    <t xml:space="preserve">  296-9848-1-ND </t>
  </si>
  <si>
    <t xml:space="preserve">https://www.digikey.com/product-detail/en/texas-instruments/SN74LVC1G32DCKR/296-9848-1-ND/380106</t>
  </si>
  <si>
    <t xml:space="preserve">U3</t>
  </si>
  <si>
    <t xml:space="preserve">SOT-23-6</t>
  </si>
  <si>
    <t xml:space="preserve">LM2664</t>
  </si>
  <si>
    <t xml:space="preserve">V INVERTER</t>
  </si>
  <si>
    <t xml:space="preserve">LM2664M6/NOPBCT-ND </t>
  </si>
  <si>
    <t xml:space="preserve">https://www.digikey.com/product-detail/en/texas-instruments/LM2664M6-NOPB/LM2664M6-NOPBCT-ND/363758</t>
  </si>
  <si>
    <t xml:space="preserve">U4</t>
  </si>
  <si>
    <t xml:space="preserve">SOT-23-5</t>
  </si>
  <si>
    <t xml:space="preserve">TLV70025-Q1</t>
  </si>
  <si>
    <t xml:space="preserve">+2.5V LDO REG</t>
  </si>
  <si>
    <t xml:space="preserve"> 296-36764-1-ND </t>
  </si>
  <si>
    <t xml:space="preserve">https://www.digikey.com/product-detail/en/texas-instruments/TLV70025QDDCRQ1/296-36764-1-ND/4341466</t>
  </si>
  <si>
    <t xml:space="preserve">U5</t>
  </si>
  <si>
    <t xml:space="preserve">LP5907</t>
  </si>
  <si>
    <t xml:space="preserve">3V LDO REG</t>
  </si>
  <si>
    <t xml:space="preserve">296-35098-1-ND </t>
  </si>
  <si>
    <t xml:space="preserve">https://www.digikey.com/product-detail/en/texas-instruments/LP5907UVE-1.2-NOPB/296-35098-1-ND/3727284</t>
  </si>
  <si>
    <t xml:space="preserve">Daisy 1</t>
  </si>
  <si>
    <t xml:space="preserve">U6</t>
  </si>
  <si>
    <t xml:space="preserve">TQFP-64</t>
  </si>
  <si>
    <t xml:space="preserve">ADS1299</t>
  </si>
  <si>
    <t xml:space="preserve">32bit 16</t>
  </si>
  <si>
    <t xml:space="preserve">296-35009-ND </t>
  </si>
  <si>
    <t xml:space="preserve">https://www.digikey.com/product-detail/en/texas-instruments/ADS1299IPAG/296-35009-ND/3675170</t>
  </si>
  <si>
    <t xml:space="preserve">VR1</t>
  </si>
  <si>
    <t xml:space="preserve">VR</t>
  </si>
  <si>
    <t xml:space="preserve">TPS72325</t>
  </si>
  <si>
    <t xml:space="preserve">-2.5 LDO REG</t>
  </si>
  <si>
    <t xml:space="preserve">296-15799-1-ND </t>
  </si>
  <si>
    <t xml:space="preserve">https://www.digikey.com/product-detail/en/texas-instruments/TPS72325DBVT/296-15799-1-ND/604359</t>
  </si>
  <si>
    <t xml:space="preserve">32bit 19</t>
  </si>
  <si>
    <t xml:space="preserve">BLE1</t>
  </si>
  <si>
    <t xml:space="preserve">Rfduino</t>
  </si>
  <si>
    <t xml:space="preserve">Rfdigital</t>
  </si>
  <si>
    <t xml:space="preserve">RFD22301</t>
  </si>
  <si>
    <t xml:space="preserve">BTLE Module</t>
  </si>
  <si>
    <t xml:space="preserve">1562-1016-ND </t>
  </si>
  <si>
    <t xml:space="preserve">https://www.digikey.com/product-detail/en/rf-digital-corporation/RFD22301/1562-1016-ND/5056363?WT.srch=1&amp;gclid=EAIaIQobChMI3ZGR3-OV1QIVUl5-Ch0F-w3CEAAYAiAAEgLHCfD_BwE</t>
  </si>
  <si>
    <t xml:space="preserve">Dongle 2</t>
  </si>
  <si>
    <t xml:space="preserve">BLE</t>
  </si>
  <si>
    <t xml:space="preserve">RF DIGITAL</t>
  </si>
  <si>
    <t xml:space="preserve">Daisy 2</t>
  </si>
  <si>
    <t xml:space="preserve">D2,D3,D4,D5,D6,D7</t>
  </si>
  <si>
    <t xml:space="preserve">TPD4E1B06</t>
  </si>
  <si>
    <t xml:space="preserve">TI QUAD TVS</t>
  </si>
  <si>
    <t xml:space="preserve">32bit 22</t>
  </si>
  <si>
    <t xml:space="preserve">D1,D2,D3,D4,D5,D6</t>
  </si>
  <si>
    <t xml:space="preserve">TI </t>
  </si>
  <si>
    <t xml:space="preserve">QUAD TVS</t>
  </si>
  <si>
    <t xml:space="preserve">https://www.digikey.com/product-detail/en/texas-instruments/TPD4E1B06DRLR/296-40697-1-ND/5178574</t>
  </si>
  <si>
    <t xml:space="preserve">X1</t>
  </si>
  <si>
    <t xml:space="preserve">X</t>
  </si>
  <si>
    <t xml:space="preserve">8MHz</t>
  </si>
  <si>
    <t xml:space="preserve">ABRACON</t>
  </si>
  <si>
    <t xml:space="preserve">ABMM2-8.000MHZ-E2-T </t>
  </si>
  <si>
    <t xml:space="preserve">8MHz XTAL</t>
  </si>
  <si>
    <t xml:space="preserve">535-9628-1-ND </t>
  </si>
  <si>
    <t xml:space="preserve">https://www.digikey.com/product-detail/en/abracon-llc/ABMM2-8.000MHZ-E2-T/535-9628-1-ND/1237095</t>
  </si>
  <si>
    <t xml:space="preserve">32bit 20</t>
  </si>
  <si>
    <t xml:space="preserve">D6</t>
  </si>
  <si>
    <t xml:space="preserve">SMT_LED</t>
  </si>
  <si>
    <t xml:space="preserve">BLUE</t>
  </si>
  <si>
    <t xml:space="preserve">Lite-On</t>
  </si>
  <si>
    <t xml:space="preserve">LTST-C193TBKT-5A </t>
  </si>
  <si>
    <t xml:space="preserve">BLUE LED</t>
  </si>
  <si>
    <t xml:space="preserve">LED</t>
  </si>
  <si>
    <t xml:space="preserve">160-1827-1-ND </t>
  </si>
  <si>
    <t xml:space="preserve">https://www.digikey.com/product-detail/en/lite-on-inc/LTST-C193TBKT-5A/160-1827-1-ND/2355044</t>
  </si>
  <si>
    <t xml:space="preserve">dongle5</t>
  </si>
  <si>
    <t xml:space="preserve">D1</t>
  </si>
  <si>
    <t xml:space="preserve">D5</t>
  </si>
  <si>
    <t xml:space="preserve">GREEN</t>
  </si>
  <si>
    <t xml:space="preserve">LTST-C191KGKT </t>
  </si>
  <si>
    <t xml:space="preserve">GREEN LED</t>
  </si>
  <si>
    <t xml:space="preserve">160-1446-1-ND </t>
  </si>
  <si>
    <t xml:space="preserve">https://www.digikey.com/product-detail/en/lite-on-inc/LTST-C191KGKT/160-1446-1-ND/386834</t>
  </si>
  <si>
    <t xml:space="preserve">D4</t>
  </si>
  <si>
    <t xml:space="preserve">RED</t>
  </si>
  <si>
    <t xml:space="preserve">LTST-C191KRKT </t>
  </si>
  <si>
    <t xml:space="preserve">RED LED</t>
  </si>
  <si>
    <t xml:space="preserve">160-1447-1-ND </t>
  </si>
  <si>
    <t xml:space="preserve">https://www.digikey.com/product-detail/en/lite-on-inc./LTST-C191KRKT/160-1447-1-ND/386836</t>
  </si>
  <si>
    <t xml:space="preserve">maybe as 32bit 9</t>
  </si>
  <si>
    <t xml:space="preserve">R1,R2,R3,R4,R6</t>
  </si>
  <si>
    <t xml:space="preserve">R</t>
  </si>
  <si>
    <t xml:space="preserve">2.2K</t>
  </si>
  <si>
    <t xml:space="preserve">BOURNS</t>
  </si>
  <si>
    <t xml:space="preserve">CAY16-222J4LF </t>
  </si>
  <si>
    <t xml:space="preserve">4 R-ARRAY</t>
  </si>
  <si>
    <t xml:space="preserve">resistor</t>
  </si>
  <si>
    <t xml:space="preserve">CAY16-222J4LFCT-ND</t>
  </si>
  <si>
    <t xml:space="preserve">https://www.digikey.com/product-detail/en/bourns-inc/CAY16-222J4LF/CAY16-222J4LFCT-ND/3437989</t>
  </si>
  <si>
    <t xml:space="preserve">maybe as daisy 9</t>
  </si>
  <si>
    <t xml:space="preserve">CAY16-F4</t>
  </si>
  <si>
    <t xml:space="preserve">Dongle 10</t>
  </si>
  <si>
    <t xml:space="preserve">R8</t>
  </si>
  <si>
    <t xml:space="preserve">1K</t>
  </si>
  <si>
    <t xml:space="preserve">Resistor</t>
  </si>
  <si>
    <t xml:space="preserve">RR05P1.0KDCT-ND </t>
  </si>
  <si>
    <t xml:space="preserve">https://www.digikey.com/product-detail/en/susumu/RR0510P-102-D/RR05P1.0KDCT-ND/432937</t>
  </si>
  <si>
    <t xml:space="preserve">311-1.0KJRCT-ND </t>
  </si>
  <si>
    <t xml:space="preserve">32bit 23</t>
  </si>
  <si>
    <t xml:space="preserve">R6,R7</t>
  </si>
  <si>
    <t xml:space="preserve">R 0402</t>
  </si>
  <si>
    <t xml:space="preserve">CHIP RESISTOR</t>
  </si>
  <si>
    <t xml:space="preserve">Daisy 10</t>
  </si>
  <si>
    <t xml:space="preserve">R5</t>
  </si>
  <si>
    <t xml:space="preserve">1M</t>
  </si>
  <si>
    <t xml:space="preserve">MCS0402-1.00M-CFCT-ND</t>
  </si>
  <si>
    <t xml:space="preserve">https://www.digikey.com/products/en/resistors/chip-resistor-surface-mount/52?k=&amp;pkeyword=&amp;umin2085=1&amp;umax2085=1&amp;rfu2085=MOhms&amp;FV=1c0002%2C400004%2C2b80017%2C1f140000%2Cffe00034&amp;mnonly=0&amp;ColumnSort=0&amp;page=1&amp;stock=1&amp;quantity=0&amp;ptm=0&amp;fid=0&amp;pageSize=500</t>
  </si>
  <si>
    <t xml:space="preserve">311-1.00MLRCT-ND </t>
  </si>
  <si>
    <t xml:space="preserve">32bit 24</t>
  </si>
  <si>
    <t xml:space="preserve">R10</t>
  </si>
  <si>
    <t xml:space="preserve">220K</t>
  </si>
  <si>
    <t xml:space="preserve">Resistor ****can’t find 0402 thin film at this R</t>
  </si>
  <si>
    <t xml:space="preserve">311-220KJRCT-ND </t>
  </si>
  <si>
    <t xml:space="preserve">https://www.digikey.com/product-detail/en/yageo/RC0402JR-07220KL/311-220KJRCT-ND/729390</t>
  </si>
  <si>
    <t xml:space="preserve">R11</t>
  </si>
  <si>
    <t xml:space="preserve">330K</t>
  </si>
  <si>
    <t xml:space="preserve">311-330KJRCT-ND </t>
  </si>
  <si>
    <t xml:space="preserve">https://www.digikey.com/product-detail/en/yageo/RC0402JR-07330KL/311-330KJRCT-ND/729413</t>
  </si>
  <si>
    <t xml:space="preserve">R7,R9</t>
  </si>
  <si>
    <t xml:space="preserve">470K</t>
  </si>
  <si>
    <t xml:space="preserve">311-470KJRCT-ND </t>
  </si>
  <si>
    <t xml:space="preserve">https://www.digikey.com/product-detail/en/yageo/RC0402JR-07470KL/311-470KJRCT-ND/729430</t>
  </si>
  <si>
    <t xml:space="preserve">R1,R2</t>
  </si>
  <si>
    <t xml:space="preserve">22 ohm</t>
  </si>
  <si>
    <t xml:space="preserve">P22DDCT-ND </t>
  </si>
  <si>
    <t xml:space="preserve">https://www.digikey.com/product-detail/en/panasonic-electronic-components/ERA-2AKD220X/P22DDCT-ND/1706240</t>
  </si>
  <si>
    <t xml:space="preserve"> 311-22.0LRCT-ND </t>
  </si>
  <si>
    <t xml:space="preserve">R3,R4,R5</t>
  </si>
  <si>
    <t xml:space="preserve">330</t>
  </si>
  <si>
    <t xml:space="preserve">P330DCCT-ND</t>
  </si>
  <si>
    <t xml:space="preserve">https://www.digikey.com/product-detail/en/panasonic-electronic-components/ERA-2AEB331X/P330DCCT-ND/1706171</t>
  </si>
  <si>
    <t xml:space="preserve">311-330JRCT-ND </t>
  </si>
  <si>
    <t xml:space="preserve">R8, R9</t>
  </si>
  <si>
    <t xml:space="preserve">10K</t>
  </si>
  <si>
    <t xml:space="preserve">RR05P10.0KDCT-ND</t>
  </si>
  <si>
    <t xml:space="preserve">https://www.digikey.com/product-detail/en/susumu/RR0510P-103-D/RR05P10.0KDCT-ND/432960</t>
  </si>
  <si>
    <t xml:space="preserve">311-10KJRCT-ND </t>
  </si>
  <si>
    <t xml:space="preserve">CONN1</t>
  </si>
  <si>
    <t xml:space="preserve">CONN</t>
  </si>
  <si>
    <t xml:space="preserve">SEEED microSD card slot ****can’t find – equivalents on digikey?</t>
  </si>
  <si>
    <t xml:space="preserve">sdcard_slot</t>
  </si>
  <si>
    <t xml:space="preserve">https://octopart.com/st-tf-003a-suntech-29424852</t>
  </si>
  <si>
    <t xml:space="preserve">https://www.digikey.com/products/en/connectors-interconnects/memory-connectors-pc-card-sockets/414?k=sd%20card&amp;k=%22micro%20sd%20card%22&amp;pkeyword=sd%20card</t>
  </si>
  <si>
    <t xml:space="preserve">https://www.digikey.com/products/en/connectors-interconnects/memory-connectors-pc-card-sockets/414?k=&amp;pkeyword=&amp;pv535=29&amp;FV=ffe0019e%2C1f140000&amp;mnonly=0&amp;ColumnSort=0&amp;page=1&amp;stock=1&amp;quantity=0&amp;ptm=0&amp;fid=0&amp;pageSize=500</t>
  </si>
  <si>
    <t xml:space="preserve">SW2</t>
  </si>
  <si>
    <t xml:space="preserve">S</t>
  </si>
  <si>
    <t xml:space="preserve">COPAL</t>
  </si>
  <si>
    <t xml:space="preserve">CUS-13TB </t>
  </si>
  <si>
    <t xml:space="preserve">SP3T SLIDE SWITCH</t>
  </si>
  <si>
    <t xml:space="preserve">switch</t>
  </si>
  <si>
    <t xml:space="preserve">563-1103-1-ND </t>
  </si>
  <si>
    <t xml:space="preserve">https://www.digikey.com/product-detail/en/copal-electronics-inc/CUS-13TB/563-1103-1-ND/1124232</t>
  </si>
  <si>
    <t xml:space="preserve">SW1,SW3</t>
  </si>
  <si>
    <t xml:space="preserve">C&amp;K</t>
  </si>
  <si>
    <t xml:space="preserve">PTS810 SJK 250 SMTR LFS </t>
  </si>
  <si>
    <t xml:space="preserve">TACT SWITCH</t>
  </si>
  <si>
    <t xml:space="preserve">CKN10503CT-ND </t>
  </si>
  <si>
    <t xml:space="preserve">https://www.digikey.com/product-detail/en/c-k/PTS810-SJK-250-SMTR-LFS/CKN10503CT-ND/4176675</t>
  </si>
  <si>
    <t xml:space="preserve">S1</t>
  </si>
  <si>
    <t xml:space="preserve">SMT_SPDT_Switch</t>
  </si>
  <si>
    <t xml:space="preserve">ALPS</t>
  </si>
  <si>
    <t xml:space="preserve">SSSS811101 </t>
  </si>
  <si>
    <t xml:space="preserve">SPDT SLIDE SWITCH</t>
  </si>
  <si>
    <t xml:space="preserve">688-SSSS811101
</t>
  </si>
  <si>
    <t xml:space="preserve">http://www.mouser.com/ProductDetail/ALPS/SSSS811101/?qs=m0BA540hBPe%2fELmLcs%2fcCA%3d%3d</t>
  </si>
  <si>
    <t xml:space="preserve">D1,D2</t>
  </si>
  <si>
    <t xml:space="preserve">ESD_VARISTOR</t>
  </si>
  <si>
    <t xml:space="preserve">CG0402MLC-05LG</t>
  </si>
  <si>
    <t xml:space="preserve">tsv varistor</t>
  </si>
  <si>
    <t xml:space="preserve">varistor</t>
  </si>
  <si>
    <t xml:space="preserve">CG0402MLC-05LGCT-ND </t>
  </si>
  <si>
    <t xml:space="preserve">https://www.digikey.com/product-detail/en/bourns-inc/CG0402MLC-05LG/CG0402MLC-05LGCT-ND/1788378</t>
  </si>
  <si>
    <t xml:space="preserve">U7</t>
  </si>
  <si>
    <t xml:space="preserve">SSOP-28</t>
  </si>
  <si>
    <t xml:space="preserve">Microchip</t>
  </si>
  <si>
    <t xml:space="preserve">PIC32MX250F128B-I/ML</t>
  </si>
  <si>
    <t xml:space="preserve">PIC32 MICROCONTROLLER</t>
  </si>
  <si>
    <t xml:space="preserve">PIC32MX250F128B-I/ML-ND </t>
  </si>
  <si>
    <t xml:space="preserve">https://www.digikey.com/product-detail/en/microchip-technology/PIC32MX250F128B-I-ML/PIC32MX250F128B-I-ML-ND/3046655</t>
  </si>
  <si>
    <t xml:space="preserve">B1</t>
  </si>
  <si>
    <t xml:space="preserve">BATT</t>
  </si>
  <si>
    <t xml:space="preserve">4UCON</t>
  </si>
  <si>
    <t xml:space="preserve">JST BATTERY CONNECTOR</t>
  </si>
  <si>
    <t xml:space="preserve">SBH341A-ND </t>
  </si>
  <si>
    <t xml:space="preserve">https://www.digikey.com/product-detail/en/mpd-memory-protection-devices/SBH341A/SBH341A-ND/2439569</t>
  </si>
  <si>
    <t xml:space="preserve">FT231X</t>
  </si>
  <si>
    <t xml:space="preserve">QFN-20</t>
  </si>
  <si>
    <t xml:space="preserve">FTDI</t>
  </si>
  <si>
    <t xml:space="preserve">FT231XQ-R </t>
  </si>
  <si>
    <t xml:space="preserve">FTDI VCP</t>
  </si>
  <si>
    <t xml:space="preserve">768-1128-1-ND </t>
  </si>
  <si>
    <t xml:space="preserve">https://www.digikey.com/product-detail/en/ftdi-future-technology-devices-international-ltd/FT231XQ-R/768-1128-1-ND/3029153</t>
  </si>
  <si>
    <t xml:space="preserve">D3</t>
  </si>
  <si>
    <t xml:space="preserve">TVS_D</t>
  </si>
  <si>
    <t xml:space="preserve">SOD882</t>
  </si>
  <si>
    <t xml:space="preserve">ESDALC6V1-1M2</t>
  </si>
  <si>
    <t xml:space="preserve">transient suppressor</t>
  </si>
  <si>
    <t xml:space="preserve">497-5238-1-ND </t>
  </si>
  <si>
    <t xml:space="preserve">https://www.digikey.com/product-detail/en/stmicroelectronics/ESDALC6V1-1M2/497-5238-1-ND/1122341?WT.srch=1&amp;gclid=EAIaIQobChMInJmr3uSV1QIVSIV-Ch0h9gobEAAYAiAAEgL7IvD_BwE</t>
  </si>
  <si>
    <t xml:space="preserve">L1,L2</t>
  </si>
  <si>
    <t xml:space="preserve">CHOKE</t>
  </si>
  <si>
    <t xml:space="preserve">MPZ1005S300C</t>
  </si>
  <si>
    <t xml:space="preserve">FERRITE CHIP</t>
  </si>
  <si>
    <t xml:space="preserve">445-2979-1-ND </t>
  </si>
  <si>
    <t xml:space="preserve">https://www.digikey.com/product-detail/en/tdk-corporation/MPZ1005S300CT000/445-2979-1-ND/1084522</t>
  </si>
  <si>
    <t xml:space="preserve">F1</t>
  </si>
  <si>
    <t xml:space="preserve">SM_FUSE</t>
  </si>
  <si>
    <t xml:space="preserve">SM_1812</t>
  </si>
  <si>
    <t xml:space="preserve">MF-MSMF050-2</t>
  </si>
  <si>
    <t xml:space="preserve">FUSE</t>
  </si>
  <si>
    <t xml:space="preserve">MF-MSMF050-2CT-ND </t>
  </si>
  <si>
    <t xml:space="preserve">https://www.digikey.com/product-detail/en/bourns-inc/MF-MSMF050-2/MF-MSMF050-2CT-ND/662842</t>
  </si>
  <si>
    <t xml:space="preserve">total:</t>
  </si>
  <si>
    <t xml:space="preserve">reference</t>
  </si>
  <si>
    <t xml:space="preserve">http://docs.openbci.com/Hardware/02-Cyton</t>
  </si>
  <si>
    <t xml:space="preserve">https://github.com/OpenBCI/V3_Hardware_Design_Files</t>
  </si>
  <si>
    <t xml:space="preserve">http://openbci.com/community/daisy-module-re-work/</t>
  </si>
  <si>
    <t xml:space="preserve">OBCI_V3_32bit</t>
  </si>
  <si>
    <t xml:space="preserve">Item</t>
  </si>
  <si>
    <t xml:space="preserve">SEEED microSD card slot</t>
  </si>
  <si>
    <t xml:space="preserve">OBCI DAISY</t>
  </si>
  <si>
    <t xml:space="preserve">Board Reference</t>
  </si>
  <si>
    <t xml:space="preserve">OBCI_V3_DONGLE</t>
  </si>
  <si>
    <t xml:space="preserve">C 10uF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</si>
</sst>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u val="single"/>
      <sz val="10"/>
      <name val="Arial"/>
      <family val="2"/>
    </font>
    <font>
      <sz val="10"/>
      <color rgb="FF0000FF"/>
      <name val="Arial"/>
      <family val="2"/>
    </font>
    <font>
      <sz val="5.65"/>
      <color rgb="FF31363B"/>
      <name val="Noto Sans"/>
      <family val="0"/>
    </font>
    <font>
      <sz val="12"/>
      <name val="Verdana"/>
      <family val="0"/>
    </font>
    <font>
      <sz val="16"/>
      <name val="Arial Bold"/>
      <family val="0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9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Untitled1" xfId="36" builtinId="53" customBuiltin="true"/>
    <cellStyle name="Untitled2" xfId="37" builtinId="53" customBuiltin="true"/>
    <cellStyle name="Untitled3" xfId="38" builtinId="53" customBuiltin="true"/>
  </cellStyles>
  <dxfs count="1">
    <dxf>
      <font>
        <name val="Lohit Devanagari"/>
        <family val="2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1363B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samsung-electro-mechanics-america-inc/CL10B106MQ8NRNC/1276-1948-1-ND/3890034" TargetMode="External"/><Relationship Id="rId2" Type="http://schemas.openxmlformats.org/officeDocument/2006/relationships/hyperlink" Target="https://www.digikey.com/product-detail/en/avx-corporation/0402ZD104KAT2A/478-1129-1-ND/564161" TargetMode="External"/><Relationship Id="rId3" Type="http://schemas.openxmlformats.org/officeDocument/2006/relationships/hyperlink" Target="https://www.digikey.com/product-detail/en/murata-electronics-north-america/GRM155R71H103KA88D/490-4516-1-ND/1033275" TargetMode="External"/><Relationship Id="rId4" Type="http://schemas.openxmlformats.org/officeDocument/2006/relationships/hyperlink" Target="https://www.digikey.com/product-detail/en/yageo/CC0402KRX7R5BB105/311-1702-1-ND/5195604" TargetMode="External"/><Relationship Id="rId5" Type="http://schemas.openxmlformats.org/officeDocument/2006/relationships/hyperlink" Target="https://www.digikey.com/product-detail/en/murata-electronics-north-america/GRM155R61A225KE95D/490-10451-1-ND/5026361" TargetMode="External"/><Relationship Id="rId6" Type="http://schemas.openxmlformats.org/officeDocument/2006/relationships/hyperlink" Target="https://www.digikey.com/product-detail/en/murata-electronics-north-america/GRM1555C1H180FA01D/490-6203-1-ND/3845400" TargetMode="External"/><Relationship Id="rId7" Type="http://schemas.openxmlformats.org/officeDocument/2006/relationships/hyperlink" Target="https://www.digikey.com/product-detail/en/murata-electronics-north-america/GRM31CD80J107ME39L/490-10525-1-ND/5026461" TargetMode="External"/><Relationship Id="rId8" Type="http://schemas.openxmlformats.org/officeDocument/2006/relationships/hyperlink" Target="https://www.digikey.com/product-detail/en/avx-corporation/04025A470JAT2A/478-1078-1-ND/564110" TargetMode="External"/><Relationship Id="rId9" Type="http://schemas.openxmlformats.org/officeDocument/2006/relationships/hyperlink" Target="https://www.digikey.com/product-detail/en/kemet/C0805C470KCRACTU/399-7158-1-ND/3439442" TargetMode="External"/><Relationship Id="rId10" Type="http://schemas.openxmlformats.org/officeDocument/2006/relationships/hyperlink" Target="https://www.digikey.com/product-detail/en/comchip-technology/CDSU400B/641-1003-1-ND/1121125" TargetMode="External"/><Relationship Id="rId11" Type="http://schemas.openxmlformats.org/officeDocument/2006/relationships/hyperlink" Target="https://www.digikey.com/product-detail/en/sullins-connector-solutions/PPTC081LFBN-RC/S7006-ND/810147" TargetMode="External"/><Relationship Id="rId12" Type="http://schemas.openxmlformats.org/officeDocument/2006/relationships/hyperlink" Target="https://www.digikey.com/product-detail/en/harwin-inc/M20-7820446/952-1792-ND/3727761" TargetMode="External"/><Relationship Id="rId13" Type="http://schemas.openxmlformats.org/officeDocument/2006/relationships/hyperlink" Target="https://www.digikey.com/products/en/connectors-interconnects/rectangular-connectors-headers-receptacles-female-sockets/315?k=&amp;pkeyword=&amp;pv512=15&amp;FV=1c0001%2C1c0011%2C1c0002%2C1c0006%2C1600006%2C1680001%2C1bf80001%2C1f140000%2Cffe0013b%2C1140050&amp;mnonly=0&amp;C" TargetMode="External"/><Relationship Id="rId14" Type="http://schemas.openxmlformats.org/officeDocument/2006/relationships/hyperlink" Target="https://www.digikey.com/products/en/connectors-interconnects/rectangular-connectors-headers-male-pins/314?k=&amp;pkeyword=&amp;pv1790=1&amp;FV=1600023%2C1680002%2Cffe0013a%2C1140160%2C114016f%2C11401aa&amp;mnonly=0&amp;ColumnSort=0&amp;page=1&amp;quantity=0&amp;ptm=0&amp;fid=0&amp;pageSize=500" TargetMode="External"/><Relationship Id="rId15" Type="http://schemas.openxmlformats.org/officeDocument/2006/relationships/hyperlink" Target="https://www.digikey.com/products/en/connectors-interconnects/rectangular-connectors-headers-male-pins/314?k=&amp;pkeyword=&amp;FV=1c0001%2C1c0011%2C1c0002%2C1c00f3%2C1c0006%2C1140160%2C114016f%2C11401aa%2C1600023%2C1680002%2C1bf80001%2C1f140000%2Cffe0013a%2C1f940" TargetMode="External"/><Relationship Id="rId16" Type="http://schemas.openxmlformats.org/officeDocument/2006/relationships/hyperlink" Target="https://www.digikey.com/product-detail/en/harwin-inc/M20-9991646/952-3305-ND/3921261" TargetMode="External"/><Relationship Id="rId17" Type="http://schemas.openxmlformats.org/officeDocument/2006/relationships/hyperlink" Target="https://www.digikey.com/product-detail/en/molex-llc/0717640022/WM50028-22-ND/851625" TargetMode="External"/><Relationship Id="rId18" Type="http://schemas.openxmlformats.org/officeDocument/2006/relationships/hyperlink" Target="https://www.digikey.com/product-detail/en/sullins-connector-solutions/PPTC051LFBN-RC/S6103-ND/807239" TargetMode="External"/><Relationship Id="rId19" Type="http://schemas.openxmlformats.org/officeDocument/2006/relationships/hyperlink" Target="https://www.digikey.com/product-detail/en/sullins-connector-solutions/PPPC071LFBN-RC/S7040-ND/810179" TargetMode="External"/><Relationship Id="rId20" Type="http://schemas.openxmlformats.org/officeDocument/2006/relationships/hyperlink" Target="https://www.digikey.com/product-detail/en/stmicroelectronics/LIS3DHTR/497-10613-1-ND/2334355" TargetMode="External"/><Relationship Id="rId21" Type="http://schemas.openxmlformats.org/officeDocument/2006/relationships/hyperlink" Target="https://www.digikey.com/product-detail/en/texas-instruments/SN74LVC1G32DCKR/296-9848-1-ND/380106" TargetMode="External"/><Relationship Id="rId22" Type="http://schemas.openxmlformats.org/officeDocument/2006/relationships/hyperlink" Target="https://www.digikey.com/product-detail/en/texas-instruments/LM2664M6-NOPB/LM2664M6-NOPBCT-ND/363758" TargetMode="External"/><Relationship Id="rId23" Type="http://schemas.openxmlformats.org/officeDocument/2006/relationships/hyperlink" Target="https://www.digikey.com/product-detail/en/texas-instruments/TLV70025QDDCRQ1/296-36764-1-ND/4341466" TargetMode="External"/><Relationship Id="rId24" Type="http://schemas.openxmlformats.org/officeDocument/2006/relationships/hyperlink" Target="https://www.digikey.com/product-detail/en/texas-instruments/LP5907UVE-1.2-NOPB/296-35098-1-ND/3727284" TargetMode="External"/><Relationship Id="rId25" Type="http://schemas.openxmlformats.org/officeDocument/2006/relationships/hyperlink" Target="https://www.digikey.com/product-detail/en/texas-instruments/ADS1299IPAG/296-35009-ND/3675170" TargetMode="External"/><Relationship Id="rId26" Type="http://schemas.openxmlformats.org/officeDocument/2006/relationships/hyperlink" Target="https://www.digikey.com/product-detail/en/texas-instruments/TPS72325DBVT/296-15799-1-ND/604359" TargetMode="External"/><Relationship Id="rId27" Type="http://schemas.openxmlformats.org/officeDocument/2006/relationships/hyperlink" Target="https://www.digikey.com/product-detail/en/abracon-llc/ABMM2-8.000MHZ-E2-T/535-9628-1-ND/1237095" TargetMode="External"/><Relationship Id="rId28" Type="http://schemas.openxmlformats.org/officeDocument/2006/relationships/hyperlink" Target="https://www.digikey.com/product-detail/en/lite-on-inc/LTST-C191KGKT/160-1446-1-ND/386834" TargetMode="External"/><Relationship Id="rId29" Type="http://schemas.openxmlformats.org/officeDocument/2006/relationships/hyperlink" Target="https://www.digikey.com/product-detail/en/lite-on-inc./LTST-C191KRKT/160-1447-1-ND/386836" TargetMode="External"/><Relationship Id="rId30" Type="http://schemas.openxmlformats.org/officeDocument/2006/relationships/hyperlink" Target="https://www.digikey.com/product-detail/en/susumu/RR0510P-102-D/RR05P1.0KDCT-ND/432937" TargetMode="External"/><Relationship Id="rId31" Type="http://schemas.openxmlformats.org/officeDocument/2006/relationships/hyperlink" Target="https://www.digikey.com/products/en/resistors/chip-resistor-surface-mount/52?k=&amp;pkeyword=&amp;umin2085=1&amp;umax2085=1&amp;rfu2085=MOhms&amp;FV=1c0002%2C400004%2C2b80017%2C1f140000%2Cffe00034&amp;mnonly=0&amp;ColumnSort=0&amp;page=1&amp;stock=1&amp;quantity=0&amp;ptm=0&amp;fid=0&amp;pageSize=500" TargetMode="External"/><Relationship Id="rId32" Type="http://schemas.openxmlformats.org/officeDocument/2006/relationships/hyperlink" Target="https://www.digikey.com/product-detail/en/yageo/RC0402JR-07220KL/311-220KJRCT-ND/729390" TargetMode="External"/><Relationship Id="rId33" Type="http://schemas.openxmlformats.org/officeDocument/2006/relationships/hyperlink" Target="https://www.digikey.com/product-detail/en/yageo/RC0402JR-07330KL/311-330KJRCT-ND/729413" TargetMode="External"/><Relationship Id="rId34" Type="http://schemas.openxmlformats.org/officeDocument/2006/relationships/hyperlink" Target="https://www.digikey.com/product-detail/en/yageo/RC0402JR-07470KL/311-470KJRCT-ND/729430" TargetMode="External"/><Relationship Id="rId35" Type="http://schemas.openxmlformats.org/officeDocument/2006/relationships/hyperlink" Target="https://www.digikey.com/product-detail/en/panasonic-electronic-components/ERA-2AKD220X/P22DDCT-ND/1706240" TargetMode="External"/><Relationship Id="rId36" Type="http://schemas.openxmlformats.org/officeDocument/2006/relationships/hyperlink" Target="https://www.digikey.com/product-detail/en/panasonic-electronic-components/ERA-2AEB331X/P330DCCT-ND/1706171" TargetMode="External"/><Relationship Id="rId37" Type="http://schemas.openxmlformats.org/officeDocument/2006/relationships/hyperlink" Target="https://www.digikey.com/product-detail/en/susumu/RR0510P-103-D/RR05P10.0KDCT-ND/432960" TargetMode="External"/><Relationship Id="rId38" Type="http://schemas.openxmlformats.org/officeDocument/2006/relationships/hyperlink" Target="https://octopart.com/st-tf-003a-suntech-29424852" TargetMode="External"/><Relationship Id="rId39" Type="http://schemas.openxmlformats.org/officeDocument/2006/relationships/hyperlink" Target="https://www.digikey.com/products/en/connectors-interconnects/memory-connectors-pc-card-sockets/414?k=sd%20card&amp;k=%22micro%20sd%20card%22&amp;pkeyword=sd%20card" TargetMode="External"/><Relationship Id="rId40" Type="http://schemas.openxmlformats.org/officeDocument/2006/relationships/hyperlink" Target="https://www.digikey.com/products/en/connectors-interconnects/memory-connectors-pc-card-sockets/414?k=&amp;pkeyword=&amp;pv535=29&amp;FV=ffe0019e%2C1f140000&amp;mnonly=0&amp;ColumnSort=0&amp;page=1&amp;stock=1&amp;quantity=0&amp;ptm=0&amp;fid=0&amp;pageSize=500" TargetMode="External"/><Relationship Id="rId41" Type="http://schemas.openxmlformats.org/officeDocument/2006/relationships/hyperlink" Target="https://www.digikey.com/product-detail/en/copal-electronics-inc/CUS-13TB/563-1103-1-ND/1124232" TargetMode="External"/><Relationship Id="rId42" Type="http://schemas.openxmlformats.org/officeDocument/2006/relationships/hyperlink" Target="https://www.digikey.com/product-detail/en/c-k/PTS810-SJK-250-SMTR-LFS/CKN10503CT-ND/4176675" TargetMode="External"/><Relationship Id="rId43" Type="http://schemas.openxmlformats.org/officeDocument/2006/relationships/hyperlink" Target="http://www.mouser.com/ProductDetail/ALPS/SSSS811101/?qs=m0BA540hBPe%2FELmLcs%2FcCA%3D%3D" TargetMode="External"/><Relationship Id="rId44" Type="http://schemas.openxmlformats.org/officeDocument/2006/relationships/hyperlink" Target="https://www.digikey.com/product-detail/en/bourns-inc/CG0402MLC-05LG/CG0402MLC-05LGCT-ND/1788378" TargetMode="External"/><Relationship Id="rId45" Type="http://schemas.openxmlformats.org/officeDocument/2006/relationships/hyperlink" Target="https://www.digikey.com/product-detail/en/microchip-technology/PIC32MX250F128B-I-ML/PIC32MX250F128B-I-ML-ND/3046655" TargetMode="External"/><Relationship Id="rId46" Type="http://schemas.openxmlformats.org/officeDocument/2006/relationships/hyperlink" Target="https://www.digikey.com/product-detail/en/mpd-memory-protection-devices/SBH341A/SBH341A-ND/2439569" TargetMode="External"/><Relationship Id="rId47" Type="http://schemas.openxmlformats.org/officeDocument/2006/relationships/hyperlink" Target="https://www.digikey.com/product-detail/en/stmicroelectronics/ESDALC6V1-1M2/497-5238-1-ND/1122341?WT.srch=1&amp;gclid=EAIaIQobChMInJmr3uSV1QIVSIV-Ch0h9gobEAAYAiAAEgL7IvD_BwE" TargetMode="External"/><Relationship Id="rId48" Type="http://schemas.openxmlformats.org/officeDocument/2006/relationships/hyperlink" Target="https://www.digikey.com/product-detail/en/tdk-corporation/MPZ1005S300CT000/445-2979-1-ND/1084522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ocs.openbci.com/Hardware/02-Cyton" TargetMode="External"/><Relationship Id="rId2" Type="http://schemas.openxmlformats.org/officeDocument/2006/relationships/hyperlink" Target="https://github.com/OpenBCI/V3_Hardware_Design_Files" TargetMode="External"/><Relationship Id="rId3" Type="http://schemas.openxmlformats.org/officeDocument/2006/relationships/hyperlink" Target="http://openbci.com/community/daisy-module-re-work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M65" activeCellId="0" sqref="M65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1" width="15.42"/>
    <col collapsed="false" customWidth="false" hidden="false" outlineLevel="0" max="4" min="4" style="1" width="11.52"/>
    <col collapsed="false" customWidth="false" hidden="false" outlineLevel="0" max="5" min="5" style="0" width="11.52"/>
    <col collapsed="false" customWidth="false" hidden="false" outlineLevel="0" max="7" min="6" style="1" width="11.52"/>
    <col collapsed="false" customWidth="false" hidden="false" outlineLevel="0" max="9" min="8" style="0" width="11.52"/>
    <col collapsed="false" customWidth="true" hidden="false" outlineLevel="0" max="10" min="10" style="0" width="13.47"/>
    <col collapsed="false" customWidth="true" hidden="false" outlineLevel="0" max="11" min="11" style="0" width="26.81"/>
    <col collapsed="false" customWidth="true" hidden="false" outlineLevel="0" max="12" min="12" style="0" width="55.29"/>
    <col collapsed="false" customWidth="false" hidden="false" outlineLevel="0" max="13" min="13" style="0" width="11.53"/>
    <col collapsed="false" customWidth="true" hidden="false" outlineLevel="0" max="14" min="14" style="2" width="13.62"/>
    <col collapsed="false" customWidth="false" hidden="false" outlineLevel="0" max="17" min="15" style="0" width="11.52"/>
    <col collapsed="false" customWidth="true" hidden="false" outlineLevel="0" max="18" min="18" style="0" width="106.29"/>
    <col collapsed="false" customWidth="true" hidden="false" outlineLevel="0" max="19" min="19" style="0" width="143.53"/>
    <col collapsed="false" customWidth="true" hidden="false" outlineLevel="0" max="20" min="20" style="0" width="109.21"/>
    <col collapsed="false" customWidth="true" hidden="false" outlineLevel="0" max="21" min="21" style="0" width="25.7"/>
    <col collapsed="false" customWidth="false" hidden="false" outlineLevel="0" max="1025" min="22" style="0" width="11.52"/>
  </cols>
  <sheetData>
    <row r="1" s="3" customFormat="true" ht="31.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AMI1" s="0"/>
      <c r="AMJ1" s="0"/>
    </row>
    <row r="2" customFormat="false" ht="12.8" hidden="false" customHeight="false" outlineLevel="0" collapsed="false">
      <c r="A2" s="0" t="n">
        <v>1</v>
      </c>
      <c r="B2" s="0" t="s">
        <v>21</v>
      </c>
      <c r="C2" s="1" t="s">
        <v>22</v>
      </c>
      <c r="D2" s="1" t="n">
        <v>1</v>
      </c>
      <c r="E2" s="0" t="s">
        <v>23</v>
      </c>
      <c r="F2" s="1" t="n">
        <v>6</v>
      </c>
      <c r="G2" s="1" t="s">
        <v>24</v>
      </c>
      <c r="H2" s="0" t="s">
        <v>25</v>
      </c>
      <c r="I2" s="0" t="s">
        <v>26</v>
      </c>
      <c r="J2" s="0" t="s">
        <v>27</v>
      </c>
      <c r="L2" s="0" t="s">
        <v>28</v>
      </c>
      <c r="M2" s="0" t="s">
        <v>29</v>
      </c>
      <c r="N2" s="0" t="s">
        <v>30</v>
      </c>
      <c r="P2" s="0" t="n">
        <v>0.94</v>
      </c>
      <c r="Q2" s="4" t="n">
        <f aca="false">IF(P2="","",P2*F2)</f>
        <v>5.64</v>
      </c>
      <c r="R2" s="5" t="s">
        <v>31</v>
      </c>
      <c r="U2" s="2" t="s">
        <v>32</v>
      </c>
    </row>
    <row r="3" s="6" customFormat="true" ht="12.8" hidden="false" customHeight="false" outlineLevel="0" collapsed="false">
      <c r="A3" s="6" t="n">
        <v>1</v>
      </c>
      <c r="B3" s="6" t="s">
        <v>33</v>
      </c>
      <c r="C3" s="7" t="s">
        <v>34</v>
      </c>
      <c r="D3" s="7" t="n">
        <v>4</v>
      </c>
      <c r="E3" s="6" t="s">
        <v>35</v>
      </c>
      <c r="F3" s="7" t="s">
        <v>36</v>
      </c>
      <c r="G3" s="7" t="s">
        <v>24</v>
      </c>
      <c r="H3" s="6" t="s">
        <v>25</v>
      </c>
      <c r="I3" s="6" t="s">
        <v>26</v>
      </c>
      <c r="J3" s="6" t="s">
        <v>27</v>
      </c>
      <c r="L3" s="6" t="s">
        <v>37</v>
      </c>
      <c r="M3" s="6" t="s">
        <v>29</v>
      </c>
      <c r="N3" s="8"/>
      <c r="P3" s="6" t="n">
        <f aca="false">P2</f>
        <v>0.94</v>
      </c>
      <c r="Q3" s="9" t="n">
        <f aca="false">IF(P3="","",P3*F3)</f>
        <v>0.94</v>
      </c>
    </row>
    <row r="4" customFormat="false" ht="12.8" hidden="false" customHeight="false" outlineLevel="0" collapsed="false">
      <c r="A4" s="6" t="n">
        <v>1</v>
      </c>
      <c r="B4" s="6" t="s">
        <v>38</v>
      </c>
      <c r="C4" s="7" t="s">
        <v>39</v>
      </c>
      <c r="D4" s="7" t="n">
        <v>15</v>
      </c>
      <c r="E4" s="6" t="s">
        <v>40</v>
      </c>
      <c r="F4" s="7" t="s">
        <v>36</v>
      </c>
      <c r="G4" s="7" t="s">
        <v>24</v>
      </c>
      <c r="H4" s="6" t="s">
        <v>25</v>
      </c>
      <c r="I4" s="6" t="s">
        <v>41</v>
      </c>
      <c r="J4" s="6" t="s">
        <v>27</v>
      </c>
      <c r="K4" s="6"/>
      <c r="L4" s="6" t="s">
        <v>42</v>
      </c>
      <c r="M4" s="6" t="s">
        <v>29</v>
      </c>
      <c r="N4" s="8"/>
      <c r="O4" s="6"/>
      <c r="P4" s="6" t="n">
        <f aca="false">P3</f>
        <v>0.94</v>
      </c>
      <c r="Q4" s="9" t="n">
        <f aca="false">IF(P4="","",P4*F4)</f>
        <v>0.94</v>
      </c>
      <c r="R4" s="6"/>
      <c r="S4" s="6"/>
      <c r="T4" s="6"/>
    </row>
    <row r="5" customFormat="false" ht="12.8" hidden="false" customHeight="false" outlineLevel="0" collapsed="false">
      <c r="A5" s="0" t="n">
        <v>2</v>
      </c>
      <c r="B5" s="0" t="s">
        <v>21</v>
      </c>
      <c r="C5" s="1" t="s">
        <v>43</v>
      </c>
      <c r="D5" s="1" t="n">
        <v>2</v>
      </c>
      <c r="E5" s="0" t="s">
        <v>44</v>
      </c>
      <c r="F5" s="1" t="n">
        <v>7</v>
      </c>
      <c r="G5" s="1" t="s">
        <v>24</v>
      </c>
      <c r="H5" s="0" t="s">
        <v>45</v>
      </c>
      <c r="I5" s="0" t="s">
        <v>46</v>
      </c>
      <c r="J5" s="0" t="s">
        <v>27</v>
      </c>
      <c r="L5" s="0" t="s">
        <v>47</v>
      </c>
      <c r="M5" s="0" t="s">
        <v>29</v>
      </c>
      <c r="N5" s="0" t="s">
        <v>48</v>
      </c>
      <c r="P5" s="0" t="n">
        <v>0.1</v>
      </c>
      <c r="Q5" s="4" t="n">
        <f aca="false">IF(P5="","",P5*F5)</f>
        <v>0.7</v>
      </c>
      <c r="R5" s="5" t="s">
        <v>49</v>
      </c>
      <c r="S5" s="0" t="s">
        <v>50</v>
      </c>
      <c r="U5" s="10" t="s">
        <v>51</v>
      </c>
    </row>
    <row r="6" s="6" customFormat="true" ht="12.8" hidden="false" customHeight="false" outlineLevel="0" collapsed="false">
      <c r="A6" s="6" t="n">
        <v>2</v>
      </c>
      <c r="B6" s="6" t="s">
        <v>33</v>
      </c>
      <c r="C6" s="7" t="s">
        <v>52</v>
      </c>
      <c r="D6" s="7" t="n">
        <v>5</v>
      </c>
      <c r="E6" s="6" t="s">
        <v>53</v>
      </c>
      <c r="F6" s="7" t="n">
        <v>6</v>
      </c>
      <c r="G6" s="7" t="s">
        <v>24</v>
      </c>
      <c r="H6" s="6" t="s">
        <v>45</v>
      </c>
      <c r="I6" s="6" t="s">
        <v>46</v>
      </c>
      <c r="J6" s="6" t="s">
        <v>27</v>
      </c>
      <c r="L6" s="6" t="s">
        <v>37</v>
      </c>
      <c r="M6" s="6" t="s">
        <v>29</v>
      </c>
      <c r="N6" s="8"/>
      <c r="P6" s="6" t="n">
        <f aca="false">P5</f>
        <v>0.1</v>
      </c>
      <c r="Q6" s="6" t="n">
        <f aca="false">IF(P6="","",P6*F6)</f>
        <v>0.6</v>
      </c>
    </row>
    <row r="7" customFormat="false" ht="12.8" hidden="false" customHeight="false" outlineLevel="0" collapsed="false">
      <c r="A7" s="0" t="n">
        <v>3</v>
      </c>
      <c r="B7" s="0" t="s">
        <v>21</v>
      </c>
      <c r="C7" s="1" t="s">
        <v>54</v>
      </c>
      <c r="D7" s="1" t="n">
        <v>3</v>
      </c>
      <c r="E7" s="0" t="s">
        <v>55</v>
      </c>
      <c r="F7" s="1" t="n">
        <v>1</v>
      </c>
      <c r="G7" s="1" t="s">
        <v>24</v>
      </c>
      <c r="H7" s="0" t="s">
        <v>56</v>
      </c>
      <c r="I7" s="0" t="s">
        <v>46</v>
      </c>
      <c r="J7" s="0" t="s">
        <v>27</v>
      </c>
      <c r="L7" s="0" t="s">
        <v>47</v>
      </c>
      <c r="M7" s="0" t="s">
        <v>29</v>
      </c>
      <c r="N7" s="2" t="s">
        <v>57</v>
      </c>
      <c r="P7" s="0" t="n">
        <v>0.1</v>
      </c>
      <c r="Q7" s="4" t="n">
        <f aca="false">IF(P7="","",P7*F7)</f>
        <v>0.1</v>
      </c>
      <c r="R7" s="5" t="s">
        <v>58</v>
      </c>
    </row>
    <row r="8" customFormat="false" ht="12.8" hidden="false" customHeight="false" outlineLevel="0" collapsed="false">
      <c r="A8" s="6" t="n">
        <v>3</v>
      </c>
      <c r="B8" s="6" t="s">
        <v>38</v>
      </c>
      <c r="C8" s="7" t="s">
        <v>59</v>
      </c>
      <c r="D8" s="7" t="n">
        <v>13</v>
      </c>
      <c r="E8" s="6" t="s">
        <v>60</v>
      </c>
      <c r="F8" s="7" t="n">
        <v>2</v>
      </c>
      <c r="G8" s="7" t="s">
        <v>24</v>
      </c>
      <c r="H8" s="6" t="s">
        <v>56</v>
      </c>
      <c r="I8" s="6" t="s">
        <v>61</v>
      </c>
      <c r="J8" s="6" t="s">
        <v>27</v>
      </c>
      <c r="K8" s="6"/>
      <c r="L8" s="6" t="s">
        <v>42</v>
      </c>
      <c r="M8" s="6" t="s">
        <v>29</v>
      </c>
      <c r="N8" s="8"/>
      <c r="O8" s="6"/>
      <c r="P8" s="6" t="n">
        <f aca="false">P7</f>
        <v>0.1</v>
      </c>
      <c r="Q8" s="9" t="n">
        <f aca="false">IF(P8="","",P8*F8)</f>
        <v>0.2</v>
      </c>
      <c r="R8" s="6"/>
      <c r="S8" s="6"/>
      <c r="T8" s="6"/>
    </row>
    <row r="9" s="6" customFormat="true" ht="12.8" hidden="false" customHeight="false" outlineLevel="0" collapsed="false">
      <c r="A9" s="0" t="n">
        <v>4</v>
      </c>
      <c r="B9" s="0" t="s">
        <v>21</v>
      </c>
      <c r="C9" s="1" t="s">
        <v>62</v>
      </c>
      <c r="D9" s="1" t="n">
        <v>4</v>
      </c>
      <c r="E9" s="0" t="s">
        <v>63</v>
      </c>
      <c r="F9" s="1" t="s">
        <v>36</v>
      </c>
      <c r="G9" s="1" t="s">
        <v>24</v>
      </c>
      <c r="H9" s="0" t="s">
        <v>64</v>
      </c>
      <c r="I9" s="0" t="s">
        <v>46</v>
      </c>
      <c r="J9" s="0" t="s">
        <v>27</v>
      </c>
      <c r="K9" s="0"/>
      <c r="L9" s="0" t="s">
        <v>47</v>
      </c>
      <c r="M9" s="0" t="s">
        <v>29</v>
      </c>
      <c r="N9" s="2" t="s">
        <v>65</v>
      </c>
      <c r="O9" s="0"/>
      <c r="P9" s="0" t="n">
        <v>0.1</v>
      </c>
      <c r="Q9" s="4" t="n">
        <f aca="false">IF(P9="","",P9*F9)</f>
        <v>0.1</v>
      </c>
      <c r="R9" s="0" t="s">
        <v>66</v>
      </c>
      <c r="S9" s="0"/>
      <c r="T9" s="0"/>
    </row>
    <row r="10" customFormat="false" ht="12.8" hidden="false" customHeight="false" outlineLevel="0" collapsed="false">
      <c r="A10" s="6" t="n">
        <v>4</v>
      </c>
      <c r="B10" s="6" t="s">
        <v>33</v>
      </c>
      <c r="C10" s="7" t="s">
        <v>67</v>
      </c>
      <c r="D10" s="7" t="n">
        <v>6</v>
      </c>
      <c r="E10" s="6" t="s">
        <v>68</v>
      </c>
      <c r="F10" s="7" t="s">
        <v>36</v>
      </c>
      <c r="G10" s="7" t="s">
        <v>24</v>
      </c>
      <c r="H10" s="6" t="s">
        <v>64</v>
      </c>
      <c r="I10" s="6" t="s">
        <v>46</v>
      </c>
      <c r="J10" s="6" t="s">
        <v>27</v>
      </c>
      <c r="K10" s="6"/>
      <c r="L10" s="6" t="s">
        <v>37</v>
      </c>
      <c r="M10" s="6" t="s">
        <v>29</v>
      </c>
      <c r="N10" s="8"/>
      <c r="O10" s="6"/>
      <c r="P10" s="6" t="n">
        <f aca="false">P9</f>
        <v>0.1</v>
      </c>
      <c r="Q10" s="9" t="n">
        <f aca="false">IF(P10="","",P10*F10)</f>
        <v>0.1</v>
      </c>
      <c r="R10" s="6"/>
      <c r="S10" s="6"/>
      <c r="T10" s="6"/>
    </row>
    <row r="11" customFormat="false" ht="12.8" hidden="false" customHeight="false" outlineLevel="0" collapsed="false">
      <c r="A11" s="0" t="n">
        <v>5</v>
      </c>
      <c r="B11" s="0" t="s">
        <v>21</v>
      </c>
      <c r="C11" s="1" t="s">
        <v>69</v>
      </c>
      <c r="D11" s="1" t="n">
        <v>5</v>
      </c>
      <c r="E11" s="0" t="s">
        <v>70</v>
      </c>
      <c r="F11" s="1" t="n">
        <v>9</v>
      </c>
      <c r="G11" s="1" t="s">
        <v>24</v>
      </c>
      <c r="H11" s="0" t="s">
        <v>71</v>
      </c>
      <c r="I11" s="0" t="s">
        <v>46</v>
      </c>
      <c r="J11" s="0" t="s">
        <v>27</v>
      </c>
      <c r="L11" s="0" t="s">
        <v>47</v>
      </c>
      <c r="M11" s="0" t="s">
        <v>29</v>
      </c>
      <c r="N11" s="2" t="s">
        <v>72</v>
      </c>
      <c r="P11" s="0" t="n">
        <v>0.22</v>
      </c>
      <c r="Q11" s="4" t="n">
        <f aca="false">IF(P11="","",P11*F11)</f>
        <v>1.98</v>
      </c>
      <c r="R11" s="5" t="s">
        <v>73</v>
      </c>
      <c r="U11" s="11" t="s">
        <v>74</v>
      </c>
    </row>
    <row r="12" customFormat="false" ht="12.8" hidden="false" customHeight="false" outlineLevel="0" collapsed="false">
      <c r="A12" s="6" t="n">
        <v>5</v>
      </c>
      <c r="B12" s="6" t="s">
        <v>33</v>
      </c>
      <c r="C12" s="7" t="s">
        <v>75</v>
      </c>
      <c r="D12" s="7" t="n">
        <v>7</v>
      </c>
      <c r="E12" s="6" t="s">
        <v>76</v>
      </c>
      <c r="F12" s="7" t="n">
        <v>9</v>
      </c>
      <c r="G12" s="7" t="s">
        <v>24</v>
      </c>
      <c r="H12" s="6" t="s">
        <v>71</v>
      </c>
      <c r="I12" s="6" t="s">
        <v>46</v>
      </c>
      <c r="J12" s="6" t="s">
        <v>27</v>
      </c>
      <c r="K12" s="6"/>
      <c r="L12" s="6" t="s">
        <v>37</v>
      </c>
      <c r="M12" s="6" t="s">
        <v>29</v>
      </c>
      <c r="N12" s="8"/>
      <c r="O12" s="6"/>
      <c r="P12" s="6" t="n">
        <f aca="false">P11</f>
        <v>0.22</v>
      </c>
      <c r="Q12" s="6" t="n">
        <f aca="false">IF(P12="","",P12*F12)</f>
        <v>1.98</v>
      </c>
      <c r="R12" s="6"/>
      <c r="S12" s="6"/>
      <c r="T12" s="6"/>
    </row>
    <row r="13" s="12" customFormat="true" ht="12.8" hidden="false" customHeight="false" outlineLevel="0" collapsed="false">
      <c r="A13" s="12" t="n">
        <v>6</v>
      </c>
      <c r="B13" s="12" t="s">
        <v>21</v>
      </c>
      <c r="C13" s="13"/>
      <c r="D13" s="13" t="n">
        <v>6</v>
      </c>
      <c r="E13" s="12" t="s">
        <v>77</v>
      </c>
      <c r="F13" s="13" t="n">
        <v>6</v>
      </c>
      <c r="G13" s="13" t="s">
        <v>24</v>
      </c>
      <c r="H13" s="12" t="s">
        <v>78</v>
      </c>
      <c r="I13" s="12" t="s">
        <v>46</v>
      </c>
      <c r="J13" s="12" t="s">
        <v>27</v>
      </c>
      <c r="L13" s="12" t="s">
        <v>79</v>
      </c>
      <c r="M13" s="12" t="s">
        <v>29</v>
      </c>
      <c r="N13" s="14" t="s">
        <v>80</v>
      </c>
      <c r="P13" s="12" t="n">
        <v>0.1</v>
      </c>
      <c r="Q13" s="15" t="n">
        <f aca="false">IF(P13="","",P13*F13)</f>
        <v>0.6</v>
      </c>
      <c r="R13" s="16" t="s">
        <v>81</v>
      </c>
    </row>
    <row r="14" s="12" customFormat="true" ht="12.8" hidden="false" customHeight="false" outlineLevel="0" collapsed="false">
      <c r="A14" s="12" t="n">
        <v>7</v>
      </c>
      <c r="B14" s="12" t="s">
        <v>21</v>
      </c>
      <c r="C14" s="13"/>
      <c r="D14" s="13" t="n">
        <v>7</v>
      </c>
      <c r="E14" s="12" t="s">
        <v>82</v>
      </c>
      <c r="F14" s="13" t="n">
        <v>2</v>
      </c>
      <c r="G14" s="13" t="s">
        <v>24</v>
      </c>
      <c r="H14" s="12" t="s">
        <v>83</v>
      </c>
      <c r="I14" s="12" t="s">
        <v>46</v>
      </c>
      <c r="J14" s="12" t="s">
        <v>27</v>
      </c>
      <c r="L14" s="12" t="s">
        <v>79</v>
      </c>
      <c r="M14" s="12" t="s">
        <v>29</v>
      </c>
      <c r="N14" s="14" t="s">
        <v>84</v>
      </c>
      <c r="P14" s="12" t="n">
        <v>0.1</v>
      </c>
      <c r="Q14" s="15" t="n">
        <f aca="false">IF(P14="","",P14*F14)</f>
        <v>0.2</v>
      </c>
      <c r="R14" s="16" t="s">
        <v>85</v>
      </c>
    </row>
    <row r="15" s="12" customFormat="true" ht="12.8" hidden="false" customHeight="false" outlineLevel="0" collapsed="false">
      <c r="A15" s="12" t="n">
        <v>8</v>
      </c>
      <c r="B15" s="12" t="s">
        <v>21</v>
      </c>
      <c r="C15" s="13" t="s">
        <v>86</v>
      </c>
      <c r="D15" s="13" t="n">
        <v>8</v>
      </c>
      <c r="E15" s="12" t="s">
        <v>87</v>
      </c>
      <c r="F15" s="13" t="n">
        <v>2</v>
      </c>
      <c r="G15" s="13" t="s">
        <v>24</v>
      </c>
      <c r="H15" s="12" t="s">
        <v>88</v>
      </c>
      <c r="I15" s="12" t="s">
        <v>89</v>
      </c>
      <c r="J15" s="12" t="s">
        <v>27</v>
      </c>
      <c r="L15" s="12" t="s">
        <v>90</v>
      </c>
      <c r="M15" s="12" t="s">
        <v>29</v>
      </c>
      <c r="N15" s="14" t="s">
        <v>91</v>
      </c>
      <c r="P15" s="12" t="n">
        <v>0.57</v>
      </c>
      <c r="Q15" s="15" t="n">
        <f aca="false">IF(P15="","",P15*F15)</f>
        <v>1.14</v>
      </c>
      <c r="R15" s="16" t="s">
        <v>92</v>
      </c>
      <c r="S15" s="12" t="s">
        <v>93</v>
      </c>
      <c r="T15" s="12" t="s">
        <v>94</v>
      </c>
    </row>
    <row r="16" customFormat="false" ht="12.8" hidden="false" customHeight="false" outlineLevel="0" collapsed="false">
      <c r="A16" s="6" t="n">
        <v>8</v>
      </c>
      <c r="B16" s="6" t="s">
        <v>33</v>
      </c>
      <c r="C16" s="7" t="s">
        <v>95</v>
      </c>
      <c r="D16" s="7" t="n">
        <v>3</v>
      </c>
      <c r="E16" s="6" t="s">
        <v>96</v>
      </c>
      <c r="F16" s="7" t="s">
        <v>36</v>
      </c>
      <c r="G16" s="7" t="s">
        <v>24</v>
      </c>
      <c r="H16" s="6" t="s">
        <v>88</v>
      </c>
      <c r="I16" s="6" t="s">
        <v>97</v>
      </c>
      <c r="J16" s="6" t="s">
        <v>27</v>
      </c>
      <c r="K16" s="6"/>
      <c r="L16" s="6" t="s">
        <v>37</v>
      </c>
      <c r="M16" s="6" t="s">
        <v>29</v>
      </c>
      <c r="N16" s="8"/>
      <c r="O16" s="6"/>
      <c r="P16" s="6" t="n">
        <f aca="false">P15</f>
        <v>0.57</v>
      </c>
      <c r="Q16" s="6" t="n">
        <f aca="false">IF(P16="","",P16*F16)</f>
        <v>0.57</v>
      </c>
      <c r="R16" s="6"/>
      <c r="S16" s="6"/>
      <c r="T16" s="6"/>
    </row>
    <row r="17" customFormat="false" ht="12.8" hidden="false" customHeight="false" outlineLevel="0" collapsed="false">
      <c r="A17" s="6" t="n">
        <v>10</v>
      </c>
      <c r="B17" s="6" t="s">
        <v>21</v>
      </c>
      <c r="C17" s="7" t="s">
        <v>98</v>
      </c>
      <c r="D17" s="7" t="n">
        <v>10</v>
      </c>
      <c r="E17" s="6" t="s">
        <v>99</v>
      </c>
      <c r="F17" s="7" t="n">
        <v>5</v>
      </c>
      <c r="G17" s="7" t="s">
        <v>24</v>
      </c>
      <c r="H17" s="6"/>
      <c r="I17" s="6" t="s">
        <v>100</v>
      </c>
      <c r="J17" s="6" t="s">
        <v>101</v>
      </c>
      <c r="K17" s="6" t="s">
        <v>102</v>
      </c>
      <c r="L17" s="6" t="s">
        <v>103</v>
      </c>
      <c r="M17" s="6" t="s">
        <v>29</v>
      </c>
      <c r="N17" s="8"/>
      <c r="O17" s="6"/>
      <c r="P17" s="6" t="n">
        <f aca="false">P18</f>
        <v>0.28</v>
      </c>
      <c r="Q17" s="6" t="n">
        <f aca="false">IF(P17="","",P17*F17)</f>
        <v>1.4</v>
      </c>
      <c r="R17" s="6"/>
      <c r="S17" s="6"/>
      <c r="T17" s="6"/>
    </row>
    <row r="18" customFormat="false" ht="12.8" hidden="false" customHeight="false" outlineLevel="0" collapsed="false">
      <c r="A18" s="0" t="n">
        <v>10</v>
      </c>
      <c r="B18" s="0" t="s">
        <v>33</v>
      </c>
      <c r="C18" s="1" t="s">
        <v>104</v>
      </c>
      <c r="D18" s="1" t="n">
        <v>8</v>
      </c>
      <c r="E18" s="0" t="s">
        <v>105</v>
      </c>
      <c r="F18" s="1" t="n">
        <v>5</v>
      </c>
      <c r="G18" s="1" t="s">
        <v>24</v>
      </c>
      <c r="I18" s="0" t="s">
        <v>100</v>
      </c>
      <c r="J18" s="0" t="s">
        <v>101</v>
      </c>
      <c r="K18" s="0" t="s">
        <v>102</v>
      </c>
      <c r="L18" s="0" t="s">
        <v>106</v>
      </c>
      <c r="M18" s="0" t="s">
        <v>29</v>
      </c>
      <c r="N18" s="2" t="s">
        <v>107</v>
      </c>
      <c r="P18" s="0" t="n">
        <v>0.28</v>
      </c>
      <c r="Q18" s="0" t="n">
        <f aca="false">IF(P18="","",P18*F18)</f>
        <v>1.4</v>
      </c>
      <c r="R18" s="0" t="s">
        <v>108</v>
      </c>
    </row>
    <row r="19" s="12" customFormat="true" ht="12.8" hidden="false" customHeight="false" outlineLevel="0" collapsed="false">
      <c r="A19" s="12" t="n">
        <v>62</v>
      </c>
      <c r="B19" s="12" t="s">
        <v>38</v>
      </c>
      <c r="C19" s="13"/>
      <c r="D19" s="13" t="n">
        <v>14</v>
      </c>
      <c r="E19" s="12" t="s">
        <v>109</v>
      </c>
      <c r="F19" s="13" t="n">
        <v>2</v>
      </c>
      <c r="G19" s="13" t="s">
        <v>24</v>
      </c>
      <c r="H19" s="12" t="s">
        <v>110</v>
      </c>
      <c r="I19" s="12" t="s">
        <v>61</v>
      </c>
      <c r="J19" s="12" t="s">
        <v>27</v>
      </c>
      <c r="L19" s="12" t="s">
        <v>111</v>
      </c>
      <c r="M19" s="12" t="s">
        <v>29</v>
      </c>
      <c r="N19" s="14" t="s">
        <v>112</v>
      </c>
      <c r="P19" s="12" t="n">
        <v>0.16</v>
      </c>
      <c r="Q19" s="15" t="n">
        <f aca="false">IF(P19="","",P19*F19)</f>
        <v>0.32</v>
      </c>
      <c r="R19" s="16" t="s">
        <v>113</v>
      </c>
      <c r="S19" s="16" t="s">
        <v>114</v>
      </c>
    </row>
    <row r="20" s="6" customFormat="true" ht="12.8" hidden="false" customHeight="false" outlineLevel="0" collapsed="false">
      <c r="A20" s="0" t="n">
        <v>21</v>
      </c>
      <c r="B20" s="0" t="s">
        <v>21</v>
      </c>
      <c r="C20" s="1"/>
      <c r="D20" s="1" t="n">
        <v>21</v>
      </c>
      <c r="E20" s="0" t="s">
        <v>115</v>
      </c>
      <c r="F20" s="1" t="n">
        <v>2</v>
      </c>
      <c r="G20" s="1" t="s">
        <v>116</v>
      </c>
      <c r="H20" s="0"/>
      <c r="I20" s="0" t="s">
        <v>117</v>
      </c>
      <c r="J20" s="0" t="s">
        <v>118</v>
      </c>
      <c r="K20" s="0" t="s">
        <v>119</v>
      </c>
      <c r="L20" s="0" t="s">
        <v>120</v>
      </c>
      <c r="M20" s="0" t="s">
        <v>121</v>
      </c>
      <c r="N20" s="2"/>
      <c r="O20" s="0"/>
      <c r="P20" s="0" t="n">
        <v>0.24</v>
      </c>
      <c r="Q20" s="0" t="n">
        <f aca="false">IF(P20="","",P20*F20)</f>
        <v>0.48</v>
      </c>
      <c r="R20" s="5" t="s">
        <v>122</v>
      </c>
      <c r="S20" s="0"/>
      <c r="T20" s="0"/>
    </row>
    <row r="21" customFormat="false" ht="12.8" hidden="false" customHeight="false" outlineLevel="0" collapsed="false">
      <c r="A21" s="0" t="n">
        <v>33</v>
      </c>
      <c r="B21" s="0" t="s">
        <v>21</v>
      </c>
      <c r="D21" s="1" t="n">
        <v>33</v>
      </c>
      <c r="E21" s="0" t="s">
        <v>123</v>
      </c>
      <c r="F21" s="1" t="s">
        <v>36</v>
      </c>
      <c r="G21" s="1" t="s">
        <v>124</v>
      </c>
      <c r="I21" s="0" t="s">
        <v>125</v>
      </c>
      <c r="L21" s="0" t="s">
        <v>126</v>
      </c>
      <c r="M21" s="0" t="s">
        <v>127</v>
      </c>
      <c r="N21" s="2" t="s">
        <v>128</v>
      </c>
      <c r="P21" s="0" t="n">
        <v>0.86</v>
      </c>
      <c r="Q21" s="4" t="n">
        <f aca="false">IF(P21="","",P21*F21)</f>
        <v>0.86</v>
      </c>
      <c r="R21" s="5" t="s">
        <v>129</v>
      </c>
    </row>
    <row r="22" customFormat="false" ht="12.8" hidden="false" customHeight="false" outlineLevel="0" collapsed="false">
      <c r="A22" s="0" t="n">
        <v>34</v>
      </c>
      <c r="B22" s="0" t="s">
        <v>21</v>
      </c>
      <c r="D22" s="1" t="n">
        <v>34</v>
      </c>
      <c r="E22" s="0" t="s">
        <v>130</v>
      </c>
      <c r="F22" s="1" t="n">
        <v>3</v>
      </c>
      <c r="G22" s="1" t="s">
        <v>124</v>
      </c>
      <c r="I22" s="0" t="s">
        <v>125</v>
      </c>
      <c r="L22" s="0" t="s">
        <v>131</v>
      </c>
      <c r="M22" s="0" t="s">
        <v>127</v>
      </c>
      <c r="N22" s="2" t="s">
        <v>132</v>
      </c>
      <c r="P22" s="0" t="n">
        <v>0.74</v>
      </c>
      <c r="Q22" s="4" t="n">
        <f aca="false">IF(P22="","",P22*F22)</f>
        <v>2.22</v>
      </c>
      <c r="R22" s="0" t="s">
        <v>133</v>
      </c>
    </row>
    <row r="23" customFormat="false" ht="12.8" hidden="false" customHeight="false" outlineLevel="0" collapsed="false">
      <c r="A23" s="0" t="n">
        <v>35</v>
      </c>
      <c r="B23" s="0" t="s">
        <v>21</v>
      </c>
      <c r="D23" s="1" t="n">
        <v>35</v>
      </c>
      <c r="E23" s="0" t="s">
        <v>134</v>
      </c>
      <c r="F23" s="1" t="n">
        <v>2</v>
      </c>
      <c r="G23" s="1" t="s">
        <v>124</v>
      </c>
      <c r="I23" s="0" t="s">
        <v>125</v>
      </c>
      <c r="L23" s="0" t="s">
        <v>135</v>
      </c>
      <c r="M23" s="0" t="s">
        <v>127</v>
      </c>
      <c r="N23" s="2" t="s">
        <v>136</v>
      </c>
      <c r="P23" s="0" t="n">
        <v>0.78</v>
      </c>
      <c r="Q23" s="0" t="n">
        <f aca="false">IF(P23="","",P23*F23)</f>
        <v>1.56</v>
      </c>
      <c r="R23" s="5" t="s">
        <v>137</v>
      </c>
      <c r="S23" s="5" t="s">
        <v>138</v>
      </c>
    </row>
    <row r="24" customFormat="false" ht="12.8" hidden="false" customHeight="false" outlineLevel="0" collapsed="false">
      <c r="A24" s="0" t="n">
        <v>36</v>
      </c>
      <c r="B24" s="0" t="s">
        <v>21</v>
      </c>
      <c r="C24" s="1" t="s">
        <v>139</v>
      </c>
      <c r="D24" s="1" t="n">
        <v>36</v>
      </c>
      <c r="E24" s="0" t="s">
        <v>140</v>
      </c>
      <c r="F24" s="1" t="s">
        <v>36</v>
      </c>
      <c r="G24" s="1" t="s">
        <v>124</v>
      </c>
      <c r="I24" s="0" t="s">
        <v>141</v>
      </c>
      <c r="L24" s="0" t="s">
        <v>142</v>
      </c>
      <c r="M24" s="0" t="s">
        <v>127</v>
      </c>
      <c r="N24" s="2" t="s">
        <v>143</v>
      </c>
      <c r="P24" s="0" t="n">
        <v>5.47</v>
      </c>
      <c r="Q24" s="0" t="n">
        <f aca="false">IF(P24="","",P24*F26)</f>
        <v>5.47</v>
      </c>
      <c r="S24" s="5" t="s">
        <v>144</v>
      </c>
      <c r="T24" s="5" t="s">
        <v>145</v>
      </c>
    </row>
    <row r="25" customFormat="false" ht="12.8" hidden="false" customHeight="false" outlineLevel="0" collapsed="false">
      <c r="A25" s="0" t="n">
        <v>47</v>
      </c>
      <c r="B25" s="0" t="s">
        <v>33</v>
      </c>
      <c r="D25" s="1" t="n">
        <v>11</v>
      </c>
      <c r="E25" s="0" t="s">
        <v>146</v>
      </c>
      <c r="F25" s="1" t="s">
        <v>36</v>
      </c>
      <c r="G25" s="1" t="s">
        <v>124</v>
      </c>
      <c r="I25" s="0" t="s">
        <v>125</v>
      </c>
      <c r="J25" s="0" t="s">
        <v>27</v>
      </c>
      <c r="L25" s="0" t="s">
        <v>147</v>
      </c>
      <c r="M25" s="0" t="s">
        <v>127</v>
      </c>
      <c r="N25" s="0" t="s">
        <v>148</v>
      </c>
      <c r="P25" s="0" t="n">
        <v>0.51</v>
      </c>
      <c r="Q25" s="0" t="n">
        <f aca="false">IF(P25="","",P25*F27)</f>
        <v>0.51</v>
      </c>
      <c r="R25" s="5" t="s">
        <v>149</v>
      </c>
    </row>
    <row r="26" customFormat="false" ht="12.8" hidden="false" customHeight="false" outlineLevel="0" collapsed="false">
      <c r="A26" s="6" t="n">
        <v>36</v>
      </c>
      <c r="B26" s="6" t="s">
        <v>33</v>
      </c>
      <c r="C26" s="7" t="s">
        <v>150</v>
      </c>
      <c r="D26" s="7" t="n">
        <v>13</v>
      </c>
      <c r="E26" s="6" t="s">
        <v>140</v>
      </c>
      <c r="F26" s="7" t="s">
        <v>36</v>
      </c>
      <c r="G26" s="7" t="s">
        <v>124</v>
      </c>
      <c r="H26" s="6"/>
      <c r="I26" s="6" t="s">
        <v>141</v>
      </c>
      <c r="J26" s="6" t="s">
        <v>27</v>
      </c>
      <c r="K26" s="6"/>
      <c r="L26" s="6" t="s">
        <v>151</v>
      </c>
      <c r="M26" s="6" t="s">
        <v>127</v>
      </c>
      <c r="N26" s="8"/>
      <c r="O26" s="6"/>
      <c r="P26" s="6" t="n">
        <f aca="false">P24</f>
        <v>5.47</v>
      </c>
      <c r="Q26" s="6" t="n">
        <f aca="false">Q24</f>
        <v>5.47</v>
      </c>
      <c r="R26" s="17" t="s">
        <v>152</v>
      </c>
      <c r="S26" s="6"/>
      <c r="T26" s="6"/>
    </row>
    <row r="27" customFormat="false" ht="12.8" hidden="false" customHeight="false" outlineLevel="0" collapsed="false">
      <c r="A27" s="0" t="n">
        <v>66</v>
      </c>
      <c r="B27" s="0" t="s">
        <v>38</v>
      </c>
      <c r="D27" s="1" t="n">
        <v>18</v>
      </c>
      <c r="E27" s="0" t="s">
        <v>123</v>
      </c>
      <c r="F27" s="1" t="n">
        <v>1</v>
      </c>
      <c r="G27" s="1" t="s">
        <v>153</v>
      </c>
      <c r="L27" s="0" t="s">
        <v>154</v>
      </c>
      <c r="M27" s="0" t="s">
        <v>127</v>
      </c>
      <c r="N27" s="2" t="s">
        <v>155</v>
      </c>
      <c r="P27" s="0" t="n">
        <v>0.62</v>
      </c>
      <c r="Q27" s="4" t="n">
        <f aca="false">IF(P27="","",P27*F27)</f>
        <v>0.62</v>
      </c>
      <c r="R27" s="5" t="s">
        <v>156</v>
      </c>
    </row>
    <row r="28" customFormat="false" ht="12.8" hidden="false" customHeight="false" outlineLevel="0" collapsed="false">
      <c r="A28" s="0" t="n">
        <v>67</v>
      </c>
      <c r="B28" s="0" t="s">
        <v>38</v>
      </c>
      <c r="D28" s="1" t="n">
        <v>19</v>
      </c>
      <c r="E28" s="0" t="s">
        <v>130</v>
      </c>
      <c r="F28" s="1" t="n">
        <v>1</v>
      </c>
      <c r="G28" s="1" t="s">
        <v>153</v>
      </c>
      <c r="L28" s="0" t="s">
        <v>157</v>
      </c>
      <c r="M28" s="0" t="s">
        <v>127</v>
      </c>
      <c r="N28" s="2" t="s">
        <v>158</v>
      </c>
      <c r="P28" s="0" t="n">
        <v>0.81</v>
      </c>
      <c r="Q28" s="4" t="n">
        <f aca="false">IF(P28="","",P28*F28)</f>
        <v>0.81</v>
      </c>
      <c r="R28" s="5" t="s">
        <v>159</v>
      </c>
    </row>
    <row r="29" customFormat="false" ht="12.8" hidden="false" customHeight="false" outlineLevel="0" collapsed="false">
      <c r="A29" s="0" t="n">
        <v>11</v>
      </c>
      <c r="B29" s="0" t="s">
        <v>21</v>
      </c>
      <c r="D29" s="1" t="n">
        <v>11</v>
      </c>
      <c r="E29" s="0" t="s">
        <v>160</v>
      </c>
      <c r="F29" s="1" t="s">
        <v>36</v>
      </c>
      <c r="G29" s="1" t="s">
        <v>161</v>
      </c>
      <c r="I29" s="0" t="s">
        <v>162</v>
      </c>
      <c r="J29" s="0" t="s">
        <v>163</v>
      </c>
      <c r="K29" s="0" t="s">
        <v>164</v>
      </c>
      <c r="L29" s="0" t="s">
        <v>165</v>
      </c>
      <c r="M29" s="0" t="s">
        <v>166</v>
      </c>
      <c r="N29" s="2" t="s">
        <v>167</v>
      </c>
      <c r="P29" s="0" t="n">
        <v>1.53</v>
      </c>
      <c r="Q29" s="0" t="n">
        <f aca="false">IF(P29="","",P29*F29)</f>
        <v>1.53</v>
      </c>
      <c r="R29" s="5" t="s">
        <v>168</v>
      </c>
    </row>
    <row r="30" customFormat="false" ht="12.8" hidden="false" customHeight="false" outlineLevel="0" collapsed="false">
      <c r="A30" s="0" t="n">
        <v>12</v>
      </c>
      <c r="B30" s="0" t="s">
        <v>21</v>
      </c>
      <c r="D30" s="1" t="n">
        <v>12</v>
      </c>
      <c r="E30" s="0" t="s">
        <v>169</v>
      </c>
      <c r="F30" s="1" t="s">
        <v>36</v>
      </c>
      <c r="G30" s="1" t="s">
        <v>161</v>
      </c>
      <c r="I30" s="0" t="s">
        <v>100</v>
      </c>
      <c r="J30" s="0" t="s">
        <v>170</v>
      </c>
      <c r="K30" s="0" t="s">
        <v>171</v>
      </c>
      <c r="L30" s="0" t="s">
        <v>172</v>
      </c>
      <c r="M30" s="0" t="s">
        <v>166</v>
      </c>
      <c r="N30" s="2" t="s">
        <v>173</v>
      </c>
      <c r="P30" s="0" t="n">
        <v>0.36</v>
      </c>
      <c r="Q30" s="0" t="n">
        <f aca="false">IF(P30="","",P30*F30)</f>
        <v>0.36</v>
      </c>
      <c r="R30" s="5" t="s">
        <v>174</v>
      </c>
    </row>
    <row r="31" s="6" customFormat="true" ht="12.8" hidden="false" customHeight="false" outlineLevel="0" collapsed="false">
      <c r="A31" s="0" t="n">
        <v>13</v>
      </c>
      <c r="B31" s="0" t="s">
        <v>21</v>
      </c>
      <c r="C31" s="1"/>
      <c r="D31" s="1" t="n">
        <v>13</v>
      </c>
      <c r="E31" s="0" t="s">
        <v>175</v>
      </c>
      <c r="F31" s="1" t="s">
        <v>36</v>
      </c>
      <c r="G31" s="1" t="s">
        <v>161</v>
      </c>
      <c r="H31" s="0"/>
      <c r="I31" s="0" t="s">
        <v>176</v>
      </c>
      <c r="J31" s="0" t="s">
        <v>170</v>
      </c>
      <c r="K31" s="0" t="s">
        <v>177</v>
      </c>
      <c r="L31" s="0" t="s">
        <v>178</v>
      </c>
      <c r="M31" s="0" t="s">
        <v>166</v>
      </c>
      <c r="N31" s="2" t="s">
        <v>179</v>
      </c>
      <c r="O31" s="0"/>
      <c r="P31" s="0" t="n">
        <v>0.83</v>
      </c>
      <c r="Q31" s="0" t="n">
        <f aca="false">IF(P31="","",P31*F31)</f>
        <v>0.83</v>
      </c>
      <c r="R31" s="5" t="s">
        <v>180</v>
      </c>
      <c r="S31" s="0"/>
      <c r="T31" s="0"/>
    </row>
    <row r="32" customFormat="false" ht="12.8" hidden="false" customHeight="false" outlineLevel="0" collapsed="false">
      <c r="A32" s="0" t="n">
        <v>14</v>
      </c>
      <c r="B32" s="0" t="s">
        <v>21</v>
      </c>
      <c r="D32" s="1" t="n">
        <v>14</v>
      </c>
      <c r="E32" s="0" t="s">
        <v>181</v>
      </c>
      <c r="F32" s="1" t="s">
        <v>36</v>
      </c>
      <c r="G32" s="1" t="s">
        <v>161</v>
      </c>
      <c r="I32" s="0" t="s">
        <v>182</v>
      </c>
      <c r="J32" s="0" t="s">
        <v>170</v>
      </c>
      <c r="K32" s="0" t="s">
        <v>183</v>
      </c>
      <c r="L32" s="0" t="s">
        <v>184</v>
      </c>
      <c r="M32" s="0" t="s">
        <v>166</v>
      </c>
      <c r="N32" s="2" t="s">
        <v>185</v>
      </c>
      <c r="P32" s="0" t="n">
        <v>0.62</v>
      </c>
      <c r="Q32" s="0" t="n">
        <f aca="false">IF(P32="","",P32*F32)</f>
        <v>0.62</v>
      </c>
      <c r="R32" s="5" t="s">
        <v>186</v>
      </c>
    </row>
    <row r="33" customFormat="false" ht="12.8" hidden="false" customHeight="false" outlineLevel="0" collapsed="false">
      <c r="A33" s="0" t="n">
        <v>15</v>
      </c>
      <c r="B33" s="0" t="s">
        <v>21</v>
      </c>
      <c r="D33" s="1" t="n">
        <v>15</v>
      </c>
      <c r="E33" s="0" t="s">
        <v>187</v>
      </c>
      <c r="F33" s="1" t="s">
        <v>36</v>
      </c>
      <c r="G33" s="1" t="s">
        <v>161</v>
      </c>
      <c r="I33" s="0" t="s">
        <v>100</v>
      </c>
      <c r="J33" s="0" t="s">
        <v>170</v>
      </c>
      <c r="K33" s="0" t="s">
        <v>188</v>
      </c>
      <c r="L33" s="0" t="s">
        <v>189</v>
      </c>
      <c r="M33" s="0" t="s">
        <v>166</v>
      </c>
      <c r="N33" s="2" t="s">
        <v>190</v>
      </c>
      <c r="P33" s="0" t="n">
        <v>0.65</v>
      </c>
      <c r="Q33" s="0" t="n">
        <f aca="false">IF(P33="","",P33*F33)</f>
        <v>0.65</v>
      </c>
      <c r="R33" s="5" t="s">
        <v>191</v>
      </c>
    </row>
    <row r="34" customFormat="false" ht="12.8" hidden="false" customHeight="false" outlineLevel="0" collapsed="false">
      <c r="A34" s="6" t="n">
        <v>16</v>
      </c>
      <c r="B34" s="6" t="s">
        <v>21</v>
      </c>
      <c r="C34" s="7" t="s">
        <v>192</v>
      </c>
      <c r="D34" s="7" t="n">
        <v>16</v>
      </c>
      <c r="E34" s="6" t="s">
        <v>193</v>
      </c>
      <c r="F34" s="7" t="s">
        <v>36</v>
      </c>
      <c r="G34" s="7" t="s">
        <v>161</v>
      </c>
      <c r="H34" s="6"/>
      <c r="I34" s="6" t="s">
        <v>194</v>
      </c>
      <c r="J34" s="6" t="s">
        <v>170</v>
      </c>
      <c r="K34" s="6" t="s">
        <v>195</v>
      </c>
      <c r="L34" s="6" t="s">
        <v>195</v>
      </c>
      <c r="M34" s="6" t="s">
        <v>166</v>
      </c>
      <c r="N34" s="8"/>
      <c r="O34" s="6"/>
      <c r="P34" s="6" t="n">
        <f aca="false">P35</f>
        <v>56.43</v>
      </c>
      <c r="Q34" s="6" t="n">
        <f aca="false">IF(P34="","",P34*F34)</f>
        <v>56.43</v>
      </c>
      <c r="R34" s="6"/>
      <c r="S34" s="6"/>
      <c r="T34" s="6"/>
    </row>
    <row r="35" s="6" customFormat="true" ht="12.8" hidden="false" customHeight="false" outlineLevel="0" collapsed="false">
      <c r="A35" s="0" t="n">
        <v>16</v>
      </c>
      <c r="B35" s="0" t="s">
        <v>33</v>
      </c>
      <c r="C35" s="1" t="s">
        <v>196</v>
      </c>
      <c r="D35" s="1" t="n">
        <v>1</v>
      </c>
      <c r="E35" s="0" t="s">
        <v>160</v>
      </c>
      <c r="F35" s="1" t="s">
        <v>36</v>
      </c>
      <c r="G35" s="1" t="s">
        <v>161</v>
      </c>
      <c r="H35" s="0"/>
      <c r="I35" s="0" t="s">
        <v>194</v>
      </c>
      <c r="J35" s="0" t="s">
        <v>170</v>
      </c>
      <c r="K35" s="0" t="s">
        <v>195</v>
      </c>
      <c r="L35" s="0"/>
      <c r="M35" s="0" t="s">
        <v>166</v>
      </c>
      <c r="N35" s="2" t="s">
        <v>197</v>
      </c>
      <c r="O35" s="0"/>
      <c r="P35" s="0" t="n">
        <v>56.43</v>
      </c>
      <c r="Q35" s="0" t="n">
        <f aca="false">IF(P35="","",P35*F35)</f>
        <v>56.43</v>
      </c>
      <c r="R35" s="5" t="s">
        <v>198</v>
      </c>
      <c r="S35" s="0"/>
      <c r="T35" s="0"/>
    </row>
    <row r="36" customFormat="false" ht="12.8" hidden="false" customHeight="false" outlineLevel="0" collapsed="false">
      <c r="A36" s="0" t="n">
        <v>18</v>
      </c>
      <c r="B36" s="0" t="s">
        <v>21</v>
      </c>
      <c r="D36" s="1" t="n">
        <v>18</v>
      </c>
      <c r="E36" s="0" t="s">
        <v>199</v>
      </c>
      <c r="F36" s="1" t="s">
        <v>36</v>
      </c>
      <c r="G36" s="1" t="s">
        <v>200</v>
      </c>
      <c r="I36" s="0" t="s">
        <v>100</v>
      </c>
      <c r="J36" s="0" t="s">
        <v>170</v>
      </c>
      <c r="K36" s="0" t="s">
        <v>201</v>
      </c>
      <c r="L36" s="0" t="s">
        <v>202</v>
      </c>
      <c r="M36" s="0" t="s">
        <v>166</v>
      </c>
      <c r="N36" s="2" t="s">
        <v>203</v>
      </c>
      <c r="P36" s="0" t="n">
        <v>3.07</v>
      </c>
      <c r="Q36" s="0" t="n">
        <f aca="false">IF(P36="","",P36*F36)</f>
        <v>3.07</v>
      </c>
      <c r="R36" s="5" t="s">
        <v>204</v>
      </c>
    </row>
    <row r="37" s="6" customFormat="true" ht="12.8" hidden="false" customHeight="false" outlineLevel="0" collapsed="false">
      <c r="A37" s="0" t="n">
        <v>19</v>
      </c>
      <c r="B37" s="0" t="s">
        <v>38</v>
      </c>
      <c r="C37" s="1" t="s">
        <v>205</v>
      </c>
      <c r="D37" s="1" t="n">
        <v>2</v>
      </c>
      <c r="E37" s="0" t="s">
        <v>206</v>
      </c>
      <c r="F37" s="1" t="s">
        <v>36</v>
      </c>
      <c r="G37" s="1" t="s">
        <v>207</v>
      </c>
      <c r="H37" s="0"/>
      <c r="I37" s="0" t="s">
        <v>100</v>
      </c>
      <c r="J37" s="0" t="s">
        <v>208</v>
      </c>
      <c r="K37" s="0" t="s">
        <v>209</v>
      </c>
      <c r="L37" s="0" t="s">
        <v>210</v>
      </c>
      <c r="M37" s="0" t="s">
        <v>166</v>
      </c>
      <c r="N37" s="2" t="s">
        <v>211</v>
      </c>
      <c r="O37" s="0"/>
      <c r="P37" s="0" t="n">
        <v>19.55</v>
      </c>
      <c r="Q37" s="0" t="n">
        <f aca="false">IF(P37="","",P37*F37)</f>
        <v>19.55</v>
      </c>
      <c r="R37" s="0" t="s">
        <v>212</v>
      </c>
      <c r="S37" s="0"/>
      <c r="T37" s="0"/>
    </row>
    <row r="38" customFormat="false" ht="12.8" hidden="false" customHeight="false" outlineLevel="0" collapsed="false">
      <c r="A38" s="6" t="n">
        <v>19</v>
      </c>
      <c r="B38" s="6" t="s">
        <v>21</v>
      </c>
      <c r="C38" s="7" t="s">
        <v>213</v>
      </c>
      <c r="D38" s="7" t="n">
        <v>19</v>
      </c>
      <c r="E38" s="6" t="s">
        <v>206</v>
      </c>
      <c r="F38" s="7" t="s">
        <v>36</v>
      </c>
      <c r="G38" s="7" t="s">
        <v>214</v>
      </c>
      <c r="H38" s="6"/>
      <c r="I38" s="6" t="s">
        <v>100</v>
      </c>
      <c r="J38" s="6" t="s">
        <v>215</v>
      </c>
      <c r="K38" s="6" t="s">
        <v>209</v>
      </c>
      <c r="L38" s="6" t="s">
        <v>210</v>
      </c>
      <c r="M38" s="0" t="s">
        <v>166</v>
      </c>
      <c r="N38" s="8"/>
      <c r="O38" s="6"/>
      <c r="P38" s="6" t="n">
        <f aca="false">P39</f>
        <v>0.58</v>
      </c>
      <c r="Q38" s="6" t="n">
        <f aca="false">IF(P38="","",P38*F38)</f>
        <v>0.58</v>
      </c>
      <c r="R38" s="6"/>
      <c r="S38" s="6"/>
      <c r="T38" s="6"/>
    </row>
    <row r="39" s="6" customFormat="true" ht="12.8" hidden="false" customHeight="false" outlineLevel="0" collapsed="false">
      <c r="A39" s="6" t="n">
        <v>22</v>
      </c>
      <c r="B39" s="6" t="s">
        <v>21</v>
      </c>
      <c r="C39" s="7" t="s">
        <v>216</v>
      </c>
      <c r="D39" s="7" t="n">
        <v>22</v>
      </c>
      <c r="E39" s="6" t="s">
        <v>217</v>
      </c>
      <c r="F39" s="7" t="n">
        <v>6</v>
      </c>
      <c r="G39" s="7" t="s">
        <v>116</v>
      </c>
      <c r="I39" s="6" t="s">
        <v>100</v>
      </c>
      <c r="J39" s="6" t="s">
        <v>170</v>
      </c>
      <c r="K39" s="6" t="s">
        <v>218</v>
      </c>
      <c r="L39" s="6" t="s">
        <v>219</v>
      </c>
      <c r="M39" s="6" t="s">
        <v>166</v>
      </c>
      <c r="N39" s="8"/>
      <c r="P39" s="6" t="n">
        <f aca="false">P40</f>
        <v>0.58</v>
      </c>
      <c r="Q39" s="6" t="n">
        <f aca="false">IF(P39="","",P39*F39)</f>
        <v>3.48</v>
      </c>
    </row>
    <row r="40" customFormat="false" ht="12.8" hidden="false" customHeight="false" outlineLevel="0" collapsed="false">
      <c r="A40" s="0" t="n">
        <v>22</v>
      </c>
      <c r="B40" s="0" t="s">
        <v>33</v>
      </c>
      <c r="C40" s="1" t="s">
        <v>220</v>
      </c>
      <c r="D40" s="1" t="n">
        <v>2</v>
      </c>
      <c r="E40" s="0" t="s">
        <v>221</v>
      </c>
      <c r="F40" s="1" t="n">
        <v>6</v>
      </c>
      <c r="G40" s="1" t="s">
        <v>116</v>
      </c>
      <c r="I40" s="0" t="s">
        <v>100</v>
      </c>
      <c r="J40" s="0" t="s">
        <v>222</v>
      </c>
      <c r="K40" s="0" t="s">
        <v>218</v>
      </c>
      <c r="L40" s="0" t="s">
        <v>223</v>
      </c>
      <c r="M40" s="0" t="s">
        <v>166</v>
      </c>
      <c r="P40" s="0" t="n">
        <v>0.58</v>
      </c>
      <c r="Q40" s="0" t="n">
        <f aca="false">IF(P40="","",P40*F40)</f>
        <v>3.48</v>
      </c>
      <c r="R40" s="0" t="s">
        <v>224</v>
      </c>
    </row>
    <row r="41" s="6" customFormat="true" ht="12.8" hidden="false" customHeight="false" outlineLevel="0" collapsed="false">
      <c r="A41" s="0" t="n">
        <v>28</v>
      </c>
      <c r="B41" s="0" t="s">
        <v>21</v>
      </c>
      <c r="C41" s="1"/>
      <c r="D41" s="1" t="n">
        <v>28</v>
      </c>
      <c r="E41" s="0" t="s">
        <v>225</v>
      </c>
      <c r="F41" s="1" t="n">
        <v>1</v>
      </c>
      <c r="G41" s="1" t="s">
        <v>226</v>
      </c>
      <c r="H41" s="0" t="s">
        <v>227</v>
      </c>
      <c r="I41" s="0" t="s">
        <v>100</v>
      </c>
      <c r="J41" s="0" t="s">
        <v>228</v>
      </c>
      <c r="K41" s="0" t="s">
        <v>229</v>
      </c>
      <c r="L41" s="0" t="s">
        <v>230</v>
      </c>
      <c r="M41" s="0" t="s">
        <v>166</v>
      </c>
      <c r="N41" s="2" t="s">
        <v>231</v>
      </c>
      <c r="O41" s="0"/>
      <c r="P41" s="0" t="n">
        <v>0.72</v>
      </c>
      <c r="Q41" s="0" t="n">
        <f aca="false">IF(P41="","",P41*F41)</f>
        <v>0.72</v>
      </c>
      <c r="R41" s="5" t="s">
        <v>232</v>
      </c>
      <c r="S41" s="0"/>
      <c r="T41" s="0"/>
    </row>
    <row r="42" customFormat="false" ht="12.8" hidden="false" customHeight="false" outlineLevel="0" collapsed="false">
      <c r="A42" s="0" t="n">
        <v>20</v>
      </c>
      <c r="B42" s="0" t="s">
        <v>38</v>
      </c>
      <c r="C42" s="1" t="s">
        <v>233</v>
      </c>
      <c r="D42" s="1" t="n">
        <v>5</v>
      </c>
      <c r="E42" s="0" t="s">
        <v>234</v>
      </c>
      <c r="F42" s="1" t="s">
        <v>36</v>
      </c>
      <c r="G42" s="1" t="s">
        <v>235</v>
      </c>
      <c r="H42" s="0" t="s">
        <v>236</v>
      </c>
      <c r="I42" s="0" t="s">
        <v>41</v>
      </c>
      <c r="J42" s="0" t="s">
        <v>237</v>
      </c>
      <c r="K42" s="0" t="s">
        <v>238</v>
      </c>
      <c r="L42" s="0" t="s">
        <v>239</v>
      </c>
      <c r="M42" s="0" t="s">
        <v>240</v>
      </c>
      <c r="N42" s="2" t="s">
        <v>241</v>
      </c>
      <c r="P42" s="0" t="n">
        <v>0.47</v>
      </c>
      <c r="Q42" s="0" t="n">
        <f aca="false">IF(P42="","",P42*F42)</f>
        <v>0.47</v>
      </c>
      <c r="R42" s="0" t="s">
        <v>242</v>
      </c>
    </row>
    <row r="43" s="6" customFormat="true" ht="12.8" hidden="false" customHeight="false" outlineLevel="0" collapsed="false">
      <c r="A43" s="6" t="n">
        <v>20</v>
      </c>
      <c r="B43" s="6" t="s">
        <v>21</v>
      </c>
      <c r="C43" s="7" t="s">
        <v>243</v>
      </c>
      <c r="D43" s="7" t="n">
        <v>20</v>
      </c>
      <c r="E43" s="6" t="s">
        <v>244</v>
      </c>
      <c r="F43" s="7" t="n">
        <v>1</v>
      </c>
      <c r="G43" s="7" t="s">
        <v>116</v>
      </c>
      <c r="H43" s="6" t="s">
        <v>240</v>
      </c>
      <c r="I43" s="6" t="s">
        <v>117</v>
      </c>
      <c r="J43" s="6" t="s">
        <v>237</v>
      </c>
      <c r="K43" s="6" t="s">
        <v>238</v>
      </c>
      <c r="L43" s="6" t="s">
        <v>239</v>
      </c>
      <c r="M43" s="6" t="s">
        <v>240</v>
      </c>
      <c r="N43" s="8"/>
      <c r="P43" s="6" t="n">
        <f aca="false">P44</f>
        <v>0.29</v>
      </c>
      <c r="Q43" s="6" t="n">
        <f aca="false">IF(P43="","",P43*F43)</f>
        <v>0.29</v>
      </c>
    </row>
    <row r="44" customFormat="false" ht="12.8" hidden="false" customHeight="false" outlineLevel="0" collapsed="false">
      <c r="A44" s="0" t="n">
        <v>54</v>
      </c>
      <c r="B44" s="0" t="s">
        <v>38</v>
      </c>
      <c r="D44" s="1" t="n">
        <v>6</v>
      </c>
      <c r="E44" s="0" t="s">
        <v>245</v>
      </c>
      <c r="F44" s="1" t="s">
        <v>36</v>
      </c>
      <c r="G44" s="1" t="s">
        <v>235</v>
      </c>
      <c r="H44" s="0" t="s">
        <v>246</v>
      </c>
      <c r="I44" s="0" t="s">
        <v>41</v>
      </c>
      <c r="J44" s="0" t="s">
        <v>237</v>
      </c>
      <c r="K44" s="0" t="s">
        <v>247</v>
      </c>
      <c r="L44" s="0" t="s">
        <v>248</v>
      </c>
      <c r="M44" s="0" t="s">
        <v>240</v>
      </c>
      <c r="N44" s="2" t="s">
        <v>249</v>
      </c>
      <c r="P44" s="0" t="n">
        <v>0.29</v>
      </c>
      <c r="Q44" s="0" t="n">
        <f aca="false">IF(P44="","",P44*F44)</f>
        <v>0.29</v>
      </c>
      <c r="R44" s="5" t="s">
        <v>250</v>
      </c>
    </row>
    <row r="45" customFormat="false" ht="12.8" hidden="false" customHeight="false" outlineLevel="0" collapsed="false">
      <c r="A45" s="0" t="n">
        <v>55</v>
      </c>
      <c r="B45" s="0" t="s">
        <v>38</v>
      </c>
      <c r="D45" s="1" t="n">
        <v>7</v>
      </c>
      <c r="E45" s="0" t="s">
        <v>251</v>
      </c>
      <c r="F45" s="1" t="s">
        <v>36</v>
      </c>
      <c r="G45" s="1" t="s">
        <v>235</v>
      </c>
      <c r="H45" s="0" t="s">
        <v>252</v>
      </c>
      <c r="I45" s="0" t="s">
        <v>41</v>
      </c>
      <c r="J45" s="0" t="s">
        <v>237</v>
      </c>
      <c r="K45" s="0" t="s">
        <v>253</v>
      </c>
      <c r="L45" s="0" t="s">
        <v>254</v>
      </c>
      <c r="M45" s="0" t="s">
        <v>240</v>
      </c>
      <c r="N45" s="2" t="s">
        <v>255</v>
      </c>
      <c r="P45" s="0" t="n">
        <v>0.29</v>
      </c>
      <c r="Q45" s="0" t="n">
        <f aca="false">IF(P45="","",P45*F45)</f>
        <v>0.29</v>
      </c>
      <c r="R45" s="5" t="s">
        <v>256</v>
      </c>
    </row>
    <row r="46" s="6" customFormat="true" ht="12.8" hidden="false" customHeight="false" outlineLevel="0" collapsed="false">
      <c r="A46" s="0" t="n">
        <v>9</v>
      </c>
      <c r="B46" s="0" t="s">
        <v>33</v>
      </c>
      <c r="C46" s="1" t="s">
        <v>257</v>
      </c>
      <c r="D46" s="1" t="n">
        <v>9</v>
      </c>
      <c r="E46" s="0" t="s">
        <v>258</v>
      </c>
      <c r="F46" s="1" t="n">
        <v>5</v>
      </c>
      <c r="G46" s="1" t="s">
        <v>259</v>
      </c>
      <c r="H46" s="0" t="s">
        <v>260</v>
      </c>
      <c r="I46" s="0" t="s">
        <v>100</v>
      </c>
      <c r="J46" s="0" t="s">
        <v>261</v>
      </c>
      <c r="K46" s="0" t="s">
        <v>262</v>
      </c>
      <c r="L46" s="0" t="s">
        <v>263</v>
      </c>
      <c r="M46" s="0" t="s">
        <v>264</v>
      </c>
      <c r="N46" s="2" t="s">
        <v>265</v>
      </c>
      <c r="O46" s="0"/>
      <c r="P46" s="0" t="n">
        <v>0.1</v>
      </c>
      <c r="Q46" s="0" t="n">
        <f aca="false">IF(P46="","",P46*F46)</f>
        <v>0.5</v>
      </c>
      <c r="R46" s="0" t="s">
        <v>266</v>
      </c>
      <c r="S46" s="0"/>
      <c r="T46" s="0"/>
    </row>
    <row r="47" customFormat="false" ht="12.8" hidden="false" customHeight="false" outlineLevel="0" collapsed="false">
      <c r="A47" s="6" t="n">
        <v>9</v>
      </c>
      <c r="B47" s="6" t="s">
        <v>21</v>
      </c>
      <c r="C47" s="7" t="s">
        <v>267</v>
      </c>
      <c r="D47" s="7" t="n">
        <v>9</v>
      </c>
      <c r="E47" s="6" t="s">
        <v>258</v>
      </c>
      <c r="F47" s="7" t="n">
        <v>5</v>
      </c>
      <c r="G47" s="7" t="s">
        <v>259</v>
      </c>
      <c r="H47" s="6" t="s">
        <v>260</v>
      </c>
      <c r="I47" s="6" t="s">
        <v>100</v>
      </c>
      <c r="J47" s="6" t="s">
        <v>261</v>
      </c>
      <c r="K47" s="6" t="s">
        <v>268</v>
      </c>
      <c r="L47" s="6" t="s">
        <v>263</v>
      </c>
      <c r="M47" s="6" t="s">
        <v>264</v>
      </c>
      <c r="N47" s="8"/>
      <c r="O47" s="6"/>
      <c r="P47" s="6" t="n">
        <f aca="false">P46</f>
        <v>0.1</v>
      </c>
      <c r="Q47" s="6" t="n">
        <f aca="false">IF(P47="","",P47*F47)</f>
        <v>0.5</v>
      </c>
      <c r="R47" s="6"/>
      <c r="S47" s="6"/>
      <c r="T47" s="6"/>
    </row>
    <row r="48" customFormat="false" ht="12.8" hidden="false" customHeight="false" outlineLevel="0" collapsed="false">
      <c r="A48" s="0" t="n">
        <v>23</v>
      </c>
      <c r="B48" s="0" t="s">
        <v>21</v>
      </c>
      <c r="C48" s="1" t="s">
        <v>269</v>
      </c>
      <c r="D48" s="1" t="n">
        <v>23</v>
      </c>
      <c r="E48" s="0" t="s">
        <v>270</v>
      </c>
      <c r="F48" s="1" t="n">
        <v>1</v>
      </c>
      <c r="G48" s="1" t="s">
        <v>259</v>
      </c>
      <c r="H48" s="0" t="s">
        <v>271</v>
      </c>
      <c r="I48" s="0" t="s">
        <v>46</v>
      </c>
      <c r="J48" s="0" t="s">
        <v>27</v>
      </c>
      <c r="L48" s="0" t="s">
        <v>272</v>
      </c>
      <c r="M48" s="0" t="s">
        <v>264</v>
      </c>
      <c r="N48" s="0" t="s">
        <v>273</v>
      </c>
      <c r="P48" s="0" t="n">
        <v>0.1</v>
      </c>
      <c r="Q48" s="4" t="n">
        <f aca="false">IF(P48="","",P48*F47)</f>
        <v>0.5</v>
      </c>
      <c r="R48" s="5" t="s">
        <v>274</v>
      </c>
      <c r="U48" s="10" t="s">
        <v>275</v>
      </c>
    </row>
    <row r="49" s="6" customFormat="true" ht="12.8" hidden="false" customHeight="false" outlineLevel="0" collapsed="false">
      <c r="A49" s="6" t="n">
        <v>23</v>
      </c>
      <c r="B49" s="6" t="s">
        <v>38</v>
      </c>
      <c r="C49" s="7" t="s">
        <v>276</v>
      </c>
      <c r="D49" s="7" t="n">
        <v>10</v>
      </c>
      <c r="E49" s="6" t="s">
        <v>277</v>
      </c>
      <c r="F49" s="7" t="n">
        <v>2</v>
      </c>
      <c r="G49" s="7" t="s">
        <v>278</v>
      </c>
      <c r="H49" s="6" t="s">
        <v>271</v>
      </c>
      <c r="I49" s="6" t="s">
        <v>61</v>
      </c>
      <c r="J49" s="6" t="s">
        <v>27</v>
      </c>
      <c r="L49" s="6" t="s">
        <v>279</v>
      </c>
      <c r="M49" s="6" t="s">
        <v>264</v>
      </c>
      <c r="N49" s="8"/>
      <c r="P49" s="6" t="n">
        <f aca="false">P42</f>
        <v>0.47</v>
      </c>
      <c r="Q49" s="9" t="n">
        <f aca="false">IF(P49="","",P49*F49)</f>
        <v>0.94</v>
      </c>
    </row>
    <row r="50" s="19" customFormat="true" ht="12.8" hidden="false" customHeight="false" outlineLevel="0" collapsed="false">
      <c r="A50" s="0" t="n">
        <v>24</v>
      </c>
      <c r="B50" s="0" t="s">
        <v>21</v>
      </c>
      <c r="C50" s="1" t="s">
        <v>280</v>
      </c>
      <c r="D50" s="1" t="n">
        <v>24</v>
      </c>
      <c r="E50" s="0" t="s">
        <v>281</v>
      </c>
      <c r="F50" s="1" t="s">
        <v>36</v>
      </c>
      <c r="G50" s="1" t="s">
        <v>259</v>
      </c>
      <c r="H50" s="0" t="s">
        <v>282</v>
      </c>
      <c r="I50" s="0" t="s">
        <v>46</v>
      </c>
      <c r="J50" s="0" t="s">
        <v>27</v>
      </c>
      <c r="K50" s="0"/>
      <c r="L50" s="0" t="s">
        <v>272</v>
      </c>
      <c r="M50" s="0" t="s">
        <v>264</v>
      </c>
      <c r="N50" s="0" t="s">
        <v>283</v>
      </c>
      <c r="O50" s="0"/>
      <c r="P50" s="0" t="n">
        <v>0.3</v>
      </c>
      <c r="Q50" s="4" t="n">
        <f aca="false">IF(P50="","",P50*F50)</f>
        <v>0.3</v>
      </c>
      <c r="R50" s="5" t="s">
        <v>284</v>
      </c>
      <c r="S50" s="0"/>
      <c r="T50" s="0"/>
      <c r="U50" s="18" t="s">
        <v>285</v>
      </c>
    </row>
    <row r="51" customFormat="false" ht="12.8" hidden="false" customHeight="false" outlineLevel="0" collapsed="false">
      <c r="A51" s="6" t="n">
        <v>24</v>
      </c>
      <c r="B51" s="6" t="s">
        <v>33</v>
      </c>
      <c r="C51" s="7" t="s">
        <v>286</v>
      </c>
      <c r="D51" s="7" t="n">
        <v>10</v>
      </c>
      <c r="E51" s="6" t="s">
        <v>281</v>
      </c>
      <c r="F51" s="7" t="s">
        <v>36</v>
      </c>
      <c r="G51" s="7" t="s">
        <v>259</v>
      </c>
      <c r="H51" s="6" t="s">
        <v>282</v>
      </c>
      <c r="I51" s="6" t="s">
        <v>46</v>
      </c>
      <c r="J51" s="6" t="s">
        <v>27</v>
      </c>
      <c r="K51" s="6"/>
      <c r="L51" s="6" t="s">
        <v>272</v>
      </c>
      <c r="M51" s="6" t="s">
        <v>264</v>
      </c>
      <c r="N51" s="8"/>
      <c r="O51" s="6"/>
      <c r="P51" s="6" t="n">
        <f aca="false">P50</f>
        <v>0.3</v>
      </c>
      <c r="Q51" s="6" t="n">
        <f aca="false">IF(P51="","",P51*F51)</f>
        <v>0.3</v>
      </c>
      <c r="R51" s="6"/>
      <c r="S51" s="6"/>
      <c r="T51" s="6"/>
    </row>
    <row r="52" s="12" customFormat="true" ht="12.8" hidden="false" customHeight="false" outlineLevel="0" collapsed="false">
      <c r="A52" s="12" t="n">
        <v>25</v>
      </c>
      <c r="B52" s="12" t="s">
        <v>21</v>
      </c>
      <c r="C52" s="13"/>
      <c r="D52" s="13" t="n">
        <v>25</v>
      </c>
      <c r="E52" s="12" t="s">
        <v>287</v>
      </c>
      <c r="F52" s="13" t="s">
        <v>36</v>
      </c>
      <c r="G52" s="13" t="s">
        <v>259</v>
      </c>
      <c r="H52" s="12" t="s">
        <v>288</v>
      </c>
      <c r="I52" s="12" t="s">
        <v>46</v>
      </c>
      <c r="J52" s="12" t="s">
        <v>27</v>
      </c>
      <c r="L52" s="12" t="s">
        <v>289</v>
      </c>
      <c r="M52" s="12" t="s">
        <v>264</v>
      </c>
      <c r="N52" s="14" t="s">
        <v>290</v>
      </c>
      <c r="P52" s="12" t="n">
        <v>0.1</v>
      </c>
      <c r="Q52" s="15" t="n">
        <f aca="false">IF(P52="","",P52*F52)</f>
        <v>0.1</v>
      </c>
      <c r="R52" s="16" t="s">
        <v>291</v>
      </c>
    </row>
    <row r="53" s="12" customFormat="true" ht="12.8" hidden="false" customHeight="false" outlineLevel="0" collapsed="false">
      <c r="A53" s="12" t="n">
        <v>26</v>
      </c>
      <c r="B53" s="12" t="s">
        <v>21</v>
      </c>
      <c r="C53" s="13"/>
      <c r="D53" s="13" t="n">
        <v>26</v>
      </c>
      <c r="E53" s="12" t="s">
        <v>292</v>
      </c>
      <c r="F53" s="13" t="s">
        <v>36</v>
      </c>
      <c r="G53" s="13" t="s">
        <v>259</v>
      </c>
      <c r="H53" s="12" t="s">
        <v>293</v>
      </c>
      <c r="I53" s="12" t="s">
        <v>46</v>
      </c>
      <c r="J53" s="12" t="s">
        <v>27</v>
      </c>
      <c r="L53" s="12" t="s">
        <v>289</v>
      </c>
      <c r="M53" s="12" t="s">
        <v>264</v>
      </c>
      <c r="N53" s="14" t="s">
        <v>294</v>
      </c>
      <c r="P53" s="12" t="n">
        <v>0.1</v>
      </c>
      <c r="Q53" s="15" t="n">
        <f aca="false">IF(P53="","",P53*F53)</f>
        <v>0.1</v>
      </c>
      <c r="R53" s="16" t="s">
        <v>295</v>
      </c>
    </row>
    <row r="54" s="12" customFormat="true" ht="12.8" hidden="false" customHeight="false" outlineLevel="0" collapsed="false">
      <c r="A54" s="12" t="n">
        <v>27</v>
      </c>
      <c r="B54" s="12" t="s">
        <v>21</v>
      </c>
      <c r="C54" s="13"/>
      <c r="D54" s="13" t="n">
        <v>27</v>
      </c>
      <c r="E54" s="12" t="s">
        <v>296</v>
      </c>
      <c r="F54" s="13" t="n">
        <v>2</v>
      </c>
      <c r="G54" s="13" t="s">
        <v>259</v>
      </c>
      <c r="H54" s="12" t="s">
        <v>297</v>
      </c>
      <c r="I54" s="12" t="s">
        <v>46</v>
      </c>
      <c r="J54" s="12" t="s">
        <v>27</v>
      </c>
      <c r="L54" s="12" t="s">
        <v>289</v>
      </c>
      <c r="M54" s="12" t="s">
        <v>264</v>
      </c>
      <c r="N54" s="14" t="s">
        <v>298</v>
      </c>
      <c r="P54" s="12" t="n">
        <v>0.1</v>
      </c>
      <c r="Q54" s="15" t="n">
        <f aca="false">IF(P54="","",P54*F54)</f>
        <v>0.2</v>
      </c>
      <c r="R54" s="16" t="s">
        <v>299</v>
      </c>
    </row>
    <row r="55" customFormat="false" ht="12.8" hidden="false" customHeight="false" outlineLevel="0" collapsed="false">
      <c r="A55" s="0" t="n">
        <v>59</v>
      </c>
      <c r="B55" s="0" t="s">
        <v>38</v>
      </c>
      <c r="D55" s="1" t="n">
        <v>11</v>
      </c>
      <c r="E55" s="0" t="s">
        <v>300</v>
      </c>
      <c r="F55" s="1" t="n">
        <v>2</v>
      </c>
      <c r="G55" s="1" t="s">
        <v>278</v>
      </c>
      <c r="H55" s="0" t="s">
        <v>301</v>
      </c>
      <c r="I55" s="0" t="s">
        <v>61</v>
      </c>
      <c r="J55" s="0" t="s">
        <v>27</v>
      </c>
      <c r="L55" s="0" t="s">
        <v>279</v>
      </c>
      <c r="M55" s="0" t="s">
        <v>264</v>
      </c>
      <c r="N55" s="0" t="s">
        <v>302</v>
      </c>
      <c r="P55" s="0" t="n">
        <v>0.1</v>
      </c>
      <c r="Q55" s="4" t="n">
        <f aca="false">IF(P55="","",P55*F55)</f>
        <v>0.2</v>
      </c>
      <c r="R55" s="5" t="s">
        <v>303</v>
      </c>
      <c r="U55" s="10" t="s">
        <v>304</v>
      </c>
    </row>
    <row r="56" customFormat="false" ht="12.8" hidden="false" customHeight="false" outlineLevel="0" collapsed="false">
      <c r="A56" s="0" t="n">
        <v>60</v>
      </c>
      <c r="B56" s="0" t="s">
        <v>38</v>
      </c>
      <c r="D56" s="1" t="n">
        <v>12</v>
      </c>
      <c r="E56" s="0" t="s">
        <v>305</v>
      </c>
      <c r="F56" s="1" t="n">
        <v>3</v>
      </c>
      <c r="G56" s="1" t="s">
        <v>278</v>
      </c>
      <c r="H56" s="0" t="s">
        <v>306</v>
      </c>
      <c r="I56" s="0" t="s">
        <v>61</v>
      </c>
      <c r="J56" s="0" t="s">
        <v>27</v>
      </c>
      <c r="L56" s="0" t="s">
        <v>279</v>
      </c>
      <c r="M56" s="0" t="s">
        <v>264</v>
      </c>
      <c r="N56" s="2" t="s">
        <v>307</v>
      </c>
      <c r="P56" s="0" t="n">
        <v>0.45</v>
      </c>
      <c r="Q56" s="4" t="n">
        <f aca="false">IF(P56="","",P56*F56)</f>
        <v>1.35</v>
      </c>
      <c r="R56" s="5" t="s">
        <v>308</v>
      </c>
      <c r="U56" s="11" t="s">
        <v>309</v>
      </c>
    </row>
    <row r="57" customFormat="false" ht="12.8" hidden="false" customHeight="false" outlineLevel="0" collapsed="false">
      <c r="A57" s="0" t="n">
        <v>65</v>
      </c>
      <c r="B57" s="0" t="s">
        <v>38</v>
      </c>
      <c r="D57" s="1" t="n">
        <v>17</v>
      </c>
      <c r="E57" s="0" t="s">
        <v>310</v>
      </c>
      <c r="F57" s="1" t="n">
        <v>2</v>
      </c>
      <c r="G57" s="1" t="s">
        <v>278</v>
      </c>
      <c r="H57" s="0" t="s">
        <v>311</v>
      </c>
      <c r="I57" s="0" t="s">
        <v>61</v>
      </c>
      <c r="J57" s="0" t="s">
        <v>27</v>
      </c>
      <c r="L57" s="0" t="s">
        <v>279</v>
      </c>
      <c r="M57" s="0" t="s">
        <v>264</v>
      </c>
      <c r="N57" s="0" t="s">
        <v>312</v>
      </c>
      <c r="P57" s="0" t="n">
        <v>0.1</v>
      </c>
      <c r="Q57" s="4" t="n">
        <f aca="false">IF(P57="","",P57*F57)</f>
        <v>0.2</v>
      </c>
      <c r="R57" s="5" t="s">
        <v>313</v>
      </c>
      <c r="U57" s="11" t="s">
        <v>314</v>
      </c>
    </row>
    <row r="58" customFormat="false" ht="12.8" hidden="false" customHeight="false" outlineLevel="0" collapsed="false">
      <c r="A58" s="19" t="n">
        <v>32</v>
      </c>
      <c r="B58" s="19" t="s">
        <v>21</v>
      </c>
      <c r="C58" s="20"/>
      <c r="D58" s="20" t="n">
        <v>32</v>
      </c>
      <c r="E58" s="19" t="s">
        <v>315</v>
      </c>
      <c r="F58" s="20" t="s">
        <v>36</v>
      </c>
      <c r="G58" s="20" t="s">
        <v>316</v>
      </c>
      <c r="H58" s="19"/>
      <c r="I58" s="19" t="s">
        <v>100</v>
      </c>
      <c r="J58" s="19"/>
      <c r="K58" s="19"/>
      <c r="L58" s="19" t="s">
        <v>317</v>
      </c>
      <c r="M58" s="19" t="s">
        <v>318</v>
      </c>
      <c r="N58" s="21"/>
      <c r="O58" s="19"/>
      <c r="P58" s="19"/>
      <c r="Q58" s="19" t="str">
        <f aca="false">IF(P58="","",P58*F58)</f>
        <v/>
      </c>
      <c r="R58" s="22" t="s">
        <v>319</v>
      </c>
      <c r="S58" s="22" t="s">
        <v>320</v>
      </c>
      <c r="T58" s="22" t="s">
        <v>321</v>
      </c>
    </row>
    <row r="59" customFormat="false" ht="12.8" hidden="false" customHeight="false" outlineLevel="0" collapsed="false">
      <c r="A59" s="0" t="n">
        <v>30</v>
      </c>
      <c r="B59" s="0" t="s">
        <v>21</v>
      </c>
      <c r="D59" s="1" t="n">
        <v>30</v>
      </c>
      <c r="E59" s="0" t="s">
        <v>322</v>
      </c>
      <c r="F59" s="1" t="s">
        <v>36</v>
      </c>
      <c r="G59" s="1" t="s">
        <v>323</v>
      </c>
      <c r="I59" s="0" t="s">
        <v>100</v>
      </c>
      <c r="J59" s="0" t="s">
        <v>324</v>
      </c>
      <c r="K59" s="0" t="s">
        <v>325</v>
      </c>
      <c r="L59" s="0" t="s">
        <v>326</v>
      </c>
      <c r="M59" s="0" t="s">
        <v>327</v>
      </c>
      <c r="N59" s="2" t="s">
        <v>328</v>
      </c>
      <c r="P59" s="0" t="n">
        <v>0.74</v>
      </c>
      <c r="Q59" s="0" t="n">
        <f aca="false">IF(P59="","",P59*F59)</f>
        <v>0.74</v>
      </c>
      <c r="R59" s="5" t="s">
        <v>329</v>
      </c>
    </row>
    <row r="60" customFormat="false" ht="12.8" hidden="false" customHeight="false" outlineLevel="0" collapsed="false">
      <c r="A60" s="0" t="n">
        <v>31</v>
      </c>
      <c r="B60" s="0" t="s">
        <v>21</v>
      </c>
      <c r="D60" s="1" t="n">
        <v>31</v>
      </c>
      <c r="E60" s="0" t="s">
        <v>330</v>
      </c>
      <c r="F60" s="1" t="s">
        <v>36</v>
      </c>
      <c r="G60" s="1" t="s">
        <v>323</v>
      </c>
      <c r="I60" s="0" t="s">
        <v>100</v>
      </c>
      <c r="J60" s="0" t="s">
        <v>331</v>
      </c>
      <c r="K60" s="0" t="s">
        <v>332</v>
      </c>
      <c r="L60" s="0" t="s">
        <v>333</v>
      </c>
      <c r="M60" s="0" t="s">
        <v>327</v>
      </c>
      <c r="N60" s="2" t="s">
        <v>334</v>
      </c>
      <c r="P60" s="0" t="n">
        <v>0.28</v>
      </c>
      <c r="Q60" s="0" t="n">
        <f aca="false">IF(P60="","",P60*F60)</f>
        <v>0.28</v>
      </c>
      <c r="R60" s="5" t="s">
        <v>335</v>
      </c>
    </row>
    <row r="61" s="6" customFormat="true" ht="21.5" hidden="false" customHeight="false" outlineLevel="0" collapsed="false">
      <c r="A61" s="0" t="n">
        <v>64</v>
      </c>
      <c r="B61" s="0" t="s">
        <v>38</v>
      </c>
      <c r="C61" s="1"/>
      <c r="D61" s="1" t="n">
        <v>16</v>
      </c>
      <c r="E61" s="0" t="s">
        <v>336</v>
      </c>
      <c r="F61" s="1" t="s">
        <v>36</v>
      </c>
      <c r="G61" s="1" t="s">
        <v>337</v>
      </c>
      <c r="H61" s="0"/>
      <c r="I61" s="0" t="s">
        <v>100</v>
      </c>
      <c r="J61" s="0" t="s">
        <v>338</v>
      </c>
      <c r="K61" s="0" t="s">
        <v>339</v>
      </c>
      <c r="L61" s="0" t="s">
        <v>340</v>
      </c>
      <c r="M61" s="0" t="s">
        <v>327</v>
      </c>
      <c r="N61" s="0"/>
      <c r="O61" s="23" t="s">
        <v>341</v>
      </c>
      <c r="P61" s="0" t="n">
        <v>0.71</v>
      </c>
      <c r="Q61" s="4" t="n">
        <f aca="false">IF(P61="","",P61*F61)</f>
        <v>0.71</v>
      </c>
      <c r="R61" s="5" t="s">
        <v>342</v>
      </c>
      <c r="S61" s="0"/>
      <c r="T61" s="0"/>
    </row>
    <row r="62" customFormat="false" ht="12.8" hidden="false" customHeight="false" outlineLevel="0" collapsed="false">
      <c r="A62" s="0" t="n">
        <v>51</v>
      </c>
      <c r="B62" s="0" t="s">
        <v>38</v>
      </c>
      <c r="D62" s="1" t="n">
        <v>3</v>
      </c>
      <c r="E62" s="0" t="s">
        <v>343</v>
      </c>
      <c r="F62" s="1" t="n">
        <v>2</v>
      </c>
      <c r="G62" s="1" t="s">
        <v>344</v>
      </c>
      <c r="I62" s="0" t="s">
        <v>61</v>
      </c>
      <c r="J62" s="0" t="s">
        <v>261</v>
      </c>
      <c r="K62" s="0" t="s">
        <v>345</v>
      </c>
      <c r="L62" s="0" t="s">
        <v>346</v>
      </c>
      <c r="M62" s="0" t="s">
        <v>347</v>
      </c>
      <c r="N62" s="2" t="s">
        <v>348</v>
      </c>
      <c r="P62" s="0" t="n">
        <v>0.44</v>
      </c>
      <c r="Q62" s="0" t="n">
        <f aca="false">IF(P62="","",P62*F62)</f>
        <v>0.88</v>
      </c>
      <c r="R62" s="5" t="s">
        <v>349</v>
      </c>
    </row>
    <row r="63" customFormat="false" ht="12.8" hidden="false" customHeight="false" outlineLevel="0" collapsed="false">
      <c r="A63" s="0" t="n">
        <v>17</v>
      </c>
      <c r="B63" s="0" t="s">
        <v>21</v>
      </c>
      <c r="D63" s="1" t="n">
        <v>17</v>
      </c>
      <c r="E63" s="0" t="s">
        <v>350</v>
      </c>
      <c r="F63" s="1" t="n">
        <v>1</v>
      </c>
      <c r="G63" s="1" t="s">
        <v>161</v>
      </c>
      <c r="I63" s="0" t="s">
        <v>351</v>
      </c>
      <c r="J63" s="0" t="s">
        <v>352</v>
      </c>
      <c r="K63" s="0" t="s">
        <v>353</v>
      </c>
      <c r="L63" s="0" t="s">
        <v>354</v>
      </c>
      <c r="N63" s="2" t="s">
        <v>355</v>
      </c>
      <c r="P63" s="0" t="n">
        <v>3.79</v>
      </c>
      <c r="Q63" s="0" t="n">
        <f aca="false">IF(P63="","",P63*F63)</f>
        <v>3.79</v>
      </c>
      <c r="R63" s="5" t="s">
        <v>356</v>
      </c>
    </row>
    <row r="64" customFormat="false" ht="12.8" hidden="false" customHeight="false" outlineLevel="0" collapsed="false">
      <c r="A64" s="0" t="n">
        <v>29</v>
      </c>
      <c r="B64" s="0" t="s">
        <v>21</v>
      </c>
      <c r="D64" s="1" t="n">
        <v>29</v>
      </c>
      <c r="E64" s="0" t="s">
        <v>357</v>
      </c>
      <c r="F64" s="1" t="s">
        <v>36</v>
      </c>
      <c r="G64" s="1" t="s">
        <v>358</v>
      </c>
      <c r="I64" s="0" t="s">
        <v>100</v>
      </c>
      <c r="J64" s="0" t="s">
        <v>359</v>
      </c>
      <c r="K64" s="0" t="s">
        <v>360</v>
      </c>
      <c r="N64" s="2" t="s">
        <v>361</v>
      </c>
      <c r="P64" s="0" t="n">
        <v>1.74</v>
      </c>
      <c r="Q64" s="4" t="n">
        <f aca="false">IF(P64="","",P64*F64)</f>
        <v>1.74</v>
      </c>
      <c r="R64" s="5" t="s">
        <v>362</v>
      </c>
    </row>
    <row r="65" customFormat="false" ht="12.8" hidden="false" customHeight="false" outlineLevel="0" collapsed="false">
      <c r="A65" s="0" t="n">
        <v>49</v>
      </c>
      <c r="B65" s="0" t="s">
        <v>38</v>
      </c>
      <c r="D65" s="1" t="n">
        <v>1</v>
      </c>
      <c r="E65" s="0" t="s">
        <v>160</v>
      </c>
      <c r="F65" s="1" t="s">
        <v>36</v>
      </c>
      <c r="G65" s="1" t="s">
        <v>363</v>
      </c>
      <c r="I65" s="0" t="s">
        <v>364</v>
      </c>
      <c r="J65" s="0" t="s">
        <v>365</v>
      </c>
      <c r="K65" s="0" t="s">
        <v>366</v>
      </c>
      <c r="L65" s="0" t="s">
        <v>367</v>
      </c>
      <c r="N65" s="2" t="s">
        <v>368</v>
      </c>
      <c r="P65" s="0" t="n">
        <v>2.12</v>
      </c>
      <c r="Q65" s="0" t="n">
        <f aca="false">IF(P65="","",P65*F65)</f>
        <v>2.12</v>
      </c>
      <c r="R65" s="0" t="s">
        <v>369</v>
      </c>
    </row>
    <row r="66" s="6" customFormat="true" ht="12.8" hidden="false" customHeight="false" outlineLevel="0" collapsed="false">
      <c r="A66" s="0" t="n">
        <v>52</v>
      </c>
      <c r="B66" s="0" t="s">
        <v>38</v>
      </c>
      <c r="C66" s="1"/>
      <c r="D66" s="1" t="n">
        <v>4</v>
      </c>
      <c r="E66" s="0" t="s">
        <v>370</v>
      </c>
      <c r="F66" s="1" t="s">
        <v>36</v>
      </c>
      <c r="G66" s="1" t="s">
        <v>371</v>
      </c>
      <c r="H66" s="0"/>
      <c r="I66" s="0" t="s">
        <v>372</v>
      </c>
      <c r="J66" s="0" t="s">
        <v>163</v>
      </c>
      <c r="K66" s="0" t="s">
        <v>373</v>
      </c>
      <c r="L66" s="0" t="s">
        <v>374</v>
      </c>
      <c r="M66" s="0"/>
      <c r="N66" s="24" t="s">
        <v>375</v>
      </c>
      <c r="O66" s="0"/>
      <c r="P66" s="0" t="n">
        <v>0.5</v>
      </c>
      <c r="Q66" s="0" t="n">
        <f aca="false">IF(P66="","",P66*F66)</f>
        <v>0.5</v>
      </c>
      <c r="R66" s="5" t="s">
        <v>376</v>
      </c>
      <c r="S66" s="0"/>
      <c r="T66" s="0"/>
    </row>
    <row r="67" customFormat="false" ht="12.8" hidden="false" customHeight="false" outlineLevel="0" collapsed="false">
      <c r="A67" s="0" t="n">
        <v>56</v>
      </c>
      <c r="B67" s="0" t="s">
        <v>38</v>
      </c>
      <c r="D67" s="1" t="n">
        <v>8</v>
      </c>
      <c r="E67" s="0" t="s">
        <v>377</v>
      </c>
      <c r="F67" s="1" t="n">
        <v>2</v>
      </c>
      <c r="G67" s="1" t="s">
        <v>378</v>
      </c>
      <c r="I67" s="0" t="s">
        <v>61</v>
      </c>
      <c r="J67" s="0" t="s">
        <v>101</v>
      </c>
      <c r="K67" s="0" t="s">
        <v>379</v>
      </c>
      <c r="L67" s="0" t="s">
        <v>380</v>
      </c>
      <c r="N67" s="2" t="s">
        <v>381</v>
      </c>
      <c r="P67" s="0" t="n">
        <v>0.1</v>
      </c>
      <c r="Q67" s="0" t="n">
        <f aca="false">IF(P67="","",P67*F67)</f>
        <v>0.2</v>
      </c>
      <c r="R67" s="5" t="s">
        <v>382</v>
      </c>
    </row>
    <row r="68" customFormat="false" ht="12.8" hidden="false" customHeight="false" outlineLevel="0" collapsed="false">
      <c r="A68" s="0" t="n">
        <v>57</v>
      </c>
      <c r="B68" s="0" t="s">
        <v>38</v>
      </c>
      <c r="D68" s="1" t="n">
        <v>9</v>
      </c>
      <c r="E68" s="0" t="s">
        <v>383</v>
      </c>
      <c r="F68" s="1" t="s">
        <v>36</v>
      </c>
      <c r="G68" s="1" t="s">
        <v>384</v>
      </c>
      <c r="I68" s="0" t="s">
        <v>385</v>
      </c>
      <c r="J68" s="0" t="s">
        <v>261</v>
      </c>
      <c r="K68" s="0" t="s">
        <v>386</v>
      </c>
      <c r="L68" s="0" t="s">
        <v>387</v>
      </c>
      <c r="N68" s="2" t="s">
        <v>388</v>
      </c>
      <c r="P68" s="0" t="n">
        <v>0.23</v>
      </c>
      <c r="Q68" s="0" t="n">
        <f aca="false">IF(P68="","",P68*F68)</f>
        <v>0.23</v>
      </c>
      <c r="R68" s="0" t="s">
        <v>389</v>
      </c>
    </row>
    <row r="69" customFormat="false" ht="12.8" hidden="false" customHeight="false" outlineLevel="0" collapsed="false">
      <c r="P69" s="0" t="s">
        <v>390</v>
      </c>
      <c r="Q69" s="0" t="n">
        <f aca="false">SUM(Q2:Q68)</f>
        <v>202.36</v>
      </c>
    </row>
  </sheetData>
  <conditionalFormatting sqref="P27:P69 P25 P2:P23">
    <cfRule type="cellIs" priority="2" operator="equal" aboveAverage="0" equalAverage="0" bottom="0" percent="0" rank="0" text="" dxfId="0">
      <formula>0</formula>
    </cfRule>
  </conditionalFormatting>
  <hyperlinks>
    <hyperlink ref="R2" r:id="rId1" display="https://www.digikey.com/product-detail/en/samsung-electro-mechanics-america-inc/CL10B106MQ8NRNC/1276-1948-1-ND/3890034"/>
    <hyperlink ref="R5" r:id="rId2" display="https://www.digikey.com/product-detail/en/avx-corporation/0402ZD104KAT2A/478-1129-1-ND/564161"/>
    <hyperlink ref="R7" r:id="rId3" display="https://www.digikey.com/product-detail/en/murata-electronics-north-america/GRM155R71H103KA88D/490-4516-1-ND/1033275"/>
    <hyperlink ref="R11" r:id="rId4" display="https://www.digikey.com/product-detail/en/yageo/CC0402KRX7R5BB105/311-1702-1-ND/5195604"/>
    <hyperlink ref="R13" r:id="rId5" display="https://www.digikey.com/product-detail/en/murata-electronics-north-america/GRM155R61A225KE95D/490-10451-1-ND/5026361"/>
    <hyperlink ref="R14" r:id="rId6" display="https://www.digikey.com/product-detail/en/murata-electronics-north-america/GRM1555C1H180FA01D/490-6203-1-ND/3845400"/>
    <hyperlink ref="R15" r:id="rId7" display="https://www.digikey.com/product-detail/en/murata-electronics-north-america/GRM31CD80J107ME39L/490-10525-1-ND/5026461"/>
    <hyperlink ref="R19" r:id="rId8" display="https://www.digikey.com/product-detail/en/avx-corporation/04025A470JAT2A/478-1078-1-ND/564110"/>
    <hyperlink ref="S19" r:id="rId9" display="https://www.digikey.com/product-detail/en/kemet/C0805C470KCRACTU/399-7158-1-ND/3439442"/>
    <hyperlink ref="R20" r:id="rId10" display="https://www.digikey.com/product-detail/en/comchip-technology/CDSU400B/641-1003-1-ND/1121125"/>
    <hyperlink ref="R21" r:id="rId11" display="https://www.digikey.com/product-detail/en/sullins-connector-solutions/PPTC081LFBN-RC/S7006-ND/810147"/>
    <hyperlink ref="R23" r:id="rId12" display="https://www.digikey.com/product-detail/en/harwin-inc/M20-7820446/952-1792-ND/3727761"/>
    <hyperlink ref="S23" r:id="rId13" display="https://www.digikey.com/products/en/connectors-interconnects/rectangular-connectors-headers-receptacles-female-sockets/315?k=&amp;pkeyword=&amp;pv512=15&amp;FV=1c0001%2C1c0011%2C1c0002%2C1c0006%2C1600006%2C1680001%2C1bf80001%2C1f140000%2Cffe0013b%2C1140050&amp;mnonly=0&amp;ColumnSort=0&amp;page=1&amp;stock=1&amp;quantity=0&amp;ptm=0&amp;fid=0&amp;pageSize=500"/>
    <hyperlink ref="S24" r:id="rId14" display="https://www.digikey.com/products/en/connectors-interconnects/rectangular-connectors-headers-male-pins/314?k=&amp;pkeyword=&amp;pv1790=1&amp;FV=1600023%2C1680002%2Cffe0013a%2C1140160%2C114016f%2C11401aa&amp;mnonly=0&amp;ColumnSort=0&amp;page=1&amp;quantity=0&amp;ptm=0&amp;fid=0&amp;pageSize=500"/>
    <hyperlink ref="T24" r:id="rId15" display="https://www.digikey.com/products/en/connectors-interconnects/rectangular-connectors-headers-male-pins/314?k=&amp;pkeyword=&amp;FV=1c0001%2C1c0011%2C1c0002%2C1c00f3%2C1c0006%2C1140160%2C114016f%2C11401aa%2C1600023%2C1680002%2C1bf80001%2C1f140000%2Cffe0013a%2C1f940005&amp;mnonly=0&amp;ColumnSort=0&amp;page=1&amp;stock=1&amp;quantity=0&amp;ptm=0&amp;fid=0&amp;pageSize=500"/>
    <hyperlink ref="R25" r:id="rId16" display="https://www.digikey.com/product-detail/en/harwin-inc/M20-9991646/952-3305-ND/3921261"/>
    <hyperlink ref="R26" r:id="rId17" display="https://www.digikey.com/product-detail/en/molex-llc/0717640022/WM50028-22-ND/851625"/>
    <hyperlink ref="R27" r:id="rId18" display="https://www.digikey.com/product-detail/en/sullins-connector-solutions/PPTC051LFBN-RC/S6103-ND/807239"/>
    <hyperlink ref="R28" r:id="rId19" display="https://www.digikey.com/product-detail/en/sullins-connector-solutions/PPPC071LFBN-RC/S7040-ND/810179"/>
    <hyperlink ref="R29" r:id="rId20" display="https://www.digikey.com/product-detail/en/stmicroelectronics/LIS3DHTR/497-10613-1-ND/2334355"/>
    <hyperlink ref="R30" r:id="rId21" display="https://www.digikey.com/product-detail/en/texas-instruments/SN74LVC1G32DCKR/296-9848-1-ND/380106"/>
    <hyperlink ref="R31" r:id="rId22" display="https://www.digikey.com/product-detail/en/texas-instruments/LM2664M6-NOPB/LM2664M6-NOPBCT-ND/363758"/>
    <hyperlink ref="R32" r:id="rId23" display="https://www.digikey.com/product-detail/en/texas-instruments/TLV70025QDDCRQ1/296-36764-1-ND/4341466"/>
    <hyperlink ref="R33" r:id="rId24" display="https://www.digikey.com/product-detail/en/texas-instruments/LP5907UVE-1.2-NOPB/296-35098-1-ND/3727284"/>
    <hyperlink ref="R35" r:id="rId25" display="https://www.digikey.com/product-detail/en/texas-instruments/ADS1299IPAG/296-35009-ND/3675170"/>
    <hyperlink ref="R36" r:id="rId26" display="https://www.digikey.com/product-detail/en/texas-instruments/TPS72325DBVT/296-15799-1-ND/604359"/>
    <hyperlink ref="R41" r:id="rId27" display="https://www.digikey.com/product-detail/en/abracon-llc/ABMM2-8.000MHZ-E2-T/535-9628-1-ND/1237095"/>
    <hyperlink ref="R44" r:id="rId28" display="https://www.digikey.com/product-detail/en/lite-on-inc/LTST-C191KGKT/160-1446-1-ND/386834"/>
    <hyperlink ref="R45" r:id="rId29" display="https://www.digikey.com/product-detail/en/lite-on-inc./LTST-C191KRKT/160-1447-1-ND/386836"/>
    <hyperlink ref="R48" r:id="rId30" display="https://www.digikey.com/product-detail/en/susumu/RR0510P-102-D/RR05P1.0KDCT-ND/432937"/>
    <hyperlink ref="R50" r:id="rId31" display="https://www.digikey.com/products/en/resistors/chip-resistor-surface-mount/52?k=&amp;pkeyword=&amp;umin2085=1&amp;umax2085=1&amp;rfu2085=MOhms&amp;FV=1c0002%2C400004%2C2b80017%2C1f140000%2Cffe00034&amp;mnonly=0&amp;ColumnSort=0&amp;page=1&amp;stock=1&amp;quantity=0&amp;ptm=0&amp;fid=0&amp;pageSize=500"/>
    <hyperlink ref="R52" r:id="rId32" display="https://www.digikey.com/product-detail/en/yageo/RC0402JR-07220KL/311-220KJRCT-ND/729390"/>
    <hyperlink ref="R53" r:id="rId33" display="https://www.digikey.com/product-detail/en/yageo/RC0402JR-07330KL/311-330KJRCT-ND/729413"/>
    <hyperlink ref="R54" r:id="rId34" display="https://www.digikey.com/product-detail/en/yageo/RC0402JR-07470KL/311-470KJRCT-ND/729430"/>
    <hyperlink ref="R55" r:id="rId35" display="https://www.digikey.com/product-detail/en/panasonic-electronic-components/ERA-2AKD220X/P22DDCT-ND/1706240"/>
    <hyperlink ref="R56" r:id="rId36" display="https://www.digikey.com/product-detail/en/panasonic-electronic-components/ERA-2AEB331X/P330DCCT-ND/1706171"/>
    <hyperlink ref="R57" r:id="rId37" display="https://www.digikey.com/product-detail/en/susumu/RR0510P-103-D/RR05P10.0KDCT-ND/432960"/>
    <hyperlink ref="R58" r:id="rId38" display="https://octopart.com/st-tf-003a-suntech-29424852"/>
    <hyperlink ref="S58" r:id="rId39" display="https://www.digikey.com/products/en/connectors-interconnects/memory-connectors-pc-card-sockets/414?k=sd%20card&amp;k=%22micro%20sd%20card%22&amp;pkeyword=sd%20card"/>
    <hyperlink ref="T58" r:id="rId40" display="https://www.digikey.com/products/en/connectors-interconnects/memory-connectors-pc-card-sockets/414?k=&amp;pkeyword=&amp;pv535=29&amp;FV=ffe0019e%2C1f140000&amp;mnonly=0&amp;ColumnSort=0&amp;page=1&amp;stock=1&amp;quantity=0&amp;ptm=0&amp;fid=0&amp;pageSize=500"/>
    <hyperlink ref="R59" r:id="rId41" display="https://www.digikey.com/product-detail/en/copal-electronics-inc/CUS-13TB/563-1103-1-ND/1124232"/>
    <hyperlink ref="R60" r:id="rId42" display="https://www.digikey.com/product-detail/en/c-k/PTS810-SJK-250-SMTR-LFS/CKN10503CT-ND/4176675"/>
    <hyperlink ref="R61" r:id="rId43" display="http://www.mouser.com/ProductDetail/ALPS/SSSS811101/?qs=m0BA540hBPe%2fELmLcs%2fcCA%3d%3d"/>
    <hyperlink ref="R62" r:id="rId44" display="https://www.digikey.com/product-detail/en/bourns-inc/CG0402MLC-05LG/CG0402MLC-05LGCT-ND/1788378"/>
    <hyperlink ref="R63" r:id="rId45" display="https://www.digikey.com/product-detail/en/microchip-technology/PIC32MX250F128B-I-ML/PIC32MX250F128B-I-ML-ND/3046655"/>
    <hyperlink ref="R64" r:id="rId46" display="https://www.digikey.com/product-detail/en/mpd-memory-protection-devices/SBH341A/SBH341A-ND/2439569"/>
    <hyperlink ref="R66" r:id="rId47" display="https://www.digikey.com/product-detail/en/stmicroelectronics/ESDALC6V1-1M2/497-5238-1-ND/1122341?WT.srch=1&amp;gclid=EAIaIQobChMInJmr3uSV1QIVSIV-Ch0h9gobEAAYAiAAEgL7IvD_BwE"/>
    <hyperlink ref="R67" r:id="rId48" display="https://www.digikey.com/product-detail/en/tdk-corporation/MPZ1005S300CT000/445-2979-1-ND/1084522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391</v>
      </c>
    </row>
    <row r="3" customFormat="false" ht="12.8" hidden="false" customHeight="false" outlineLevel="0" collapsed="false">
      <c r="A3" s="5" t="s">
        <v>392</v>
      </c>
    </row>
    <row r="4" customFormat="false" ht="12.8" hidden="false" customHeight="false" outlineLevel="0" collapsed="false">
      <c r="A4" s="5" t="s">
        <v>393</v>
      </c>
    </row>
    <row r="5" customFormat="false" ht="12.8" hidden="false" customHeight="false" outlineLevel="0" collapsed="false">
      <c r="A5" s="5" t="s">
        <v>394</v>
      </c>
    </row>
  </sheetData>
  <hyperlinks>
    <hyperlink ref="A3" r:id="rId1" display="http://docs.openbci.com/Hardware/02-Cyton"/>
    <hyperlink ref="A4" r:id="rId2" display="https://github.com/OpenBCI/V3_Hardware_Design_Files"/>
    <hyperlink ref="A5" r:id="rId3" display="http://openbci.com/community/daisy-module-re-work/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RowHeight="12.75" zeroHeight="false" outlineLevelRow="0" outlineLevelCol="0"/>
  <cols>
    <col collapsed="false" customWidth="true" hidden="false" outlineLevel="0" max="1" min="1" style="25" width="9.31"/>
    <col collapsed="false" customWidth="true" hidden="false" outlineLevel="0" max="2" min="2" style="25" width="34.95"/>
    <col collapsed="false" customWidth="true" hidden="false" outlineLevel="0" max="3" min="3" style="25" width="3.62"/>
    <col collapsed="false" customWidth="true" hidden="false" outlineLevel="0" max="4" min="4" style="25" width="6.88"/>
    <col collapsed="false" customWidth="true" hidden="false" outlineLevel="0" max="5" min="5" style="25" width="8.26"/>
    <col collapsed="false" customWidth="true" hidden="false" outlineLevel="0" max="6" min="6" style="25" width="11.37"/>
    <col collapsed="false" customWidth="true" hidden="false" outlineLevel="0" max="7" min="7" style="25" width="11.19"/>
    <col collapsed="false" customWidth="true" hidden="false" outlineLevel="0" max="8" min="8" style="25" width="27.2"/>
    <col collapsed="false" customWidth="true" hidden="false" outlineLevel="0" max="9" min="9" style="25" width="63.21"/>
    <col collapsed="false" customWidth="true" hidden="false" outlineLevel="0" max="10" min="10" style="25" width="5.14"/>
    <col collapsed="false" customWidth="true" hidden="false" outlineLevel="0" max="256" min="11" style="25" width="12.22"/>
    <col collapsed="false" customWidth="true" hidden="false" outlineLevel="0" max="1025" min="257" style="0" width="12.22"/>
  </cols>
  <sheetData>
    <row r="1" customFormat="false" ht="23" hidden="false" customHeight="true" outlineLevel="0" collapsed="false">
      <c r="A1" s="26"/>
      <c r="B1" s="27" t="s">
        <v>395</v>
      </c>
      <c r="C1" s="26"/>
      <c r="D1" s="26"/>
      <c r="E1" s="26"/>
      <c r="F1" s="26"/>
      <c r="G1" s="26"/>
      <c r="H1" s="26"/>
      <c r="I1" s="28"/>
      <c r="J1" s="28"/>
      <c r="N1" s="0"/>
      <c r="O1" s="0"/>
    </row>
    <row r="2" customFormat="false" ht="16" hidden="false" customHeight="true" outlineLevel="0" collapsed="false">
      <c r="A2" s="29" t="s">
        <v>396</v>
      </c>
      <c r="B2" s="30" t="s">
        <v>4</v>
      </c>
      <c r="C2" s="31" t="s">
        <v>5</v>
      </c>
      <c r="D2" s="30" t="s">
        <v>6</v>
      </c>
      <c r="E2" s="30" t="s">
        <v>7</v>
      </c>
      <c r="F2" s="30" t="s">
        <v>8</v>
      </c>
      <c r="G2" s="30" t="s">
        <v>9</v>
      </c>
      <c r="H2" s="30" t="s">
        <v>10</v>
      </c>
      <c r="I2" s="30" t="s">
        <v>11</v>
      </c>
      <c r="J2" s="26"/>
    </row>
    <row r="3" customFormat="false" ht="16" hidden="false" customHeight="true" outlineLevel="0" collapsed="false">
      <c r="A3" s="32" t="n">
        <v>1</v>
      </c>
      <c r="B3" s="30" t="s">
        <v>23</v>
      </c>
      <c r="C3" s="33" t="n">
        <v>6</v>
      </c>
      <c r="D3" s="30" t="s">
        <v>24</v>
      </c>
      <c r="E3" s="30" t="s">
        <v>25</v>
      </c>
      <c r="F3" s="30" t="s">
        <v>26</v>
      </c>
      <c r="G3" s="30" t="s">
        <v>27</v>
      </c>
      <c r="H3" s="26"/>
      <c r="I3" s="30" t="s">
        <v>47</v>
      </c>
      <c r="J3" s="26"/>
    </row>
    <row r="4" customFormat="false" ht="16" hidden="false" customHeight="true" outlineLevel="0" collapsed="false">
      <c r="A4" s="32" t="n">
        <v>2</v>
      </c>
      <c r="B4" s="30" t="s">
        <v>44</v>
      </c>
      <c r="C4" s="33" t="n">
        <v>7</v>
      </c>
      <c r="D4" s="30" t="s">
        <v>24</v>
      </c>
      <c r="E4" s="30" t="s">
        <v>45</v>
      </c>
      <c r="F4" s="30" t="s">
        <v>46</v>
      </c>
      <c r="G4" s="30" t="s">
        <v>27</v>
      </c>
      <c r="H4" s="26"/>
      <c r="I4" s="30" t="s">
        <v>47</v>
      </c>
      <c r="J4" s="26"/>
    </row>
    <row r="5" customFormat="false" ht="16" hidden="false" customHeight="true" outlineLevel="0" collapsed="false">
      <c r="A5" s="32" t="n">
        <v>3</v>
      </c>
      <c r="B5" s="30" t="s">
        <v>55</v>
      </c>
      <c r="C5" s="33" t="n">
        <v>1</v>
      </c>
      <c r="D5" s="30" t="s">
        <v>24</v>
      </c>
      <c r="E5" s="30" t="s">
        <v>56</v>
      </c>
      <c r="F5" s="30" t="s">
        <v>46</v>
      </c>
      <c r="G5" s="30" t="s">
        <v>27</v>
      </c>
      <c r="H5" s="26"/>
      <c r="I5" s="30" t="s">
        <v>47</v>
      </c>
      <c r="J5" s="26"/>
    </row>
    <row r="6" customFormat="false" ht="16" hidden="false" customHeight="true" outlineLevel="0" collapsed="false">
      <c r="A6" s="32" t="n">
        <v>4</v>
      </c>
      <c r="B6" s="30" t="s">
        <v>63</v>
      </c>
      <c r="C6" s="31" t="s">
        <v>36</v>
      </c>
      <c r="D6" s="30" t="s">
        <v>24</v>
      </c>
      <c r="E6" s="30" t="s">
        <v>64</v>
      </c>
      <c r="F6" s="30" t="s">
        <v>46</v>
      </c>
      <c r="G6" s="30" t="s">
        <v>27</v>
      </c>
      <c r="H6" s="26"/>
      <c r="I6" s="30" t="s">
        <v>47</v>
      </c>
      <c r="J6" s="26"/>
    </row>
    <row r="7" customFormat="false" ht="16" hidden="false" customHeight="true" outlineLevel="0" collapsed="false">
      <c r="A7" s="32" t="n">
        <v>5</v>
      </c>
      <c r="B7" s="30" t="s">
        <v>70</v>
      </c>
      <c r="C7" s="33" t="n">
        <v>9</v>
      </c>
      <c r="D7" s="30" t="s">
        <v>24</v>
      </c>
      <c r="E7" s="30" t="s">
        <v>71</v>
      </c>
      <c r="F7" s="30" t="s">
        <v>46</v>
      </c>
      <c r="G7" s="30" t="s">
        <v>27</v>
      </c>
      <c r="H7" s="26"/>
      <c r="I7" s="30" t="s">
        <v>47</v>
      </c>
      <c r="J7" s="26"/>
    </row>
    <row r="8" customFormat="false" ht="16" hidden="false" customHeight="true" outlineLevel="0" collapsed="false">
      <c r="A8" s="32" t="n">
        <v>6</v>
      </c>
      <c r="B8" s="30" t="s">
        <v>77</v>
      </c>
      <c r="C8" s="33" t="n">
        <v>6</v>
      </c>
      <c r="D8" s="30" t="s">
        <v>24</v>
      </c>
      <c r="E8" s="30" t="s">
        <v>78</v>
      </c>
      <c r="F8" s="30" t="s">
        <v>46</v>
      </c>
      <c r="G8" s="30" t="s">
        <v>27</v>
      </c>
      <c r="H8" s="26"/>
      <c r="I8" s="30" t="s">
        <v>47</v>
      </c>
      <c r="J8" s="26"/>
    </row>
    <row r="9" customFormat="false" ht="16" hidden="false" customHeight="true" outlineLevel="0" collapsed="false">
      <c r="A9" s="32" t="n">
        <v>7</v>
      </c>
      <c r="B9" s="30" t="s">
        <v>82</v>
      </c>
      <c r="C9" s="33" t="n">
        <v>2</v>
      </c>
      <c r="D9" s="30" t="s">
        <v>24</v>
      </c>
      <c r="E9" s="30" t="s">
        <v>83</v>
      </c>
      <c r="F9" s="30" t="s">
        <v>46</v>
      </c>
      <c r="G9" s="30" t="s">
        <v>27</v>
      </c>
      <c r="H9" s="26"/>
      <c r="I9" s="30" t="s">
        <v>47</v>
      </c>
      <c r="J9" s="26"/>
    </row>
    <row r="10" customFormat="false" ht="16" hidden="false" customHeight="true" outlineLevel="0" collapsed="false">
      <c r="A10" s="32" t="n">
        <v>8</v>
      </c>
      <c r="B10" s="30" t="s">
        <v>87</v>
      </c>
      <c r="C10" s="33" t="n">
        <v>2</v>
      </c>
      <c r="D10" s="30" t="s">
        <v>24</v>
      </c>
      <c r="E10" s="30" t="s">
        <v>88</v>
      </c>
      <c r="F10" s="30" t="s">
        <v>89</v>
      </c>
      <c r="G10" s="30" t="s">
        <v>27</v>
      </c>
      <c r="H10" s="26"/>
      <c r="I10" s="30" t="s">
        <v>47</v>
      </c>
      <c r="J10" s="26"/>
    </row>
    <row r="11" customFormat="false" ht="16" hidden="false" customHeight="true" outlineLevel="0" collapsed="false">
      <c r="A11" s="32" t="n">
        <v>9</v>
      </c>
      <c r="B11" s="30" t="s">
        <v>258</v>
      </c>
      <c r="C11" s="33" t="n">
        <v>5</v>
      </c>
      <c r="D11" s="30" t="s">
        <v>259</v>
      </c>
      <c r="E11" s="30" t="s">
        <v>260</v>
      </c>
      <c r="F11" s="30" t="s">
        <v>100</v>
      </c>
      <c r="G11" s="30" t="s">
        <v>261</v>
      </c>
      <c r="H11" s="30" t="s">
        <v>268</v>
      </c>
      <c r="I11" s="30" t="s">
        <v>263</v>
      </c>
      <c r="J11" s="26"/>
    </row>
    <row r="12" customFormat="false" ht="16" hidden="false" customHeight="true" outlineLevel="0" collapsed="false">
      <c r="A12" s="32" t="n">
        <v>10</v>
      </c>
      <c r="B12" s="30" t="s">
        <v>99</v>
      </c>
      <c r="C12" s="33" t="n">
        <v>5</v>
      </c>
      <c r="D12" s="30" t="s">
        <v>24</v>
      </c>
      <c r="E12" s="26"/>
      <c r="F12" s="30" t="s">
        <v>100</v>
      </c>
      <c r="G12" s="30" t="s">
        <v>101</v>
      </c>
      <c r="H12" s="30" t="s">
        <v>102</v>
      </c>
      <c r="I12" s="30" t="s">
        <v>103</v>
      </c>
      <c r="J12" s="26"/>
    </row>
    <row r="13" customFormat="false" ht="16" hidden="false" customHeight="true" outlineLevel="0" collapsed="false">
      <c r="A13" s="32" t="n">
        <v>11</v>
      </c>
      <c r="B13" s="30" t="s">
        <v>160</v>
      </c>
      <c r="C13" s="31" t="s">
        <v>36</v>
      </c>
      <c r="D13" s="30" t="s">
        <v>161</v>
      </c>
      <c r="E13" s="26"/>
      <c r="F13" s="30" t="s">
        <v>162</v>
      </c>
      <c r="G13" s="30" t="s">
        <v>163</v>
      </c>
      <c r="H13" s="30" t="s">
        <v>164</v>
      </c>
      <c r="I13" s="30" t="s">
        <v>165</v>
      </c>
      <c r="J13" s="26"/>
    </row>
    <row r="14" customFormat="false" ht="16" hidden="false" customHeight="true" outlineLevel="0" collapsed="false">
      <c r="A14" s="32" t="n">
        <v>12</v>
      </c>
      <c r="B14" s="30" t="s">
        <v>169</v>
      </c>
      <c r="C14" s="31" t="s">
        <v>36</v>
      </c>
      <c r="D14" s="30" t="s">
        <v>161</v>
      </c>
      <c r="E14" s="26"/>
      <c r="F14" s="30" t="s">
        <v>100</v>
      </c>
      <c r="G14" s="30" t="s">
        <v>170</v>
      </c>
      <c r="H14" s="30" t="s">
        <v>171</v>
      </c>
      <c r="I14" s="30" t="s">
        <v>172</v>
      </c>
      <c r="J14" s="26"/>
    </row>
    <row r="15" customFormat="false" ht="16" hidden="false" customHeight="true" outlineLevel="0" collapsed="false">
      <c r="A15" s="32" t="n">
        <v>13</v>
      </c>
      <c r="B15" s="30" t="s">
        <v>175</v>
      </c>
      <c r="C15" s="31" t="s">
        <v>36</v>
      </c>
      <c r="D15" s="30" t="s">
        <v>161</v>
      </c>
      <c r="E15" s="26"/>
      <c r="F15" s="30" t="s">
        <v>176</v>
      </c>
      <c r="G15" s="30" t="s">
        <v>170</v>
      </c>
      <c r="H15" s="30" t="s">
        <v>177</v>
      </c>
      <c r="I15" s="30" t="s">
        <v>178</v>
      </c>
      <c r="J15" s="26"/>
    </row>
    <row r="16" customFormat="false" ht="16" hidden="false" customHeight="true" outlineLevel="0" collapsed="false">
      <c r="A16" s="32" t="n">
        <v>14</v>
      </c>
      <c r="B16" s="30" t="s">
        <v>181</v>
      </c>
      <c r="C16" s="31" t="s">
        <v>36</v>
      </c>
      <c r="D16" s="30" t="s">
        <v>161</v>
      </c>
      <c r="E16" s="26"/>
      <c r="F16" s="30" t="s">
        <v>182</v>
      </c>
      <c r="G16" s="30" t="s">
        <v>170</v>
      </c>
      <c r="H16" s="30" t="s">
        <v>183</v>
      </c>
      <c r="I16" s="30" t="s">
        <v>184</v>
      </c>
      <c r="J16" s="26"/>
    </row>
    <row r="17" customFormat="false" ht="16" hidden="false" customHeight="true" outlineLevel="0" collapsed="false">
      <c r="A17" s="32" t="n">
        <v>15</v>
      </c>
      <c r="B17" s="30" t="s">
        <v>187</v>
      </c>
      <c r="C17" s="31" t="s">
        <v>36</v>
      </c>
      <c r="D17" s="30" t="s">
        <v>161</v>
      </c>
      <c r="E17" s="26"/>
      <c r="F17" s="30" t="s">
        <v>100</v>
      </c>
      <c r="G17" s="30" t="s">
        <v>170</v>
      </c>
      <c r="H17" s="30" t="s">
        <v>188</v>
      </c>
      <c r="I17" s="30" t="s">
        <v>189</v>
      </c>
      <c r="J17" s="26"/>
    </row>
    <row r="18" customFormat="false" ht="16" hidden="false" customHeight="true" outlineLevel="0" collapsed="false">
      <c r="A18" s="32" t="n">
        <v>16</v>
      </c>
      <c r="B18" s="30" t="s">
        <v>193</v>
      </c>
      <c r="C18" s="31" t="s">
        <v>36</v>
      </c>
      <c r="D18" s="30" t="s">
        <v>161</v>
      </c>
      <c r="E18" s="26"/>
      <c r="F18" s="30" t="s">
        <v>194</v>
      </c>
      <c r="G18" s="30" t="s">
        <v>170</v>
      </c>
      <c r="H18" s="30" t="s">
        <v>195</v>
      </c>
      <c r="I18" s="30" t="s">
        <v>195</v>
      </c>
      <c r="J18" s="26"/>
    </row>
    <row r="19" customFormat="false" ht="16" hidden="false" customHeight="true" outlineLevel="0" collapsed="false">
      <c r="A19" s="32" t="n">
        <v>17</v>
      </c>
      <c r="B19" s="30" t="s">
        <v>350</v>
      </c>
      <c r="C19" s="33" t="n">
        <v>1</v>
      </c>
      <c r="D19" s="30" t="s">
        <v>161</v>
      </c>
      <c r="E19" s="26"/>
      <c r="F19" s="30" t="s">
        <v>351</v>
      </c>
      <c r="G19" s="30" t="s">
        <v>352</v>
      </c>
      <c r="H19" s="30" t="s">
        <v>353</v>
      </c>
      <c r="I19" s="30" t="s">
        <v>354</v>
      </c>
      <c r="J19" s="26"/>
    </row>
    <row r="20" customFormat="false" ht="16" hidden="false" customHeight="true" outlineLevel="0" collapsed="false">
      <c r="A20" s="32" t="n">
        <v>18</v>
      </c>
      <c r="B20" s="30" t="s">
        <v>199</v>
      </c>
      <c r="C20" s="31" t="s">
        <v>36</v>
      </c>
      <c r="D20" s="30" t="s">
        <v>200</v>
      </c>
      <c r="E20" s="26"/>
      <c r="F20" s="30" t="s">
        <v>100</v>
      </c>
      <c r="G20" s="30" t="s">
        <v>170</v>
      </c>
      <c r="H20" s="30" t="s">
        <v>201</v>
      </c>
      <c r="I20" s="30" t="s">
        <v>202</v>
      </c>
      <c r="J20" s="26"/>
    </row>
    <row r="21" customFormat="false" ht="16" hidden="false" customHeight="true" outlineLevel="0" collapsed="false">
      <c r="A21" s="32" t="n">
        <v>19</v>
      </c>
      <c r="B21" s="30" t="s">
        <v>206</v>
      </c>
      <c r="C21" s="31" t="s">
        <v>36</v>
      </c>
      <c r="D21" s="30" t="s">
        <v>214</v>
      </c>
      <c r="E21" s="26"/>
      <c r="F21" s="30" t="s">
        <v>100</v>
      </c>
      <c r="G21" s="30" t="s">
        <v>215</v>
      </c>
      <c r="H21" s="30" t="s">
        <v>209</v>
      </c>
      <c r="I21" s="30" t="s">
        <v>210</v>
      </c>
      <c r="J21" s="26"/>
    </row>
    <row r="22" customFormat="false" ht="16" hidden="false" customHeight="true" outlineLevel="0" collapsed="false">
      <c r="A22" s="32" t="n">
        <v>20</v>
      </c>
      <c r="B22" s="30" t="s">
        <v>244</v>
      </c>
      <c r="C22" s="33" t="n">
        <v>1</v>
      </c>
      <c r="D22" s="30" t="s">
        <v>116</v>
      </c>
      <c r="E22" s="30" t="s">
        <v>240</v>
      </c>
      <c r="F22" s="30" t="s">
        <v>117</v>
      </c>
      <c r="G22" s="30" t="s">
        <v>237</v>
      </c>
      <c r="H22" s="34" t="s">
        <v>238</v>
      </c>
      <c r="I22" s="30" t="s">
        <v>239</v>
      </c>
      <c r="J22" s="26"/>
    </row>
    <row r="23" customFormat="false" ht="16" hidden="false" customHeight="true" outlineLevel="0" collapsed="false">
      <c r="A23" s="32" t="n">
        <v>21</v>
      </c>
      <c r="B23" s="30" t="s">
        <v>115</v>
      </c>
      <c r="C23" s="33" t="n">
        <v>2</v>
      </c>
      <c r="D23" s="30" t="s">
        <v>116</v>
      </c>
      <c r="E23" s="26"/>
      <c r="F23" s="30" t="s">
        <v>117</v>
      </c>
      <c r="G23" s="30" t="s">
        <v>118</v>
      </c>
      <c r="H23" s="30" t="s">
        <v>119</v>
      </c>
      <c r="I23" s="30" t="s">
        <v>120</v>
      </c>
      <c r="J23" s="26"/>
    </row>
    <row r="24" customFormat="false" ht="16" hidden="false" customHeight="true" outlineLevel="0" collapsed="false">
      <c r="A24" s="32" t="n">
        <v>22</v>
      </c>
      <c r="B24" s="30" t="s">
        <v>217</v>
      </c>
      <c r="C24" s="33" t="n">
        <v>6</v>
      </c>
      <c r="D24" s="30" t="s">
        <v>116</v>
      </c>
      <c r="E24" s="26"/>
      <c r="F24" s="30" t="s">
        <v>100</v>
      </c>
      <c r="G24" s="30" t="s">
        <v>170</v>
      </c>
      <c r="H24" s="30" t="s">
        <v>218</v>
      </c>
      <c r="I24" s="30" t="s">
        <v>219</v>
      </c>
      <c r="J24" s="26"/>
    </row>
    <row r="25" customFormat="false" ht="16" hidden="false" customHeight="true" outlineLevel="0" collapsed="false">
      <c r="A25" s="32" t="n">
        <v>23</v>
      </c>
      <c r="B25" s="30" t="s">
        <v>270</v>
      </c>
      <c r="C25" s="33" t="n">
        <v>1</v>
      </c>
      <c r="D25" s="30" t="s">
        <v>259</v>
      </c>
      <c r="E25" s="30" t="s">
        <v>271</v>
      </c>
      <c r="F25" s="30" t="s">
        <v>46</v>
      </c>
      <c r="G25" s="30" t="s">
        <v>27</v>
      </c>
      <c r="H25" s="26"/>
      <c r="I25" s="30" t="s">
        <v>272</v>
      </c>
      <c r="J25" s="26"/>
    </row>
    <row r="26" customFormat="false" ht="16" hidden="false" customHeight="true" outlineLevel="0" collapsed="false">
      <c r="A26" s="32" t="n">
        <v>24</v>
      </c>
      <c r="B26" s="30" t="s">
        <v>281</v>
      </c>
      <c r="C26" s="31" t="s">
        <v>36</v>
      </c>
      <c r="D26" s="30" t="s">
        <v>259</v>
      </c>
      <c r="E26" s="30" t="s">
        <v>282</v>
      </c>
      <c r="F26" s="30" t="s">
        <v>46</v>
      </c>
      <c r="G26" s="30" t="s">
        <v>27</v>
      </c>
      <c r="H26" s="26"/>
      <c r="I26" s="30" t="s">
        <v>272</v>
      </c>
      <c r="J26" s="26"/>
    </row>
    <row r="27" customFormat="false" ht="16" hidden="false" customHeight="true" outlineLevel="0" collapsed="false">
      <c r="A27" s="32" t="n">
        <v>25</v>
      </c>
      <c r="B27" s="30" t="s">
        <v>287</v>
      </c>
      <c r="C27" s="31" t="s">
        <v>36</v>
      </c>
      <c r="D27" s="30" t="s">
        <v>259</v>
      </c>
      <c r="E27" s="30" t="s">
        <v>288</v>
      </c>
      <c r="F27" s="30" t="s">
        <v>46</v>
      </c>
      <c r="G27" s="30" t="s">
        <v>27</v>
      </c>
      <c r="H27" s="26"/>
      <c r="I27" s="30" t="s">
        <v>272</v>
      </c>
      <c r="J27" s="26"/>
    </row>
    <row r="28" customFormat="false" ht="16" hidden="false" customHeight="true" outlineLevel="0" collapsed="false">
      <c r="A28" s="32" t="n">
        <v>26</v>
      </c>
      <c r="B28" s="30" t="s">
        <v>292</v>
      </c>
      <c r="C28" s="31" t="s">
        <v>36</v>
      </c>
      <c r="D28" s="30" t="s">
        <v>259</v>
      </c>
      <c r="E28" s="30" t="s">
        <v>293</v>
      </c>
      <c r="F28" s="30" t="s">
        <v>46</v>
      </c>
      <c r="G28" s="30" t="s">
        <v>27</v>
      </c>
      <c r="H28" s="26"/>
      <c r="I28" s="30" t="s">
        <v>272</v>
      </c>
      <c r="J28" s="26"/>
    </row>
    <row r="29" customFormat="false" ht="16" hidden="false" customHeight="true" outlineLevel="0" collapsed="false">
      <c r="A29" s="32" t="n">
        <v>27</v>
      </c>
      <c r="B29" s="30" t="s">
        <v>296</v>
      </c>
      <c r="C29" s="33" t="n">
        <v>2</v>
      </c>
      <c r="D29" s="30" t="s">
        <v>259</v>
      </c>
      <c r="E29" s="30" t="s">
        <v>297</v>
      </c>
      <c r="F29" s="30" t="s">
        <v>46</v>
      </c>
      <c r="G29" s="30" t="s">
        <v>27</v>
      </c>
      <c r="H29" s="26"/>
      <c r="I29" s="30" t="s">
        <v>272</v>
      </c>
      <c r="J29" s="26"/>
    </row>
    <row r="30" customFormat="false" ht="16" hidden="false" customHeight="true" outlineLevel="0" collapsed="false">
      <c r="A30" s="32" t="n">
        <v>28</v>
      </c>
      <c r="B30" s="30" t="s">
        <v>225</v>
      </c>
      <c r="C30" s="31" t="s">
        <v>36</v>
      </c>
      <c r="D30" s="30" t="s">
        <v>226</v>
      </c>
      <c r="E30" s="30" t="s">
        <v>227</v>
      </c>
      <c r="F30" s="30" t="s">
        <v>100</v>
      </c>
      <c r="G30" s="30" t="s">
        <v>228</v>
      </c>
      <c r="H30" s="34" t="s">
        <v>229</v>
      </c>
      <c r="I30" s="30" t="s">
        <v>230</v>
      </c>
      <c r="J30" s="26"/>
    </row>
    <row r="31" customFormat="false" ht="16" hidden="false" customHeight="true" outlineLevel="0" collapsed="false">
      <c r="A31" s="32" t="n">
        <v>29</v>
      </c>
      <c r="B31" s="30" t="s">
        <v>357</v>
      </c>
      <c r="C31" s="31" t="s">
        <v>36</v>
      </c>
      <c r="D31" s="30" t="s">
        <v>358</v>
      </c>
      <c r="E31" s="26"/>
      <c r="F31" s="30" t="s">
        <v>100</v>
      </c>
      <c r="G31" s="30" t="s">
        <v>359</v>
      </c>
      <c r="H31" s="30" t="s">
        <v>360</v>
      </c>
      <c r="I31" s="26"/>
      <c r="J31" s="26"/>
    </row>
    <row r="32" customFormat="false" ht="16" hidden="false" customHeight="true" outlineLevel="0" collapsed="false">
      <c r="A32" s="32" t="n">
        <v>30</v>
      </c>
      <c r="B32" s="30" t="s">
        <v>322</v>
      </c>
      <c r="C32" s="31" t="s">
        <v>36</v>
      </c>
      <c r="D32" s="30" t="s">
        <v>323</v>
      </c>
      <c r="E32" s="26"/>
      <c r="F32" s="30" t="s">
        <v>100</v>
      </c>
      <c r="G32" s="30" t="s">
        <v>324</v>
      </c>
      <c r="H32" s="30" t="s">
        <v>325</v>
      </c>
      <c r="I32" s="30" t="s">
        <v>326</v>
      </c>
      <c r="J32" s="26"/>
    </row>
    <row r="33" customFormat="false" ht="16" hidden="false" customHeight="true" outlineLevel="0" collapsed="false">
      <c r="A33" s="32" t="n">
        <v>31</v>
      </c>
      <c r="B33" s="30" t="s">
        <v>330</v>
      </c>
      <c r="C33" s="31" t="s">
        <v>36</v>
      </c>
      <c r="D33" s="30" t="s">
        <v>323</v>
      </c>
      <c r="E33" s="26"/>
      <c r="F33" s="30" t="s">
        <v>100</v>
      </c>
      <c r="G33" s="30" t="s">
        <v>331</v>
      </c>
      <c r="H33" s="34" t="s">
        <v>332</v>
      </c>
      <c r="I33" s="30" t="s">
        <v>333</v>
      </c>
      <c r="J33" s="26"/>
    </row>
    <row r="34" customFormat="false" ht="16" hidden="false" customHeight="true" outlineLevel="0" collapsed="false">
      <c r="A34" s="32" t="n">
        <v>32</v>
      </c>
      <c r="B34" s="30" t="s">
        <v>315</v>
      </c>
      <c r="C34" s="31" t="s">
        <v>36</v>
      </c>
      <c r="D34" s="30" t="s">
        <v>316</v>
      </c>
      <c r="E34" s="26"/>
      <c r="F34" s="30" t="s">
        <v>100</v>
      </c>
      <c r="G34" s="26"/>
      <c r="H34" s="26"/>
      <c r="I34" s="30" t="s">
        <v>397</v>
      </c>
      <c r="J34" s="26"/>
    </row>
    <row r="35" customFormat="false" ht="16" hidden="false" customHeight="true" outlineLevel="0" collapsed="false">
      <c r="A35" s="32" t="n">
        <v>33</v>
      </c>
      <c r="B35" s="30" t="s">
        <v>123</v>
      </c>
      <c r="C35" s="31" t="s">
        <v>36</v>
      </c>
      <c r="D35" s="30" t="s">
        <v>124</v>
      </c>
      <c r="E35" s="26"/>
      <c r="F35" s="30" t="s">
        <v>125</v>
      </c>
      <c r="G35" s="26"/>
      <c r="H35" s="26"/>
      <c r="I35" s="30" t="s">
        <v>126</v>
      </c>
      <c r="J35" s="26"/>
    </row>
    <row r="36" customFormat="false" ht="16" hidden="false" customHeight="true" outlineLevel="0" collapsed="false">
      <c r="A36" s="32" t="n">
        <v>34</v>
      </c>
      <c r="B36" s="30" t="s">
        <v>130</v>
      </c>
      <c r="C36" s="33" t="n">
        <v>3</v>
      </c>
      <c r="D36" s="30" t="s">
        <v>124</v>
      </c>
      <c r="E36" s="26"/>
      <c r="F36" s="30" t="s">
        <v>125</v>
      </c>
      <c r="G36" s="26"/>
      <c r="H36" s="26"/>
      <c r="I36" s="30" t="s">
        <v>131</v>
      </c>
      <c r="J36" s="26"/>
    </row>
    <row r="37" customFormat="false" ht="16" hidden="false" customHeight="true" outlineLevel="0" collapsed="false">
      <c r="A37" s="32" t="n">
        <v>35</v>
      </c>
      <c r="B37" s="30" t="s">
        <v>134</v>
      </c>
      <c r="C37" s="33" t="n">
        <v>2</v>
      </c>
      <c r="D37" s="30" t="s">
        <v>124</v>
      </c>
      <c r="E37" s="26"/>
      <c r="F37" s="30" t="s">
        <v>125</v>
      </c>
      <c r="G37" s="26"/>
      <c r="H37" s="26"/>
      <c r="I37" s="30" t="s">
        <v>135</v>
      </c>
      <c r="J37" s="26"/>
    </row>
    <row r="38" customFormat="false" ht="16" hidden="false" customHeight="true" outlineLevel="0" collapsed="false">
      <c r="A38" s="32" t="n">
        <v>36</v>
      </c>
      <c r="B38" s="30" t="s">
        <v>140</v>
      </c>
      <c r="C38" s="31" t="s">
        <v>36</v>
      </c>
      <c r="D38" s="30" t="s">
        <v>124</v>
      </c>
      <c r="E38" s="26"/>
      <c r="F38" s="30" t="s">
        <v>141</v>
      </c>
      <c r="G38" s="26"/>
      <c r="H38" s="26"/>
      <c r="I38" s="30" t="s">
        <v>142</v>
      </c>
      <c r="J38" s="2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2.75" zeroHeight="false" outlineLevelRow="0" outlineLevelCol="0"/>
  <cols>
    <col collapsed="false" customWidth="true" hidden="false" outlineLevel="0" max="1" min="1" style="35" width="11.03"/>
    <col collapsed="false" customWidth="true" hidden="false" outlineLevel="0" max="2" min="2" style="35" width="33.75"/>
    <col collapsed="false" customWidth="true" hidden="false" outlineLevel="0" max="3" min="3" style="35" width="8.79"/>
    <col collapsed="false" customWidth="true" hidden="false" outlineLevel="0" max="4" min="4" style="35" width="7.92"/>
    <col collapsed="false" customWidth="true" hidden="false" outlineLevel="0" max="5" min="5" style="35" width="8.61"/>
    <col collapsed="false" customWidth="true" hidden="false" outlineLevel="0" max="6" min="6" style="35" width="9.82"/>
    <col collapsed="false" customWidth="true" hidden="false" outlineLevel="0" max="7" min="7" style="35" width="12.57"/>
    <col collapsed="false" customWidth="true" hidden="false" outlineLevel="0" max="8" min="8" style="35" width="26.52"/>
    <col collapsed="false" customWidth="true" hidden="false" outlineLevel="0" max="9" min="9" style="35" width="44.94"/>
    <col collapsed="false" customWidth="true" hidden="false" outlineLevel="0" max="256" min="10" style="35" width="12.22"/>
    <col collapsed="false" customWidth="true" hidden="false" outlineLevel="0" max="1025" min="257" style="0" width="12.22"/>
  </cols>
  <sheetData>
    <row r="1" customFormat="false" ht="23" hidden="false" customHeight="true" outlineLevel="0" collapsed="false">
      <c r="A1" s="30"/>
      <c r="B1" s="27" t="s">
        <v>398</v>
      </c>
      <c r="C1" s="30"/>
      <c r="D1" s="30"/>
      <c r="E1" s="30"/>
      <c r="F1" s="30"/>
      <c r="G1" s="30"/>
      <c r="H1" s="26"/>
      <c r="I1" s="27"/>
    </row>
    <row r="2" customFormat="false" ht="16" hidden="false" customHeight="true" outlineLevel="0" collapsed="false">
      <c r="A2" s="29" t="s">
        <v>396</v>
      </c>
      <c r="B2" s="30" t="s">
        <v>399</v>
      </c>
      <c r="C2" s="29" t="s">
        <v>5</v>
      </c>
      <c r="D2" s="30" t="s">
        <v>6</v>
      </c>
      <c r="E2" s="30" t="s">
        <v>7</v>
      </c>
      <c r="F2" s="30" t="s">
        <v>8</v>
      </c>
      <c r="G2" s="30" t="s">
        <v>9</v>
      </c>
      <c r="H2" s="30" t="s">
        <v>10</v>
      </c>
      <c r="I2" s="30" t="s">
        <v>11</v>
      </c>
      <c r="K2" s="0"/>
      <c r="L2" s="0"/>
    </row>
    <row r="3" customFormat="false" ht="16" hidden="false" customHeight="true" outlineLevel="0" collapsed="false">
      <c r="A3" s="32" t="n">
        <v>1</v>
      </c>
      <c r="B3" s="30" t="s">
        <v>160</v>
      </c>
      <c r="C3" s="29" t="s">
        <v>36</v>
      </c>
      <c r="D3" s="30" t="s">
        <v>161</v>
      </c>
      <c r="E3" s="30"/>
      <c r="F3" s="30" t="s">
        <v>194</v>
      </c>
      <c r="G3" s="30" t="s">
        <v>170</v>
      </c>
      <c r="H3" s="30" t="s">
        <v>195</v>
      </c>
      <c r="I3" s="30"/>
      <c r="K3" s="0"/>
      <c r="L3" s="0"/>
    </row>
    <row r="4" customFormat="false" ht="16" hidden="false" customHeight="true" outlineLevel="0" collapsed="false">
      <c r="A4" s="32" t="n">
        <v>2</v>
      </c>
      <c r="B4" s="30" t="s">
        <v>221</v>
      </c>
      <c r="C4" s="32" t="n">
        <v>6</v>
      </c>
      <c r="D4" s="30" t="s">
        <v>116</v>
      </c>
      <c r="E4" s="30"/>
      <c r="F4" s="30" t="s">
        <v>100</v>
      </c>
      <c r="G4" s="30" t="s">
        <v>222</v>
      </c>
      <c r="H4" s="34" t="s">
        <v>218</v>
      </c>
      <c r="I4" s="30" t="s">
        <v>223</v>
      </c>
    </row>
    <row r="5" customFormat="false" ht="16" hidden="false" customHeight="true" outlineLevel="0" collapsed="false">
      <c r="A5" s="32" t="n">
        <v>3</v>
      </c>
      <c r="B5" s="30" t="s">
        <v>96</v>
      </c>
      <c r="C5" s="29" t="s">
        <v>36</v>
      </c>
      <c r="D5" s="30" t="s">
        <v>24</v>
      </c>
      <c r="E5" s="30" t="s">
        <v>88</v>
      </c>
      <c r="F5" s="30" t="s">
        <v>97</v>
      </c>
      <c r="G5" s="30" t="s">
        <v>27</v>
      </c>
      <c r="H5" s="30"/>
      <c r="I5" s="30" t="s">
        <v>37</v>
      </c>
    </row>
    <row r="6" customFormat="false" ht="16" hidden="false" customHeight="true" outlineLevel="0" collapsed="false">
      <c r="A6" s="32" t="n">
        <v>4</v>
      </c>
      <c r="B6" s="30" t="s">
        <v>35</v>
      </c>
      <c r="C6" s="29" t="s">
        <v>36</v>
      </c>
      <c r="D6" s="30" t="s">
        <v>24</v>
      </c>
      <c r="E6" s="30" t="s">
        <v>25</v>
      </c>
      <c r="F6" s="30" t="s">
        <v>26</v>
      </c>
      <c r="G6" s="30" t="s">
        <v>27</v>
      </c>
      <c r="H6" s="30"/>
      <c r="I6" s="30" t="s">
        <v>37</v>
      </c>
    </row>
    <row r="7" customFormat="false" ht="16" hidden="false" customHeight="true" outlineLevel="0" collapsed="false">
      <c r="A7" s="32" t="n">
        <v>5</v>
      </c>
      <c r="B7" s="30" t="s">
        <v>53</v>
      </c>
      <c r="C7" s="32" t="n">
        <v>6</v>
      </c>
      <c r="D7" s="30" t="s">
        <v>24</v>
      </c>
      <c r="E7" s="30" t="s">
        <v>45</v>
      </c>
      <c r="F7" s="30" t="s">
        <v>46</v>
      </c>
      <c r="G7" s="30" t="s">
        <v>27</v>
      </c>
      <c r="H7" s="30"/>
      <c r="I7" s="30" t="s">
        <v>37</v>
      </c>
    </row>
    <row r="8" customFormat="false" ht="16" hidden="false" customHeight="true" outlineLevel="0" collapsed="false">
      <c r="A8" s="32" t="n">
        <v>6</v>
      </c>
      <c r="B8" s="30" t="s">
        <v>68</v>
      </c>
      <c r="C8" s="29" t="s">
        <v>36</v>
      </c>
      <c r="D8" s="30" t="s">
        <v>24</v>
      </c>
      <c r="E8" s="30" t="s">
        <v>64</v>
      </c>
      <c r="F8" s="30" t="s">
        <v>46</v>
      </c>
      <c r="G8" s="30" t="s">
        <v>27</v>
      </c>
      <c r="H8" s="30"/>
      <c r="I8" s="30" t="s">
        <v>37</v>
      </c>
    </row>
    <row r="9" customFormat="false" ht="16" hidden="false" customHeight="true" outlineLevel="0" collapsed="false">
      <c r="A9" s="32" t="n">
        <v>7</v>
      </c>
      <c r="B9" s="30" t="s">
        <v>76</v>
      </c>
      <c r="C9" s="32" t="n">
        <v>9</v>
      </c>
      <c r="D9" s="30" t="s">
        <v>24</v>
      </c>
      <c r="E9" s="30" t="s">
        <v>71</v>
      </c>
      <c r="F9" s="30" t="s">
        <v>46</v>
      </c>
      <c r="G9" s="30" t="s">
        <v>27</v>
      </c>
      <c r="H9" s="30"/>
      <c r="I9" s="30" t="s">
        <v>37</v>
      </c>
    </row>
    <row r="10" customFormat="false" ht="16" hidden="false" customHeight="true" outlineLevel="0" collapsed="false">
      <c r="A10" s="32" t="n">
        <v>8</v>
      </c>
      <c r="B10" s="30" t="s">
        <v>105</v>
      </c>
      <c r="C10" s="32" t="n">
        <v>5</v>
      </c>
      <c r="D10" s="30" t="s">
        <v>24</v>
      </c>
      <c r="E10" s="30"/>
      <c r="F10" s="30" t="s">
        <v>100</v>
      </c>
      <c r="G10" s="30" t="s">
        <v>101</v>
      </c>
      <c r="H10" s="30" t="s">
        <v>102</v>
      </c>
      <c r="I10" s="30" t="s">
        <v>106</v>
      </c>
    </row>
    <row r="11" customFormat="false" ht="16" hidden="false" customHeight="true" outlineLevel="0" collapsed="false">
      <c r="A11" s="32" t="n">
        <v>9</v>
      </c>
      <c r="B11" s="30" t="s">
        <v>258</v>
      </c>
      <c r="C11" s="32" t="n">
        <v>5</v>
      </c>
      <c r="D11" s="30" t="s">
        <v>259</v>
      </c>
      <c r="E11" s="30" t="s">
        <v>260</v>
      </c>
      <c r="F11" s="30" t="s">
        <v>100</v>
      </c>
      <c r="G11" s="30" t="s">
        <v>261</v>
      </c>
      <c r="H11" s="34" t="s">
        <v>262</v>
      </c>
      <c r="I11" s="30" t="s">
        <v>263</v>
      </c>
    </row>
    <row r="12" customFormat="false" ht="16" hidden="false" customHeight="true" outlineLevel="0" collapsed="false">
      <c r="A12" s="32" t="n">
        <v>10</v>
      </c>
      <c r="B12" s="30" t="s">
        <v>281</v>
      </c>
      <c r="C12" s="29" t="s">
        <v>36</v>
      </c>
      <c r="D12" s="30" t="s">
        <v>259</v>
      </c>
      <c r="E12" s="30" t="s">
        <v>282</v>
      </c>
      <c r="F12" s="30" t="s">
        <v>46</v>
      </c>
      <c r="G12" s="30" t="s">
        <v>27</v>
      </c>
      <c r="H12" s="30"/>
      <c r="I12" s="30" t="s">
        <v>272</v>
      </c>
    </row>
    <row r="13" customFormat="false" ht="16" hidden="false" customHeight="true" outlineLevel="0" collapsed="false">
      <c r="A13" s="32" t="n">
        <v>11</v>
      </c>
      <c r="B13" s="30" t="s">
        <v>146</v>
      </c>
      <c r="C13" s="29" t="s">
        <v>36</v>
      </c>
      <c r="D13" s="30" t="s">
        <v>124</v>
      </c>
      <c r="E13" s="30"/>
      <c r="F13" s="30" t="s">
        <v>125</v>
      </c>
      <c r="G13" s="30" t="s">
        <v>27</v>
      </c>
      <c r="H13" s="30"/>
      <c r="I13" s="30" t="s">
        <v>147</v>
      </c>
    </row>
    <row r="14" customFormat="false" ht="16" hidden="false" customHeight="true" outlineLevel="0" collapsed="false">
      <c r="A14" s="32" t="n">
        <v>13</v>
      </c>
      <c r="B14" s="30" t="s">
        <v>140</v>
      </c>
      <c r="C14" s="29" t="s">
        <v>36</v>
      </c>
      <c r="D14" s="30" t="s">
        <v>124</v>
      </c>
      <c r="E14" s="30"/>
      <c r="F14" s="30" t="s">
        <v>141</v>
      </c>
      <c r="G14" s="30" t="s">
        <v>27</v>
      </c>
      <c r="H14" s="30"/>
      <c r="I14" s="30" t="s">
        <v>151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25" width="11.03"/>
    <col collapsed="false" customWidth="true" hidden="false" outlineLevel="0" max="2" min="2" style="25" width="26.17"/>
    <col collapsed="false" customWidth="true" hidden="false" outlineLevel="0" max="3" min="3" style="25" width="11.03"/>
    <col collapsed="false" customWidth="true" hidden="false" outlineLevel="0" max="4" min="4" style="25" width="18.25"/>
    <col collapsed="false" customWidth="true" hidden="false" outlineLevel="0" max="5" min="5" style="25" width="8.44"/>
    <col collapsed="false" customWidth="true" hidden="false" outlineLevel="0" max="6" min="6" style="25" width="9.64"/>
    <col collapsed="false" customWidth="true" hidden="false" outlineLevel="0" max="7" min="7" style="25" width="12.57"/>
    <col collapsed="false" customWidth="true" hidden="false" outlineLevel="0" max="8" min="8" style="25" width="21.87"/>
    <col collapsed="false" customWidth="true" hidden="false" outlineLevel="0" max="9" min="9" style="25" width="20.49"/>
    <col collapsed="false" customWidth="true" hidden="false" outlineLevel="0" max="13" min="10" style="25" width="12.22"/>
    <col collapsed="false" customWidth="true" hidden="false" outlineLevel="0" max="14" min="14" style="25" width="20.7"/>
    <col collapsed="false" customWidth="true" hidden="false" outlineLevel="0" max="257" min="15" style="25" width="12.22"/>
    <col collapsed="false" customWidth="true" hidden="false" outlineLevel="0" max="1025" min="258" style="0" width="12.22"/>
  </cols>
  <sheetData>
    <row r="1" customFormat="false" ht="23" hidden="false" customHeight="true" outlineLevel="0" collapsed="false">
      <c r="A1" s="26"/>
      <c r="B1" s="27" t="s">
        <v>400</v>
      </c>
      <c r="C1" s="26"/>
      <c r="D1" s="26"/>
      <c r="E1" s="26"/>
      <c r="F1" s="26"/>
      <c r="G1" s="26"/>
      <c r="H1" s="26"/>
      <c r="I1" s="28"/>
      <c r="J1" s="0"/>
      <c r="K1" s="0"/>
      <c r="L1" s="0"/>
      <c r="M1" s="0"/>
      <c r="N1" s="0"/>
    </row>
    <row r="2" customFormat="false" ht="16" hidden="false" customHeight="true" outlineLevel="0" collapsed="false">
      <c r="A2" s="29" t="s">
        <v>396</v>
      </c>
      <c r="B2" s="30" t="s">
        <v>4</v>
      </c>
      <c r="C2" s="29" t="s">
        <v>5</v>
      </c>
      <c r="D2" s="30" t="s">
        <v>6</v>
      </c>
      <c r="E2" s="30" t="s">
        <v>7</v>
      </c>
      <c r="F2" s="30" t="s">
        <v>8</v>
      </c>
      <c r="G2" s="30" t="s">
        <v>9</v>
      </c>
      <c r="H2" s="30" t="s">
        <v>10</v>
      </c>
      <c r="I2" s="30" t="s">
        <v>11</v>
      </c>
      <c r="M2" s="0"/>
      <c r="N2" s="0"/>
    </row>
    <row r="3" customFormat="false" ht="16" hidden="false" customHeight="true" outlineLevel="0" collapsed="false">
      <c r="A3" s="32" t="n">
        <v>1</v>
      </c>
      <c r="B3" s="30" t="s">
        <v>160</v>
      </c>
      <c r="C3" s="29" t="s">
        <v>36</v>
      </c>
      <c r="D3" s="30" t="s">
        <v>363</v>
      </c>
      <c r="E3" s="26"/>
      <c r="F3" s="30" t="s">
        <v>364</v>
      </c>
      <c r="G3" s="30" t="s">
        <v>365</v>
      </c>
      <c r="H3" s="34" t="s">
        <v>366</v>
      </c>
      <c r="I3" s="30" t="s">
        <v>367</v>
      </c>
      <c r="M3" s="0"/>
      <c r="N3" s="0"/>
    </row>
    <row r="4" customFormat="false" ht="16" hidden="false" customHeight="true" outlineLevel="0" collapsed="false">
      <c r="A4" s="32" t="n">
        <v>2</v>
      </c>
      <c r="B4" s="30" t="s">
        <v>206</v>
      </c>
      <c r="C4" s="29" t="s">
        <v>36</v>
      </c>
      <c r="D4" s="30" t="s">
        <v>207</v>
      </c>
      <c r="E4" s="26"/>
      <c r="F4" s="30" t="s">
        <v>100</v>
      </c>
      <c r="G4" s="30" t="s">
        <v>208</v>
      </c>
      <c r="H4" s="30" t="s">
        <v>209</v>
      </c>
      <c r="I4" s="30" t="s">
        <v>210</v>
      </c>
      <c r="M4" s="0"/>
      <c r="N4" s="0"/>
    </row>
    <row r="5" customFormat="false" ht="16" hidden="false" customHeight="true" outlineLevel="0" collapsed="false">
      <c r="A5" s="32" t="n">
        <v>3</v>
      </c>
      <c r="B5" s="30" t="s">
        <v>343</v>
      </c>
      <c r="C5" s="32" t="n">
        <v>2</v>
      </c>
      <c r="D5" s="30" t="s">
        <v>344</v>
      </c>
      <c r="E5" s="26"/>
      <c r="F5" s="30" t="s">
        <v>61</v>
      </c>
      <c r="G5" s="30" t="s">
        <v>261</v>
      </c>
      <c r="H5" s="34" t="s">
        <v>345</v>
      </c>
      <c r="I5" s="30" t="s">
        <v>346</v>
      </c>
      <c r="M5" s="0"/>
      <c r="N5" s="0"/>
    </row>
    <row r="6" customFormat="false" ht="16" hidden="false" customHeight="true" outlineLevel="0" collapsed="false">
      <c r="A6" s="32" t="n">
        <v>4</v>
      </c>
      <c r="B6" s="30" t="s">
        <v>370</v>
      </c>
      <c r="C6" s="29" t="s">
        <v>36</v>
      </c>
      <c r="D6" s="30" t="s">
        <v>371</v>
      </c>
      <c r="E6" s="26"/>
      <c r="F6" s="30" t="s">
        <v>372</v>
      </c>
      <c r="G6" s="30" t="s">
        <v>163</v>
      </c>
      <c r="H6" s="34" t="s">
        <v>373</v>
      </c>
      <c r="I6" s="30" t="s">
        <v>374</v>
      </c>
      <c r="M6" s="0"/>
      <c r="N6" s="0"/>
    </row>
    <row r="7" customFormat="false" ht="16" hidden="false" customHeight="true" outlineLevel="0" collapsed="false">
      <c r="A7" s="32" t="n">
        <v>5</v>
      </c>
      <c r="B7" s="30" t="s">
        <v>234</v>
      </c>
      <c r="C7" s="29" t="s">
        <v>36</v>
      </c>
      <c r="D7" s="30" t="s">
        <v>235</v>
      </c>
      <c r="E7" s="30" t="s">
        <v>236</v>
      </c>
      <c r="F7" s="30" t="s">
        <v>41</v>
      </c>
      <c r="G7" s="30" t="s">
        <v>237</v>
      </c>
      <c r="H7" s="34" t="s">
        <v>238</v>
      </c>
      <c r="I7" s="30" t="s">
        <v>239</v>
      </c>
      <c r="M7" s="0"/>
      <c r="N7" s="0"/>
    </row>
    <row r="8" customFormat="false" ht="16" hidden="false" customHeight="true" outlineLevel="0" collapsed="false">
      <c r="A8" s="32" t="n">
        <v>6</v>
      </c>
      <c r="B8" s="30" t="s">
        <v>245</v>
      </c>
      <c r="C8" s="29" t="s">
        <v>36</v>
      </c>
      <c r="D8" s="30" t="s">
        <v>235</v>
      </c>
      <c r="E8" s="30" t="s">
        <v>246</v>
      </c>
      <c r="F8" s="30" t="s">
        <v>41</v>
      </c>
      <c r="G8" s="30" t="s">
        <v>237</v>
      </c>
      <c r="H8" s="34" t="s">
        <v>247</v>
      </c>
      <c r="I8" s="30" t="s">
        <v>248</v>
      </c>
      <c r="M8" s="0"/>
      <c r="N8" s="0"/>
    </row>
    <row r="9" customFormat="false" ht="16" hidden="false" customHeight="true" outlineLevel="0" collapsed="false">
      <c r="A9" s="32" t="n">
        <v>7</v>
      </c>
      <c r="B9" s="30" t="s">
        <v>251</v>
      </c>
      <c r="C9" s="29" t="s">
        <v>36</v>
      </c>
      <c r="D9" s="30" t="s">
        <v>235</v>
      </c>
      <c r="E9" s="30" t="s">
        <v>252</v>
      </c>
      <c r="F9" s="30" t="s">
        <v>41</v>
      </c>
      <c r="G9" s="30" t="s">
        <v>237</v>
      </c>
      <c r="H9" s="34" t="s">
        <v>253</v>
      </c>
      <c r="I9" s="30" t="s">
        <v>254</v>
      </c>
      <c r="M9" s="0"/>
      <c r="N9" s="0"/>
      <c r="O9" s="36"/>
    </row>
    <row r="10" customFormat="false" ht="16" hidden="false" customHeight="true" outlineLevel="0" collapsed="false">
      <c r="A10" s="32" t="n">
        <v>8</v>
      </c>
      <c r="B10" s="30" t="s">
        <v>377</v>
      </c>
      <c r="C10" s="32" t="n">
        <v>2</v>
      </c>
      <c r="D10" s="30" t="s">
        <v>378</v>
      </c>
      <c r="E10" s="26"/>
      <c r="F10" s="30" t="s">
        <v>61</v>
      </c>
      <c r="G10" s="30" t="s">
        <v>101</v>
      </c>
      <c r="H10" s="30" t="s">
        <v>379</v>
      </c>
      <c r="I10" s="30" t="s">
        <v>380</v>
      </c>
      <c r="M10" s="0"/>
      <c r="N10" s="0"/>
    </row>
    <row r="11" customFormat="false" ht="16" hidden="false" customHeight="true" outlineLevel="0" collapsed="false">
      <c r="A11" s="32" t="n">
        <v>9</v>
      </c>
      <c r="B11" s="30" t="s">
        <v>383</v>
      </c>
      <c r="C11" s="29" t="s">
        <v>36</v>
      </c>
      <c r="D11" s="30" t="s">
        <v>384</v>
      </c>
      <c r="E11" s="26"/>
      <c r="F11" s="30" t="s">
        <v>385</v>
      </c>
      <c r="G11" s="30" t="s">
        <v>261</v>
      </c>
      <c r="H11" s="34" t="s">
        <v>386</v>
      </c>
      <c r="I11" s="30" t="s">
        <v>387</v>
      </c>
      <c r="M11" s="0"/>
      <c r="N11" s="0"/>
    </row>
    <row r="12" customFormat="false" ht="16" hidden="false" customHeight="true" outlineLevel="0" collapsed="false">
      <c r="A12" s="32" t="n">
        <v>10</v>
      </c>
      <c r="B12" s="30" t="s">
        <v>277</v>
      </c>
      <c r="C12" s="32" t="n">
        <v>2</v>
      </c>
      <c r="D12" s="30" t="s">
        <v>278</v>
      </c>
      <c r="E12" s="30" t="s">
        <v>271</v>
      </c>
      <c r="F12" s="30" t="s">
        <v>61</v>
      </c>
      <c r="G12" s="30" t="s">
        <v>27</v>
      </c>
      <c r="H12" s="26"/>
      <c r="I12" s="30" t="s">
        <v>279</v>
      </c>
    </row>
    <row r="13" customFormat="false" ht="16" hidden="false" customHeight="true" outlineLevel="0" collapsed="false">
      <c r="A13" s="32" t="n">
        <v>11</v>
      </c>
      <c r="B13" s="30" t="s">
        <v>300</v>
      </c>
      <c r="C13" s="32" t="n">
        <v>2</v>
      </c>
      <c r="D13" s="30" t="s">
        <v>278</v>
      </c>
      <c r="E13" s="30" t="s">
        <v>301</v>
      </c>
      <c r="F13" s="30" t="s">
        <v>61</v>
      </c>
      <c r="G13" s="30" t="s">
        <v>27</v>
      </c>
      <c r="H13" s="26"/>
      <c r="I13" s="30" t="s">
        <v>279</v>
      </c>
    </row>
    <row r="14" customFormat="false" ht="16" hidden="false" customHeight="true" outlineLevel="0" collapsed="false">
      <c r="A14" s="32" t="n">
        <v>12</v>
      </c>
      <c r="B14" s="30" t="s">
        <v>305</v>
      </c>
      <c r="C14" s="32" t="n">
        <v>3</v>
      </c>
      <c r="D14" s="30" t="s">
        <v>278</v>
      </c>
      <c r="E14" s="30" t="s">
        <v>306</v>
      </c>
      <c r="F14" s="30" t="s">
        <v>61</v>
      </c>
      <c r="G14" s="30" t="s">
        <v>27</v>
      </c>
      <c r="H14" s="26"/>
      <c r="I14" s="30" t="s">
        <v>279</v>
      </c>
    </row>
    <row r="15" customFormat="false" ht="16" hidden="false" customHeight="true" outlineLevel="0" collapsed="false">
      <c r="A15" s="32" t="n">
        <v>13</v>
      </c>
      <c r="B15" s="30" t="s">
        <v>60</v>
      </c>
      <c r="C15" s="32" t="n">
        <v>2</v>
      </c>
      <c r="D15" s="30" t="s">
        <v>24</v>
      </c>
      <c r="E15" s="30" t="s">
        <v>56</v>
      </c>
      <c r="F15" s="30" t="s">
        <v>61</v>
      </c>
      <c r="G15" s="30" t="s">
        <v>27</v>
      </c>
      <c r="H15" s="26"/>
      <c r="I15" s="30" t="s">
        <v>42</v>
      </c>
    </row>
    <row r="16" customFormat="false" ht="16" hidden="false" customHeight="true" outlineLevel="0" collapsed="false">
      <c r="A16" s="32" t="n">
        <v>14</v>
      </c>
      <c r="B16" s="30" t="s">
        <v>109</v>
      </c>
      <c r="C16" s="32" t="n">
        <v>2</v>
      </c>
      <c r="D16" s="30" t="s">
        <v>24</v>
      </c>
      <c r="E16" s="30" t="s">
        <v>110</v>
      </c>
      <c r="F16" s="30" t="s">
        <v>61</v>
      </c>
      <c r="G16" s="30" t="s">
        <v>27</v>
      </c>
      <c r="H16" s="26"/>
      <c r="I16" s="30" t="s">
        <v>42</v>
      </c>
    </row>
    <row r="17" customFormat="false" ht="16" hidden="false" customHeight="true" outlineLevel="0" collapsed="false">
      <c r="A17" s="32" t="n">
        <v>15</v>
      </c>
      <c r="B17" s="30" t="s">
        <v>40</v>
      </c>
      <c r="C17" s="29" t="s">
        <v>36</v>
      </c>
      <c r="D17" s="30" t="s">
        <v>401</v>
      </c>
      <c r="E17" s="30" t="s">
        <v>25</v>
      </c>
      <c r="F17" s="30" t="s">
        <v>41</v>
      </c>
      <c r="G17" s="30" t="s">
        <v>27</v>
      </c>
      <c r="H17" s="26"/>
      <c r="I17" s="30" t="s">
        <v>42</v>
      </c>
    </row>
    <row r="18" customFormat="false" ht="16" hidden="false" customHeight="true" outlineLevel="0" collapsed="false">
      <c r="A18" s="32" t="n">
        <v>16</v>
      </c>
      <c r="B18" s="30" t="s">
        <v>336</v>
      </c>
      <c r="C18" s="29" t="s">
        <v>36</v>
      </c>
      <c r="D18" s="30" t="s">
        <v>337</v>
      </c>
      <c r="E18" s="26"/>
      <c r="F18" s="30" t="s">
        <v>100</v>
      </c>
      <c r="G18" s="30" t="s">
        <v>338</v>
      </c>
      <c r="H18" s="34" t="s">
        <v>339</v>
      </c>
      <c r="I18" s="30" t="s">
        <v>340</v>
      </c>
      <c r="N18" s="36"/>
    </row>
    <row r="19" customFormat="false" ht="16" hidden="false" customHeight="true" outlineLevel="0" collapsed="false">
      <c r="A19" s="32" t="n">
        <v>17</v>
      </c>
      <c r="B19" s="30" t="s">
        <v>310</v>
      </c>
      <c r="C19" s="32" t="n">
        <v>2</v>
      </c>
      <c r="D19" s="30" t="s">
        <v>278</v>
      </c>
      <c r="E19" s="30" t="s">
        <v>311</v>
      </c>
      <c r="F19" s="30" t="s">
        <v>61</v>
      </c>
      <c r="G19" s="30" t="s">
        <v>27</v>
      </c>
      <c r="H19" s="26"/>
      <c r="I19" s="30" t="s">
        <v>279</v>
      </c>
    </row>
    <row r="20" customFormat="false" ht="16" hidden="false" customHeight="true" outlineLevel="0" collapsed="false">
      <c r="A20" s="32" t="n">
        <v>18</v>
      </c>
      <c r="B20" s="30" t="s">
        <v>123</v>
      </c>
      <c r="C20" s="32" t="n">
        <v>1</v>
      </c>
      <c r="D20" s="30" t="s">
        <v>153</v>
      </c>
      <c r="E20" s="26"/>
      <c r="F20" s="26"/>
      <c r="G20" s="26"/>
      <c r="H20" s="26"/>
      <c r="I20" s="30" t="s">
        <v>154</v>
      </c>
    </row>
    <row r="21" customFormat="false" ht="16" hidden="false" customHeight="true" outlineLevel="0" collapsed="false">
      <c r="A21" s="32" t="n">
        <v>19</v>
      </c>
      <c r="B21" s="30" t="s">
        <v>130</v>
      </c>
      <c r="C21" s="32" t="n">
        <v>1</v>
      </c>
      <c r="D21" s="30" t="s">
        <v>153</v>
      </c>
      <c r="E21" s="26"/>
      <c r="F21" s="26"/>
      <c r="G21" s="26"/>
      <c r="H21" s="26"/>
      <c r="I21" s="30" t="s">
        <v>157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8841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2017-07-19T12:12:57Z</dcterms:created>
  <dc:creator/>
  <dc:description/>
  <dc:language>en-US</dc:language>
  <cp:lastModifiedBy/>
  <dcterms:modified xsi:type="dcterms:W3CDTF">2017-08-13T15:29:30Z</dcterms:modified>
  <cp:revision>50</cp:revision>
  <dc:subject/>
  <dc:title/>
</cp:coreProperties>
</file>