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7115" windowHeight="11250"/>
  </bookViews>
  <sheets>
    <sheet name="junk" sheetId="1" r:id="rId1"/>
    <sheet name="Sheet1" sheetId="3" r:id="rId2"/>
  </sheets>
  <calcPr calcId="0"/>
</workbook>
</file>

<file path=xl/calcChain.xml><?xml version="1.0" encoding="utf-8"?>
<calcChain xmlns="http://schemas.openxmlformats.org/spreadsheetml/2006/main">
  <c r="H2" i="1"/>
  <c r="H1"/>
  <c r="C70" i="3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57"/>
  <c r="C58"/>
  <c r="C59"/>
  <c r="C60"/>
  <c r="C61"/>
  <c r="C62"/>
  <c r="C63"/>
  <c r="C64"/>
  <c r="C65"/>
  <c r="C66"/>
  <c r="C67"/>
  <c r="C68"/>
  <c r="C69"/>
  <c r="C45"/>
  <c r="C46"/>
  <c r="C47"/>
  <c r="C48"/>
  <c r="C49"/>
  <c r="C50"/>
  <c r="C51"/>
  <c r="C52"/>
  <c r="C53"/>
  <c r="C54"/>
  <c r="C55"/>
  <c r="C56"/>
  <c r="C41"/>
  <c r="C42"/>
  <c r="C43"/>
  <c r="C44"/>
  <c r="C40"/>
  <c r="B81"/>
  <c r="B82"/>
  <c r="B83"/>
  <c r="B84"/>
  <c r="B85"/>
  <c r="B86"/>
  <c r="B87"/>
  <c r="B88"/>
  <c r="B89"/>
  <c r="A81"/>
  <c r="A82"/>
  <c r="A83"/>
  <c r="A84"/>
  <c r="A85"/>
  <c r="A86"/>
  <c r="A87"/>
  <c r="A88"/>
  <c r="A89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53"/>
  <c r="B54"/>
  <c r="B55"/>
  <c r="B56"/>
  <c r="B57"/>
  <c r="B58"/>
  <c r="B59"/>
  <c r="B60"/>
  <c r="B61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15"/>
  <c r="B16"/>
  <c r="B17"/>
  <c r="B18"/>
  <c r="B19"/>
  <c r="B20"/>
  <c r="B21"/>
  <c r="B22"/>
  <c r="B23"/>
  <c r="B24"/>
  <c r="B25"/>
  <c r="B26"/>
  <c r="B27"/>
  <c r="B28"/>
  <c r="B29"/>
  <c r="B30"/>
  <c r="B2"/>
  <c r="B3"/>
  <c r="B4"/>
  <c r="B5"/>
  <c r="B6"/>
  <c r="B7"/>
  <c r="B8"/>
  <c r="B9"/>
  <c r="B10"/>
  <c r="B11"/>
  <c r="B12"/>
  <c r="B13"/>
  <c r="B14"/>
  <c r="B1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"/>
  <c r="A3"/>
  <c r="A4"/>
  <c r="A1"/>
  <c r="K5" i="1"/>
  <c r="K4"/>
  <c r="K3"/>
  <c r="K1"/>
  <c r="K2"/>
</calcChain>
</file>

<file path=xl/sharedStrings.xml><?xml version="1.0" encoding="utf-8"?>
<sst xmlns="http://schemas.openxmlformats.org/spreadsheetml/2006/main" count="6" uniqueCount="6">
  <si>
    <t>Ttest</t>
  </si>
  <si>
    <t>Tinv</t>
  </si>
  <si>
    <t>SEE</t>
  </si>
  <si>
    <t>Tdist</t>
  </si>
  <si>
    <t>MeanY1</t>
  </si>
  <si>
    <t>SY1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</si>
</sst>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Sheet1!$A$40:$A$89</c:f>
              <c:numCache>
                <c:formatCode>General</c:formatCode>
                <c:ptCount val="50"/>
                <c:pt idx="0">
                  <c:v>0</c:v>
                </c:pt>
                <c:pt idx="1">
                  <c:v>0.10000000000000053</c:v>
                </c:pt>
                <c:pt idx="2">
                  <c:v>0.20000000000000018</c:v>
                </c:pt>
                <c:pt idx="3">
                  <c:v>0.29999999999999982</c:v>
                </c:pt>
                <c:pt idx="4">
                  <c:v>0.40000000000000036</c:v>
                </c:pt>
                <c:pt idx="5">
                  <c:v>0.5</c:v>
                </c:pt>
                <c:pt idx="6">
                  <c:v>0.60000000000000053</c:v>
                </c:pt>
                <c:pt idx="7">
                  <c:v>0.70000000000000018</c:v>
                </c:pt>
                <c:pt idx="8">
                  <c:v>0.80000000000000071</c:v>
                </c:pt>
                <c:pt idx="9">
                  <c:v>0.90000000000000036</c:v>
                </c:pt>
                <c:pt idx="10">
                  <c:v>1</c:v>
                </c:pt>
                <c:pt idx="11">
                  <c:v>1.1000000000000005</c:v>
                </c:pt>
                <c:pt idx="12">
                  <c:v>1.2000000000000002</c:v>
                </c:pt>
                <c:pt idx="13">
                  <c:v>1.3000000000000007</c:v>
                </c:pt>
                <c:pt idx="14">
                  <c:v>1.4000000000000004</c:v>
                </c:pt>
                <c:pt idx="15">
                  <c:v>1.5</c:v>
                </c:pt>
                <c:pt idx="16">
                  <c:v>1.6000000000000005</c:v>
                </c:pt>
                <c:pt idx="17">
                  <c:v>1.7000000000000002</c:v>
                </c:pt>
                <c:pt idx="18">
                  <c:v>1.8000000000000007</c:v>
                </c:pt>
                <c:pt idx="19">
                  <c:v>1.9000000000000004</c:v>
                </c:pt>
                <c:pt idx="20">
                  <c:v>2</c:v>
                </c:pt>
                <c:pt idx="21">
                  <c:v>2.1000000000000005</c:v>
                </c:pt>
                <c:pt idx="22">
                  <c:v>2.2000000000000002</c:v>
                </c:pt>
                <c:pt idx="23">
                  <c:v>2.3000000000000007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2.6000000000000005</c:v>
                </c:pt>
                <c:pt idx="27">
                  <c:v>2.7</c:v>
                </c:pt>
                <c:pt idx="28">
                  <c:v>2.8000000000000007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3.1000000000000005</c:v>
                </c:pt>
                <c:pt idx="32">
                  <c:v>3.2</c:v>
                </c:pt>
                <c:pt idx="33">
                  <c:v>3.3000000000000007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3.6000000000000005</c:v>
                </c:pt>
                <c:pt idx="37">
                  <c:v>3.7</c:v>
                </c:pt>
                <c:pt idx="38">
                  <c:v>3.8000000000000007</c:v>
                </c:pt>
                <c:pt idx="39">
                  <c:v>3.9000000000000004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4.7000000000000011</c:v>
                </c:pt>
                <c:pt idx="48">
                  <c:v>4.8000000000000007</c:v>
                </c:pt>
                <c:pt idx="49">
                  <c:v>4.9000000000000004</c:v>
                </c:pt>
              </c:numCache>
            </c:numRef>
          </c:xVal>
          <c:yVal>
            <c:numRef>
              <c:f>Sheet1!$B$40:$B$89</c:f>
              <c:numCache>
                <c:formatCode>General</c:formatCode>
                <c:ptCount val="50"/>
                <c:pt idx="0">
                  <c:v>1</c:v>
                </c:pt>
                <c:pt idx="1">
                  <c:v>0.92079857934123766</c:v>
                </c:pt>
                <c:pt idx="2">
                  <c:v>0.84240208970656749</c:v>
                </c:pt>
                <c:pt idx="3">
                  <c:v>0.76558993753375471</c:v>
                </c:pt>
                <c:pt idx="4">
                  <c:v>0.69109187994453103</c:v>
                </c:pt>
                <c:pt idx="5">
                  <c:v>0.6195665884446635</c:v>
                </c:pt>
                <c:pt idx="6">
                  <c:v>0.55158397871527098</c:v>
                </c:pt>
                <c:pt idx="7">
                  <c:v>0.48761209585635312</c:v>
                </c:pt>
                <c:pt idx="8">
                  <c:v>0.42800900751560056</c:v>
                </c:pt>
                <c:pt idx="9">
                  <c:v>0.37301980525030043</c:v>
                </c:pt>
                <c:pt idx="10">
                  <c:v>0.32277847879743682</c:v>
                </c:pt>
                <c:pt idx="11">
                  <c:v>0.2773141392334777</c:v>
                </c:pt>
                <c:pt idx="12">
                  <c:v>0.23656084051969073</c:v>
                </c:pt>
                <c:pt idx="13">
                  <c:v>0.20037010846681469</c:v>
                </c:pt>
                <c:pt idx="14">
                  <c:v>0.16852522092464772</c:v>
                </c:pt>
                <c:pt idx="15">
                  <c:v>0.14075630118554339</c:v>
                </c:pt>
                <c:pt idx="16">
                  <c:v>0.11675536241750195</c:v>
                </c:pt>
                <c:pt idx="17">
                  <c:v>9.6190575619838181E-2</c:v>
                </c:pt>
                <c:pt idx="18">
                  <c:v>7.8719225319633615E-2</c:v>
                </c:pt>
                <c:pt idx="19">
                  <c:v>6.3998873593324734E-2</c:v>
                </c:pt>
                <c:pt idx="20">
                  <c:v>5.1696599576322354E-2</c:v>
                </c:pt>
                <c:pt idx="21">
                  <c:v>4.149623830642632E-2</c:v>
                </c:pt>
                <c:pt idx="22">
                  <c:v>3.3103581615820603E-2</c:v>
                </c:pt>
                <c:pt idx="23">
                  <c:v>2.6249825993846686E-2</c:v>
                </c:pt>
                <c:pt idx="24">
                  <c:v>2.0693379910640467E-2</c:v>
                </c:pt>
                <c:pt idx="25">
                  <c:v>1.6220371844624576E-2</c:v>
                </c:pt>
                <c:pt idx="26">
                  <c:v>1.2644088001499271E-2</c:v>
                </c:pt>
                <c:pt idx="27">
                  <c:v>9.8036129860894251E-3</c:v>
                </c:pt>
                <c:pt idx="28">
                  <c:v>7.561932987655038E-3</c:v>
                </c:pt>
                <c:pt idx="29">
                  <c:v>5.8036965949681586E-3</c:v>
                </c:pt>
                <c:pt idx="30">
                  <c:v>4.4328170039909997E-3</c:v>
                </c:pt>
                <c:pt idx="31">
                  <c:v>3.3700531517948567E-3</c:v>
                </c:pt>
                <c:pt idx="32">
                  <c:v>2.5506709354366172E-3</c:v>
                </c:pt>
                <c:pt idx="33">
                  <c:v>1.9222587092669297E-3</c:v>
                </c:pt>
                <c:pt idx="34">
                  <c:v>1.4427391139632472E-3</c:v>
                </c:pt>
                <c:pt idx="35">
                  <c:v>1.0786010538515916E-3</c:v>
                </c:pt>
                <c:pt idx="36">
                  <c:v>8.0335760618130999E-4</c:v>
                </c:pt>
                <c:pt idx="37">
                  <c:v>5.9622375791215383E-4</c:v>
                </c:pt>
                <c:pt idx="38">
                  <c:v>4.4099977651217652E-4</c:v>
                </c:pt>
                <c:pt idx="39">
                  <c:v>3.251408902028907E-4</c:v>
                </c:pt>
                <c:pt idx="40">
                  <c:v>2.3899192640504491E-4</c:v>
                </c:pt>
                <c:pt idx="41">
                  <c:v>1.7516459882520495E-4</c:v>
                </c:pt>
                <c:pt idx="42">
                  <c:v>1.2803615676724666E-4</c:v>
                </c:pt>
                <c:pt idx="43">
                  <c:v>9.334958430052435E-5</c:v>
                </c:pt>
                <c:pt idx="44">
                  <c:v>6.7897596084135438E-5</c:v>
                </c:pt>
                <c:pt idx="45">
                  <c:v>4.9274913983137732E-5</c:v>
                </c:pt>
                <c:pt idx="46">
                  <c:v>3.5685551245341638E-5</c:v>
                </c:pt>
                <c:pt idx="47">
                  <c:v>2.5793954356727073E-5</c:v>
                </c:pt>
                <c:pt idx="48">
                  <c:v>1.8610783000977434E-5</c:v>
                </c:pt>
                <c:pt idx="49">
                  <c:v>1.3405809732894862E-5</c:v>
                </c:pt>
              </c:numCache>
            </c:numRef>
          </c:yVal>
          <c:smooth val="1"/>
        </c:ser>
        <c:axId val="95646080"/>
        <c:axId val="95642368"/>
      </c:scatterChart>
      <c:valAx>
        <c:axId val="95646080"/>
        <c:scaling>
          <c:orientation val="minMax"/>
        </c:scaling>
        <c:axPos val="b"/>
        <c:numFmt formatCode="General" sourceLinked="1"/>
        <c:tickLblPos val="nextTo"/>
        <c:crossAx val="95642368"/>
        <c:crosses val="autoZero"/>
        <c:crossBetween val="midCat"/>
      </c:valAx>
      <c:valAx>
        <c:axId val="95642368"/>
        <c:scaling>
          <c:orientation val="minMax"/>
        </c:scaling>
        <c:axPos val="l"/>
        <c:majorGridlines/>
        <c:numFmt formatCode="General" sourceLinked="1"/>
        <c:tickLblPos val="nextTo"/>
        <c:crossAx val="95646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57</xdr:row>
      <xdr:rowOff>180975</xdr:rowOff>
    </xdr:from>
    <xdr:to>
      <xdr:col>15</xdr:col>
      <xdr:colOff>504825</xdr:colOff>
      <xdr:row>72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>
      <selection activeCell="H3" sqref="H3"/>
    </sheetView>
  </sheetViews>
  <sheetFormatPr defaultRowHeight="15"/>
  <cols>
    <col min="2" max="2" width="0.140625" customWidth="1"/>
    <col min="4" max="4" width="37.5703125" customWidth="1"/>
    <col min="5" max="5" width="15.140625" customWidth="1"/>
  </cols>
  <sheetData>
    <row r="1" spans="1:11">
      <c r="A1">
        <v>15393.9434</v>
      </c>
      <c r="B1">
        <v>19641.576598526699</v>
      </c>
      <c r="D1">
        <v>15393.9434</v>
      </c>
      <c r="E1">
        <v>19641.576598526699</v>
      </c>
      <c r="G1" t="s">
        <v>4</v>
      </c>
      <c r="H1">
        <f>AVERAGE(D1:D46)</f>
        <v>7960.8893152173941</v>
      </c>
      <c r="J1" t="s">
        <v>0</v>
      </c>
      <c r="K1">
        <f>TTEST(D1:D46,E1:E46,2,1)</f>
        <v>1</v>
      </c>
    </row>
    <row r="2" spans="1:11">
      <c r="A2">
        <v>10657.345499999999</v>
      </c>
      <c r="B2">
        <v>10803.720450896</v>
      </c>
      <c r="D2">
        <v>10657.345499999999</v>
      </c>
      <c r="E2">
        <v>10803.720450896</v>
      </c>
      <c r="G2" t="s">
        <v>5</v>
      </c>
      <c r="H2">
        <f>STDEVA(D1:D46)</f>
        <v>7924.0916996081187</v>
      </c>
      <c r="J2" t="s">
        <v>1</v>
      </c>
      <c r="K2">
        <f>TINV(0.05,44)</f>
        <v>2.0153675467665533</v>
      </c>
    </row>
    <row r="3" spans="1:11">
      <c r="A3">
        <v>5191.8113000000003</v>
      </c>
      <c r="B3">
        <v>5139.6636839706698</v>
      </c>
      <c r="D3">
        <v>5191.8113000000003</v>
      </c>
      <c r="E3">
        <v>5139.6636839706698</v>
      </c>
      <c r="J3" t="s">
        <v>2</v>
      </c>
      <c r="K3">
        <f>STEYX(D1:D46,E1:E46)</f>
        <v>868.75061832700999</v>
      </c>
    </row>
    <row r="4" spans="1:11">
      <c r="A4">
        <v>3064.5075000000002</v>
      </c>
      <c r="B4">
        <v>3001.1063579801498</v>
      </c>
      <c r="D4">
        <v>3064.5075000000002</v>
      </c>
      <c r="E4">
        <v>3001.1063579801498</v>
      </c>
      <c r="J4" t="s">
        <v>3</v>
      </c>
      <c r="K4">
        <f>TDIST(1,44,2)</f>
        <v>0.32277847879743682</v>
      </c>
    </row>
    <row r="5" spans="1:11">
      <c r="A5">
        <v>2216.5612999999998</v>
      </c>
      <c r="B5">
        <v>2399.8144179333299</v>
      </c>
      <c r="D5">
        <v>2216.5612999999998</v>
      </c>
      <c r="E5">
        <v>2399.8144179333299</v>
      </c>
      <c r="K5">
        <f>TDIST(0,44,2)</f>
        <v>1</v>
      </c>
    </row>
    <row r="6" spans="1:11">
      <c r="A6">
        <v>1686.9667999999999</v>
      </c>
      <c r="B6">
        <v>1730.45169222084</v>
      </c>
      <c r="D6">
        <v>1686.9667999999999</v>
      </c>
      <c r="E6">
        <v>1730.45169222084</v>
      </c>
    </row>
    <row r="7" spans="1:11">
      <c r="A7">
        <v>1529.2784999999999</v>
      </c>
      <c r="B7">
        <v>1500.7127905991899</v>
      </c>
      <c r="D7">
        <v>1529.2784999999999</v>
      </c>
      <c r="E7">
        <v>1500.7127905991899</v>
      </c>
    </row>
    <row r="8" spans="1:11">
      <c r="A8">
        <v>1276.3823</v>
      </c>
      <c r="B8">
        <v>981.67304989840295</v>
      </c>
      <c r="D8">
        <v>1276.3823</v>
      </c>
      <c r="E8">
        <v>981.67304989840295</v>
      </c>
    </row>
    <row r="9" spans="1:11">
      <c r="A9">
        <v>1442.9962</v>
      </c>
      <c r="B9">
        <v>1151.8500140625899</v>
      </c>
      <c r="D9">
        <v>1442.9962</v>
      </c>
      <c r="E9">
        <v>1151.8500140625899</v>
      </c>
    </row>
    <row r="10" spans="1:11">
      <c r="A10">
        <v>1725.6451</v>
      </c>
      <c r="B10">
        <v>1534.7483264258599</v>
      </c>
      <c r="D10">
        <v>1725.6451</v>
      </c>
      <c r="E10">
        <v>1534.7483264258599</v>
      </c>
    </row>
    <row r="11" spans="1:11">
      <c r="A11">
        <v>10071.2212</v>
      </c>
      <c r="B11">
        <v>9187.0390053485407</v>
      </c>
      <c r="D11">
        <v>10071.2212</v>
      </c>
      <c r="E11">
        <v>9187.0390053485407</v>
      </c>
    </row>
    <row r="12" spans="1:11">
      <c r="A12">
        <v>19648.551299999999</v>
      </c>
      <c r="B12">
        <v>18861.599704070501</v>
      </c>
      <c r="D12">
        <v>19648.551299999999</v>
      </c>
      <c r="E12">
        <v>18861.599704070501</v>
      </c>
    </row>
    <row r="13" spans="1:11">
      <c r="A13">
        <v>18288.8613</v>
      </c>
      <c r="B13">
        <v>18351.068382596401</v>
      </c>
      <c r="D13">
        <v>18288.8613</v>
      </c>
      <c r="E13">
        <v>18351.068382596401</v>
      </c>
    </row>
    <row r="14" spans="1:11">
      <c r="A14">
        <v>10392.5486</v>
      </c>
      <c r="B14">
        <v>10352.751495860901</v>
      </c>
      <c r="D14">
        <v>10392.5486</v>
      </c>
      <c r="E14">
        <v>10352.751495860901</v>
      </c>
    </row>
    <row r="15" spans="1:11">
      <c r="A15">
        <v>5072.8010999999997</v>
      </c>
      <c r="B15">
        <v>4688.6944429478899</v>
      </c>
      <c r="D15">
        <v>5072.8010999999997</v>
      </c>
      <c r="E15">
        <v>4688.6944429478899</v>
      </c>
    </row>
    <row r="16" spans="1:11">
      <c r="A16">
        <v>3552.4486000000002</v>
      </c>
      <c r="B16">
        <v>3330.1151553642499</v>
      </c>
      <c r="D16">
        <v>3552.4486000000002</v>
      </c>
      <c r="E16">
        <v>3330.1151553642499</v>
      </c>
    </row>
    <row r="17" spans="1:5">
      <c r="A17">
        <v>2514.0862000000002</v>
      </c>
      <c r="B17">
        <v>2240.9825847134198</v>
      </c>
      <c r="D17">
        <v>2514.0862000000002</v>
      </c>
      <c r="E17">
        <v>2240.9825847134198</v>
      </c>
    </row>
    <row r="18" spans="1:5">
      <c r="A18">
        <v>1975.5659000000001</v>
      </c>
      <c r="B18">
        <v>1903.4649391211101</v>
      </c>
      <c r="D18">
        <v>1975.5659000000001</v>
      </c>
      <c r="E18">
        <v>1903.4649391211101</v>
      </c>
    </row>
    <row r="19" spans="1:5">
      <c r="A19">
        <v>1243.6545000000001</v>
      </c>
      <c r="B19">
        <v>1140.5048831183101</v>
      </c>
      <c r="D19">
        <v>1243.6545000000001</v>
      </c>
      <c r="E19">
        <v>1140.5048831183101</v>
      </c>
    </row>
    <row r="20" spans="1:5">
      <c r="A20">
        <v>1075.2554</v>
      </c>
      <c r="B20">
        <v>1222.1898259171201</v>
      </c>
      <c r="D20">
        <v>1075.2554</v>
      </c>
      <c r="E20">
        <v>1222.1898259100001</v>
      </c>
    </row>
    <row r="21" spans="1:5">
      <c r="A21">
        <v>1454.8973000000001</v>
      </c>
      <c r="B21">
        <v>1599.9826863616299</v>
      </c>
      <c r="D21">
        <v>1454.8973000000001</v>
      </c>
      <c r="E21">
        <v>1599.9826863616299</v>
      </c>
    </row>
    <row r="22" spans="1:5">
      <c r="A22">
        <v>2020.1948</v>
      </c>
      <c r="B22">
        <v>1900.6286563850399</v>
      </c>
      <c r="D22">
        <v>2020.1948</v>
      </c>
      <c r="E22">
        <v>1900.6286563850399</v>
      </c>
    </row>
    <row r="23" spans="1:5">
      <c r="A23">
        <v>8541.9426000000003</v>
      </c>
      <c r="B23">
        <v>8401.3884014695104</v>
      </c>
      <c r="D23">
        <v>8541.9426000000003</v>
      </c>
      <c r="E23">
        <v>8401.3884014695104</v>
      </c>
    </row>
    <row r="24" spans="1:5">
      <c r="A24">
        <v>32825.9326</v>
      </c>
      <c r="B24">
        <v>31778.030426169698</v>
      </c>
      <c r="D24">
        <v>32825.9326</v>
      </c>
      <c r="E24">
        <v>31778.030426169698</v>
      </c>
    </row>
    <row r="25" spans="1:5">
      <c r="A25">
        <v>25738.886699999999</v>
      </c>
      <c r="B25">
        <v>24196.648102593299</v>
      </c>
      <c r="D25">
        <v>25738.886699999999</v>
      </c>
      <c r="E25">
        <v>24196.648102593299</v>
      </c>
    </row>
    <row r="26" spans="1:5">
      <c r="A26">
        <v>19824.090800000002</v>
      </c>
      <c r="B26">
        <v>18765.1655190688</v>
      </c>
      <c r="D26">
        <v>19824.090800000002</v>
      </c>
      <c r="E26">
        <v>18765.1655190688</v>
      </c>
    </row>
    <row r="27" spans="1:5">
      <c r="A27">
        <v>7316.1394</v>
      </c>
      <c r="B27">
        <v>7133.5707334154604</v>
      </c>
      <c r="D27">
        <v>7316.1394</v>
      </c>
      <c r="E27">
        <v>7133.5707334154604</v>
      </c>
    </row>
    <row r="28" spans="1:5">
      <c r="A28">
        <v>4135.5973999999997</v>
      </c>
      <c r="B28">
        <v>4453.2831188479204</v>
      </c>
      <c r="D28">
        <v>4135.5973999999997</v>
      </c>
      <c r="E28">
        <v>4453.2831188479204</v>
      </c>
    </row>
    <row r="29" spans="1:5">
      <c r="A29">
        <v>2475.4079999999999</v>
      </c>
      <c r="B29">
        <v>2362.9428853582599</v>
      </c>
      <c r="D29">
        <v>2475.4079999999999</v>
      </c>
      <c r="E29">
        <v>2362.9428853582599</v>
      </c>
    </row>
    <row r="30" spans="1:5">
      <c r="A30">
        <v>3275.7501999999999</v>
      </c>
      <c r="B30">
        <v>3301.7523280035498</v>
      </c>
      <c r="D30">
        <v>3275.7501999999999</v>
      </c>
      <c r="E30">
        <v>3301.7523280035498</v>
      </c>
    </row>
    <row r="31" spans="1:5">
      <c r="A31">
        <v>15920.5635</v>
      </c>
      <c r="B31">
        <v>16260.7275771314</v>
      </c>
      <c r="D31">
        <v>15920.5635</v>
      </c>
      <c r="E31">
        <v>16260.7275771314</v>
      </c>
    </row>
    <row r="32" spans="1:5">
      <c r="A32">
        <v>22641.651900000001</v>
      </c>
      <c r="B32">
        <v>22860.757503966001</v>
      </c>
      <c r="D32">
        <v>22641.651900000001</v>
      </c>
      <c r="E32">
        <v>22860.757503966001</v>
      </c>
    </row>
    <row r="33" spans="1:5">
      <c r="A33">
        <v>12481.1733</v>
      </c>
      <c r="B33">
        <v>11997.7950537999</v>
      </c>
      <c r="D33">
        <v>12481.1733</v>
      </c>
      <c r="E33">
        <v>11997.7950537999</v>
      </c>
    </row>
    <row r="34" spans="1:5">
      <c r="A34">
        <v>6438.4408999999996</v>
      </c>
      <c r="B34">
        <v>6004.7299184719805</v>
      </c>
      <c r="D34">
        <v>6438.4408999999996</v>
      </c>
      <c r="E34">
        <v>6004.7299184719805</v>
      </c>
    </row>
    <row r="35" spans="1:5">
      <c r="A35">
        <v>5019.2467999999999</v>
      </c>
      <c r="B35">
        <v>4680.18573773351</v>
      </c>
      <c r="D35">
        <v>5019.2467999999999</v>
      </c>
      <c r="E35">
        <v>4680.18573773351</v>
      </c>
    </row>
    <row r="36" spans="1:5">
      <c r="A36">
        <v>3171.6163000000001</v>
      </c>
      <c r="B36">
        <v>3202.4822892472698</v>
      </c>
      <c r="D36">
        <v>3171.6163000000001</v>
      </c>
      <c r="E36">
        <v>3202.4822892472698</v>
      </c>
    </row>
    <row r="37" spans="1:5">
      <c r="A37">
        <v>1939.8629000000001</v>
      </c>
      <c r="B37">
        <v>1412.78802578102</v>
      </c>
      <c r="D37">
        <v>1939.8629000000001</v>
      </c>
      <c r="E37">
        <v>1412.78802578102</v>
      </c>
    </row>
    <row r="38" spans="1:5">
      <c r="A38">
        <v>1746.4717000000001</v>
      </c>
      <c r="B38">
        <v>1143.3411658543801</v>
      </c>
      <c r="D38">
        <v>1746.4717000000001</v>
      </c>
      <c r="E38">
        <v>1143.3411658543801</v>
      </c>
    </row>
    <row r="39" spans="1:5">
      <c r="A39">
        <v>2644.9973</v>
      </c>
      <c r="B39">
        <v>2255.1639983937698</v>
      </c>
      <c r="D39">
        <v>2644.9973</v>
      </c>
      <c r="E39">
        <v>2255.1639983937698</v>
      </c>
    </row>
    <row r="40" spans="1:5">
      <c r="A40">
        <v>13724.828600000001</v>
      </c>
      <c r="B40">
        <v>13986.029394778699</v>
      </c>
      <c r="D40">
        <v>13724.828600000001</v>
      </c>
      <c r="E40">
        <v>13986.029394778699</v>
      </c>
    </row>
    <row r="41" spans="1:5">
      <c r="A41">
        <v>22364.954600000001</v>
      </c>
      <c r="B41">
        <v>22937.337423827601</v>
      </c>
      <c r="D41">
        <v>22364.954600000001</v>
      </c>
      <c r="E41">
        <v>22937.337423827601</v>
      </c>
    </row>
    <row r="42" spans="1:5">
      <c r="A42">
        <v>15816.4292</v>
      </c>
      <c r="B42">
        <v>16209.675631832801</v>
      </c>
      <c r="D42">
        <v>15816.4292</v>
      </c>
      <c r="E42">
        <v>16209.675631832801</v>
      </c>
    </row>
    <row r="43" spans="1:5">
      <c r="A43">
        <v>8387.2294999999995</v>
      </c>
      <c r="B43">
        <v>8512.0040001515808</v>
      </c>
      <c r="D43">
        <v>8387.2294999999995</v>
      </c>
      <c r="E43">
        <v>8512.0040001515808</v>
      </c>
    </row>
    <row r="44" spans="1:5">
      <c r="A44">
        <v>5001.3950999999997</v>
      </c>
      <c r="B44">
        <v>5394.9289872231202</v>
      </c>
      <c r="D44">
        <v>5001.3950999999997</v>
      </c>
      <c r="E44">
        <v>5394.9289872231202</v>
      </c>
    </row>
    <row r="45" spans="1:5">
      <c r="A45">
        <v>3124.0126</v>
      </c>
      <c r="B45">
        <v>3730.0311641439398</v>
      </c>
      <c r="D45">
        <v>3124.0126</v>
      </c>
      <c r="E45">
        <v>3730.0311641439398</v>
      </c>
    </row>
    <row r="46" spans="1:5">
      <c r="A46">
        <v>148.76249999999999</v>
      </c>
      <c r="B46">
        <v>2555.8099684171798</v>
      </c>
      <c r="D46">
        <v>148.76249999999999</v>
      </c>
      <c r="E46">
        <v>2555.8099684171798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"/>
  <sheetViews>
    <sheetView topLeftCell="A23" workbookViewId="0">
      <selection activeCell="C40" sqref="C40:C89"/>
    </sheetView>
  </sheetViews>
  <sheetFormatPr defaultRowHeight="15"/>
  <cols>
    <col min="1" max="1" width="10.5703125" customWidth="1"/>
    <col min="2" max="2" width="14" customWidth="1"/>
    <col min="3" max="3" width="12" bestFit="1" customWidth="1"/>
  </cols>
  <sheetData>
    <row r="1" spans="1:2">
      <c r="A1">
        <f>-4+0.1*ROW()</f>
        <v>-3.9</v>
      </c>
      <c r="B1" t="e">
        <f>TDIST(A1,44,2)</f>
        <v>#NUM!</v>
      </c>
    </row>
    <row r="2" spans="1:2">
      <c r="A2">
        <f t="shared" ref="A2:A65" si="0">-4+0.1*ROW()</f>
        <v>-3.8</v>
      </c>
      <c r="B2" t="e">
        <f t="shared" ref="B2:B65" si="1">TDIST(A2,44,2)</f>
        <v>#NUM!</v>
      </c>
    </row>
    <row r="3" spans="1:2">
      <c r="A3">
        <f t="shared" si="0"/>
        <v>-3.7</v>
      </c>
      <c r="B3" t="e">
        <f t="shared" si="1"/>
        <v>#NUM!</v>
      </c>
    </row>
    <row r="4" spans="1:2">
      <c r="A4">
        <f t="shared" si="0"/>
        <v>-3.6</v>
      </c>
      <c r="B4" t="e">
        <f t="shared" si="1"/>
        <v>#NUM!</v>
      </c>
    </row>
    <row r="5" spans="1:2">
      <c r="A5">
        <f t="shared" si="0"/>
        <v>-3.5</v>
      </c>
      <c r="B5" t="e">
        <f t="shared" si="1"/>
        <v>#NUM!</v>
      </c>
    </row>
    <row r="6" spans="1:2">
      <c r="A6">
        <f t="shared" si="0"/>
        <v>-3.4</v>
      </c>
      <c r="B6" t="e">
        <f t="shared" si="1"/>
        <v>#NUM!</v>
      </c>
    </row>
    <row r="7" spans="1:2">
      <c r="A7">
        <f t="shared" si="0"/>
        <v>-3.3</v>
      </c>
      <c r="B7" t="e">
        <f t="shared" si="1"/>
        <v>#NUM!</v>
      </c>
    </row>
    <row r="8" spans="1:2">
      <c r="A8">
        <f t="shared" si="0"/>
        <v>-3.2</v>
      </c>
      <c r="B8" t="e">
        <f t="shared" si="1"/>
        <v>#NUM!</v>
      </c>
    </row>
    <row r="9" spans="1:2">
      <c r="A9">
        <f t="shared" si="0"/>
        <v>-3.1</v>
      </c>
      <c r="B9" t="e">
        <f t="shared" si="1"/>
        <v>#NUM!</v>
      </c>
    </row>
    <row r="10" spans="1:2">
      <c r="A10">
        <f t="shared" si="0"/>
        <v>-3</v>
      </c>
      <c r="B10" t="e">
        <f t="shared" si="1"/>
        <v>#NUM!</v>
      </c>
    </row>
    <row r="11" spans="1:2">
      <c r="A11">
        <f t="shared" si="0"/>
        <v>-2.9</v>
      </c>
      <c r="B11" t="e">
        <f t="shared" si="1"/>
        <v>#NUM!</v>
      </c>
    </row>
    <row r="12" spans="1:2">
      <c r="A12">
        <f t="shared" si="0"/>
        <v>-2.8</v>
      </c>
      <c r="B12" t="e">
        <f t="shared" si="1"/>
        <v>#NUM!</v>
      </c>
    </row>
    <row r="13" spans="1:2">
      <c r="A13">
        <f t="shared" si="0"/>
        <v>-2.7</v>
      </c>
      <c r="B13" t="e">
        <f t="shared" si="1"/>
        <v>#NUM!</v>
      </c>
    </row>
    <row r="14" spans="1:2">
      <c r="A14">
        <f t="shared" si="0"/>
        <v>-2.5999999999999996</v>
      </c>
      <c r="B14" t="e">
        <f t="shared" si="1"/>
        <v>#NUM!</v>
      </c>
    </row>
    <row r="15" spans="1:2">
      <c r="A15">
        <f t="shared" si="0"/>
        <v>-2.5</v>
      </c>
      <c r="B15" t="e">
        <f t="shared" si="1"/>
        <v>#NUM!</v>
      </c>
    </row>
    <row r="16" spans="1:2">
      <c r="A16">
        <f t="shared" si="0"/>
        <v>-2.4</v>
      </c>
      <c r="B16" t="e">
        <f t="shared" si="1"/>
        <v>#NUM!</v>
      </c>
    </row>
    <row r="17" spans="1:2">
      <c r="A17">
        <f t="shared" si="0"/>
        <v>-2.2999999999999998</v>
      </c>
      <c r="B17" t="e">
        <f t="shared" si="1"/>
        <v>#NUM!</v>
      </c>
    </row>
    <row r="18" spans="1:2">
      <c r="A18">
        <f t="shared" si="0"/>
        <v>-2.2000000000000002</v>
      </c>
      <c r="B18" t="e">
        <f t="shared" si="1"/>
        <v>#NUM!</v>
      </c>
    </row>
    <row r="19" spans="1:2">
      <c r="A19">
        <f t="shared" si="0"/>
        <v>-2.0999999999999996</v>
      </c>
      <c r="B19" t="e">
        <f t="shared" si="1"/>
        <v>#NUM!</v>
      </c>
    </row>
    <row r="20" spans="1:2">
      <c r="A20">
        <f t="shared" si="0"/>
        <v>-2</v>
      </c>
      <c r="B20" t="e">
        <f t="shared" si="1"/>
        <v>#NUM!</v>
      </c>
    </row>
    <row r="21" spans="1:2">
      <c r="A21">
        <f t="shared" si="0"/>
        <v>-1.9</v>
      </c>
      <c r="B21" t="e">
        <f t="shared" si="1"/>
        <v>#NUM!</v>
      </c>
    </row>
    <row r="22" spans="1:2">
      <c r="A22">
        <f t="shared" si="0"/>
        <v>-1.7999999999999998</v>
      </c>
      <c r="B22" t="e">
        <f t="shared" si="1"/>
        <v>#NUM!</v>
      </c>
    </row>
    <row r="23" spans="1:2">
      <c r="A23">
        <f t="shared" si="0"/>
        <v>-1.6999999999999997</v>
      </c>
      <c r="B23" t="e">
        <f t="shared" si="1"/>
        <v>#NUM!</v>
      </c>
    </row>
    <row r="24" spans="1:2">
      <c r="A24">
        <f t="shared" si="0"/>
        <v>-1.5999999999999996</v>
      </c>
      <c r="B24" t="e">
        <f t="shared" si="1"/>
        <v>#NUM!</v>
      </c>
    </row>
    <row r="25" spans="1:2">
      <c r="A25">
        <f t="shared" si="0"/>
        <v>-1.5</v>
      </c>
      <c r="B25" t="e">
        <f t="shared" si="1"/>
        <v>#NUM!</v>
      </c>
    </row>
    <row r="26" spans="1:2">
      <c r="A26">
        <f t="shared" si="0"/>
        <v>-1.4</v>
      </c>
      <c r="B26" t="e">
        <f t="shared" si="1"/>
        <v>#NUM!</v>
      </c>
    </row>
    <row r="27" spans="1:2">
      <c r="A27">
        <f t="shared" si="0"/>
        <v>-1.2999999999999998</v>
      </c>
      <c r="B27" t="e">
        <f t="shared" si="1"/>
        <v>#NUM!</v>
      </c>
    </row>
    <row r="28" spans="1:2">
      <c r="A28">
        <f t="shared" si="0"/>
        <v>-1.1999999999999997</v>
      </c>
      <c r="B28" t="e">
        <f t="shared" si="1"/>
        <v>#NUM!</v>
      </c>
    </row>
    <row r="29" spans="1:2">
      <c r="A29">
        <f t="shared" si="0"/>
        <v>-1.0999999999999996</v>
      </c>
      <c r="B29" t="e">
        <f t="shared" si="1"/>
        <v>#NUM!</v>
      </c>
    </row>
    <row r="30" spans="1:2">
      <c r="A30">
        <f t="shared" si="0"/>
        <v>-1</v>
      </c>
      <c r="B30" t="e">
        <f t="shared" si="1"/>
        <v>#NUM!</v>
      </c>
    </row>
    <row r="31" spans="1:2">
      <c r="A31">
        <f t="shared" si="0"/>
        <v>-0.89999999999999991</v>
      </c>
      <c r="B31" t="e">
        <f t="shared" si="1"/>
        <v>#NUM!</v>
      </c>
    </row>
    <row r="32" spans="1:2">
      <c r="A32">
        <f t="shared" si="0"/>
        <v>-0.79999999999999982</v>
      </c>
      <c r="B32" t="e">
        <f t="shared" si="1"/>
        <v>#NUM!</v>
      </c>
    </row>
    <row r="33" spans="1:3">
      <c r="A33">
        <f t="shared" si="0"/>
        <v>-0.69999999999999973</v>
      </c>
      <c r="B33" t="e">
        <f t="shared" si="1"/>
        <v>#NUM!</v>
      </c>
    </row>
    <row r="34" spans="1:3">
      <c r="A34">
        <f t="shared" si="0"/>
        <v>-0.59999999999999964</v>
      </c>
      <c r="B34" t="e">
        <f t="shared" si="1"/>
        <v>#NUM!</v>
      </c>
    </row>
    <row r="35" spans="1:3">
      <c r="A35">
        <f t="shared" si="0"/>
        <v>-0.5</v>
      </c>
      <c r="B35" t="e">
        <f t="shared" si="1"/>
        <v>#NUM!</v>
      </c>
    </row>
    <row r="36" spans="1:3">
      <c r="A36">
        <f t="shared" si="0"/>
        <v>-0.39999999999999991</v>
      </c>
      <c r="B36" t="e">
        <f t="shared" si="1"/>
        <v>#NUM!</v>
      </c>
    </row>
    <row r="37" spans="1:3">
      <c r="A37">
        <f t="shared" si="0"/>
        <v>-0.29999999999999982</v>
      </c>
      <c r="B37" t="e">
        <f t="shared" si="1"/>
        <v>#NUM!</v>
      </c>
    </row>
    <row r="38" spans="1:3">
      <c r="A38">
        <f t="shared" si="0"/>
        <v>-0.19999999999999973</v>
      </c>
      <c r="B38" t="e">
        <f t="shared" si="1"/>
        <v>#NUM!</v>
      </c>
    </row>
    <row r="39" spans="1:3">
      <c r="A39">
        <f t="shared" si="0"/>
        <v>-9.9999999999999645E-2</v>
      </c>
      <c r="B39" t="e">
        <f t="shared" si="1"/>
        <v>#NUM!</v>
      </c>
    </row>
    <row r="40" spans="1:3">
      <c r="A40">
        <f t="shared" si="0"/>
        <v>0</v>
      </c>
      <c r="B40">
        <f t="shared" si="1"/>
        <v>1</v>
      </c>
      <c r="C40">
        <f>NORMSDIST(A1)</f>
        <v>4.8096344014481041E-5</v>
      </c>
    </row>
    <row r="41" spans="1:3">
      <c r="A41">
        <f t="shared" si="0"/>
        <v>0.10000000000000053</v>
      </c>
      <c r="B41">
        <f t="shared" si="1"/>
        <v>0.92079857934123766</v>
      </c>
      <c r="C41">
        <f t="shared" ref="C41:C89" si="2">NORMSDIST(A2)</f>
        <v>7.2348043924419514E-5</v>
      </c>
    </row>
    <row r="42" spans="1:3">
      <c r="A42">
        <f t="shared" si="0"/>
        <v>0.20000000000000018</v>
      </c>
      <c r="B42">
        <f t="shared" si="1"/>
        <v>0.84240208970656749</v>
      </c>
      <c r="C42">
        <f t="shared" si="2"/>
        <v>1.0779973347807559E-4</v>
      </c>
    </row>
    <row r="43" spans="1:3">
      <c r="A43">
        <f t="shared" si="0"/>
        <v>0.29999999999999982</v>
      </c>
      <c r="B43">
        <f t="shared" si="1"/>
        <v>0.76558993753375471</v>
      </c>
      <c r="C43">
        <f t="shared" si="2"/>
        <v>1.591085901577749E-4</v>
      </c>
    </row>
    <row r="44" spans="1:3">
      <c r="A44">
        <f t="shared" si="0"/>
        <v>0.40000000000000036</v>
      </c>
      <c r="B44">
        <f t="shared" si="1"/>
        <v>0.69109187994453103</v>
      </c>
      <c r="C44">
        <f t="shared" si="2"/>
        <v>2.3262907903420782E-4</v>
      </c>
    </row>
    <row r="45" spans="1:3">
      <c r="A45">
        <f t="shared" si="0"/>
        <v>0.5</v>
      </c>
      <c r="B45">
        <f t="shared" si="1"/>
        <v>0.6195665884446635</v>
      </c>
      <c r="C45">
        <f t="shared" si="2"/>
        <v>3.3692926567652215E-4</v>
      </c>
    </row>
    <row r="46" spans="1:3">
      <c r="A46">
        <f t="shared" si="0"/>
        <v>0.60000000000000053</v>
      </c>
      <c r="B46">
        <f t="shared" si="1"/>
        <v>0.55158397871527098</v>
      </c>
      <c r="C46">
        <f t="shared" si="2"/>
        <v>4.834241423842256E-4</v>
      </c>
    </row>
    <row r="47" spans="1:3">
      <c r="A47">
        <f t="shared" si="0"/>
        <v>0.70000000000000018</v>
      </c>
      <c r="B47">
        <f t="shared" si="1"/>
        <v>0.48761209585635312</v>
      </c>
      <c r="C47">
        <f t="shared" si="2"/>
        <v>6.8713793791586042E-4</v>
      </c>
    </row>
    <row r="48" spans="1:3">
      <c r="A48">
        <f t="shared" si="0"/>
        <v>0.80000000000000071</v>
      </c>
      <c r="B48">
        <f t="shared" si="1"/>
        <v>0.42800900751560056</v>
      </c>
      <c r="C48">
        <f t="shared" si="2"/>
        <v>9.6760321321820442E-4</v>
      </c>
    </row>
    <row r="49" spans="1:3">
      <c r="A49">
        <f t="shared" si="0"/>
        <v>0.90000000000000036</v>
      </c>
      <c r="B49">
        <f t="shared" si="1"/>
        <v>0.37301980525030043</v>
      </c>
      <c r="C49">
        <f t="shared" si="2"/>
        <v>1.3498980316301035E-3</v>
      </c>
    </row>
    <row r="50" spans="1:3">
      <c r="A50">
        <f t="shared" si="0"/>
        <v>1</v>
      </c>
      <c r="B50">
        <f t="shared" si="1"/>
        <v>0.32277847879743682</v>
      </c>
      <c r="C50">
        <f t="shared" si="2"/>
        <v>1.8658133003837118E-3</v>
      </c>
    </row>
    <row r="51" spans="1:3">
      <c r="A51">
        <f t="shared" si="0"/>
        <v>1.1000000000000005</v>
      </c>
      <c r="B51">
        <f t="shared" si="1"/>
        <v>0.2773141392334777</v>
      </c>
      <c r="C51">
        <f t="shared" si="2"/>
        <v>2.5551303304278683E-3</v>
      </c>
    </row>
    <row r="52" spans="1:3">
      <c r="A52">
        <f t="shared" si="0"/>
        <v>1.2000000000000002</v>
      </c>
      <c r="B52">
        <f t="shared" si="1"/>
        <v>0.23656084051969073</v>
      </c>
      <c r="C52">
        <f t="shared" si="2"/>
        <v>3.4669738030406183E-3</v>
      </c>
    </row>
    <row r="53" spans="1:3">
      <c r="A53">
        <f t="shared" si="0"/>
        <v>1.3000000000000007</v>
      </c>
      <c r="B53">
        <f t="shared" si="1"/>
        <v>0.20037010846681469</v>
      </c>
      <c r="C53">
        <f t="shared" si="2"/>
        <v>4.661188023718843E-3</v>
      </c>
    </row>
    <row r="54" spans="1:3">
      <c r="A54">
        <f t="shared" si="0"/>
        <v>1.4000000000000004</v>
      </c>
      <c r="B54">
        <f t="shared" si="1"/>
        <v>0.16852522092464772</v>
      </c>
      <c r="C54">
        <f t="shared" si="2"/>
        <v>6.2096653257759371E-3</v>
      </c>
    </row>
    <row r="55" spans="1:3">
      <c r="A55">
        <f t="shared" si="0"/>
        <v>1.5</v>
      </c>
      <c r="B55">
        <f t="shared" si="1"/>
        <v>0.14075630118554339</v>
      </c>
      <c r="C55">
        <f t="shared" si="2"/>
        <v>8.1975359245960444E-3</v>
      </c>
    </row>
    <row r="56" spans="1:3">
      <c r="A56">
        <f t="shared" si="0"/>
        <v>1.6000000000000005</v>
      </c>
      <c r="B56">
        <f t="shared" si="1"/>
        <v>0.11675536241750195</v>
      </c>
      <c r="C56">
        <f t="shared" si="2"/>
        <v>1.0724110021675948E-2</v>
      </c>
    </row>
    <row r="57" spans="1:3">
      <c r="A57">
        <f t="shared" si="0"/>
        <v>1.7000000000000002</v>
      </c>
      <c r="B57">
        <f t="shared" si="1"/>
        <v>9.6190575619838181E-2</v>
      </c>
      <c r="C57">
        <f>NORMSDIST(A18)</f>
        <v>1.390344751349859E-2</v>
      </c>
    </row>
    <row r="58" spans="1:3">
      <c r="A58">
        <f t="shared" si="0"/>
        <v>1.8000000000000007</v>
      </c>
      <c r="B58">
        <f t="shared" si="1"/>
        <v>7.8719225319633615E-2</v>
      </c>
      <c r="C58">
        <f t="shared" si="2"/>
        <v>1.7864420562816563E-2</v>
      </c>
    </row>
    <row r="59" spans="1:3">
      <c r="A59">
        <f t="shared" si="0"/>
        <v>1.9000000000000004</v>
      </c>
      <c r="B59">
        <f t="shared" si="1"/>
        <v>6.3998873593324734E-2</v>
      </c>
      <c r="C59">
        <f t="shared" si="2"/>
        <v>2.275013194817932E-2</v>
      </c>
    </row>
    <row r="60" spans="1:3">
      <c r="A60">
        <f t="shared" si="0"/>
        <v>2</v>
      </c>
      <c r="B60">
        <f t="shared" si="1"/>
        <v>5.1696599576322354E-2</v>
      </c>
      <c r="C60">
        <f t="shared" si="2"/>
        <v>2.8716559816001963E-2</v>
      </c>
    </row>
    <row r="61" spans="1:3">
      <c r="A61">
        <f t="shared" si="0"/>
        <v>2.1000000000000005</v>
      </c>
      <c r="B61">
        <f t="shared" si="1"/>
        <v>4.149623830642632E-2</v>
      </c>
      <c r="C61">
        <f t="shared" si="2"/>
        <v>3.5930319112925879E-2</v>
      </c>
    </row>
    <row r="62" spans="1:3">
      <c r="A62">
        <f t="shared" si="0"/>
        <v>2.2000000000000002</v>
      </c>
      <c r="B62">
        <f t="shared" si="1"/>
        <v>3.3103581615820603E-2</v>
      </c>
      <c r="C62">
        <f t="shared" si="2"/>
        <v>4.4565462758543228E-2</v>
      </c>
    </row>
    <row r="63" spans="1:3">
      <c r="A63">
        <f t="shared" si="0"/>
        <v>2.3000000000000007</v>
      </c>
      <c r="B63">
        <f t="shared" si="1"/>
        <v>2.6249825993846686E-2</v>
      </c>
      <c r="C63">
        <f t="shared" si="2"/>
        <v>5.4799291699558106E-2</v>
      </c>
    </row>
    <row r="64" spans="1:3">
      <c r="A64">
        <f t="shared" si="0"/>
        <v>2.4000000000000004</v>
      </c>
      <c r="B64">
        <f t="shared" si="1"/>
        <v>2.0693379910640467E-2</v>
      </c>
      <c r="C64">
        <f t="shared" si="2"/>
        <v>6.6807201268858085E-2</v>
      </c>
    </row>
    <row r="65" spans="1:3">
      <c r="A65">
        <f t="shared" si="0"/>
        <v>2.5</v>
      </c>
      <c r="B65">
        <f t="shared" si="1"/>
        <v>1.6220371844624576E-2</v>
      </c>
      <c r="C65">
        <f t="shared" si="2"/>
        <v>8.0756659233771177E-2</v>
      </c>
    </row>
    <row r="66" spans="1:3">
      <c r="A66">
        <f t="shared" ref="A66:A91" si="3">-4+0.1*ROW()</f>
        <v>2.6000000000000005</v>
      </c>
      <c r="B66">
        <f t="shared" ref="B66:B89" si="4">TDIST(A66,44,2)</f>
        <v>1.2644088001499271E-2</v>
      </c>
      <c r="C66">
        <f t="shared" si="2"/>
        <v>9.6800484585610302E-2</v>
      </c>
    </row>
    <row r="67" spans="1:3">
      <c r="A67">
        <f t="shared" si="3"/>
        <v>2.7</v>
      </c>
      <c r="B67">
        <f t="shared" si="4"/>
        <v>9.8036129860894251E-3</v>
      </c>
      <c r="C67">
        <f t="shared" si="2"/>
        <v>0.11506967022170822</v>
      </c>
    </row>
    <row r="68" spans="1:3">
      <c r="A68">
        <f t="shared" si="3"/>
        <v>2.8000000000000007</v>
      </c>
      <c r="B68">
        <f t="shared" si="4"/>
        <v>7.561932987655038E-3</v>
      </c>
      <c r="C68">
        <f t="shared" si="2"/>
        <v>0.13566606094638267</v>
      </c>
    </row>
    <row r="69" spans="1:3">
      <c r="A69">
        <f t="shared" si="3"/>
        <v>2.9000000000000004</v>
      </c>
      <c r="B69">
        <f t="shared" si="4"/>
        <v>5.8036965949681586E-3</v>
      </c>
      <c r="C69">
        <f t="shared" si="2"/>
        <v>0.15865525393145707</v>
      </c>
    </row>
    <row r="70" spans="1:3">
      <c r="A70">
        <f t="shared" si="3"/>
        <v>3</v>
      </c>
      <c r="B70">
        <f t="shared" si="4"/>
        <v>4.4328170039909997E-3</v>
      </c>
      <c r="C70">
        <f>NORMSDIST(A31)</f>
        <v>0.18406012534675953</v>
      </c>
    </row>
    <row r="71" spans="1:3">
      <c r="A71">
        <f t="shared" si="3"/>
        <v>3.1000000000000005</v>
      </c>
      <c r="B71">
        <f t="shared" si="4"/>
        <v>3.3700531517948567E-3</v>
      </c>
      <c r="C71">
        <f t="shared" si="2"/>
        <v>0.21185539858339686</v>
      </c>
    </row>
    <row r="72" spans="1:3">
      <c r="A72">
        <f t="shared" si="3"/>
        <v>3.2</v>
      </c>
      <c r="B72">
        <f t="shared" si="4"/>
        <v>2.5506709354366172E-3</v>
      </c>
      <c r="C72">
        <f t="shared" si="2"/>
        <v>0.24196365222307303</v>
      </c>
    </row>
    <row r="73" spans="1:3">
      <c r="A73">
        <f t="shared" si="3"/>
        <v>3.3000000000000007</v>
      </c>
      <c r="B73">
        <f t="shared" si="4"/>
        <v>1.9222587092669297E-3</v>
      </c>
      <c r="C73">
        <f t="shared" si="2"/>
        <v>0.27425311775007377</v>
      </c>
    </row>
    <row r="74" spans="1:3">
      <c r="A74">
        <f t="shared" si="3"/>
        <v>3.4000000000000004</v>
      </c>
      <c r="B74">
        <f t="shared" si="4"/>
        <v>1.4427391139632472E-3</v>
      </c>
      <c r="C74">
        <f t="shared" si="2"/>
        <v>0.30853753872598688</v>
      </c>
    </row>
    <row r="75" spans="1:3">
      <c r="A75">
        <f t="shared" si="3"/>
        <v>3.5</v>
      </c>
      <c r="B75">
        <f t="shared" si="4"/>
        <v>1.0786010538515916E-3</v>
      </c>
      <c r="C75">
        <f t="shared" si="2"/>
        <v>0.34457825838967582</v>
      </c>
    </row>
    <row r="76" spans="1:3">
      <c r="A76">
        <f t="shared" si="3"/>
        <v>3.6000000000000005</v>
      </c>
      <c r="B76">
        <f t="shared" si="4"/>
        <v>8.0335760618130999E-4</v>
      </c>
      <c r="C76">
        <f t="shared" si="2"/>
        <v>0.38208857781104744</v>
      </c>
    </row>
    <row r="77" spans="1:3">
      <c r="A77">
        <f t="shared" si="3"/>
        <v>3.7</v>
      </c>
      <c r="B77">
        <f t="shared" si="4"/>
        <v>5.9622375791215383E-4</v>
      </c>
      <c r="C77">
        <f t="shared" si="2"/>
        <v>0.42074029056089712</v>
      </c>
    </row>
    <row r="78" spans="1:3">
      <c r="A78">
        <f t="shared" si="3"/>
        <v>3.8000000000000007</v>
      </c>
      <c r="B78">
        <f t="shared" si="4"/>
        <v>4.4099977651217652E-4</v>
      </c>
      <c r="C78">
        <f t="shared" si="2"/>
        <v>0.46017216272297112</v>
      </c>
    </row>
    <row r="79" spans="1:3">
      <c r="A79">
        <f t="shared" si="3"/>
        <v>3.9000000000000004</v>
      </c>
      <c r="B79">
        <f t="shared" si="4"/>
        <v>3.251408902028907E-4</v>
      </c>
      <c r="C79">
        <f t="shared" si="2"/>
        <v>0.5</v>
      </c>
    </row>
    <row r="80" spans="1:3">
      <c r="A80">
        <f t="shared" si="3"/>
        <v>4</v>
      </c>
      <c r="B80">
        <f t="shared" si="4"/>
        <v>2.3899192640504491E-4</v>
      </c>
      <c r="C80">
        <f t="shared" si="2"/>
        <v>0.53982783727702921</v>
      </c>
    </row>
    <row r="81" spans="1:3">
      <c r="A81">
        <f t="shared" si="3"/>
        <v>4.0999999999999996</v>
      </c>
      <c r="B81">
        <f t="shared" si="4"/>
        <v>1.7516459882520495E-4</v>
      </c>
      <c r="C81">
        <f t="shared" si="2"/>
        <v>0.5792597094391031</v>
      </c>
    </row>
    <row r="82" spans="1:3">
      <c r="A82">
        <f t="shared" si="3"/>
        <v>4.2000000000000011</v>
      </c>
      <c r="B82">
        <f t="shared" si="4"/>
        <v>1.2803615676724666E-4</v>
      </c>
      <c r="C82">
        <f t="shared" si="2"/>
        <v>0.61791142218895256</v>
      </c>
    </row>
    <row r="83" spans="1:3">
      <c r="A83">
        <f t="shared" si="3"/>
        <v>4.3000000000000007</v>
      </c>
      <c r="B83">
        <f t="shared" si="4"/>
        <v>9.334958430052435E-5</v>
      </c>
      <c r="C83">
        <f t="shared" si="2"/>
        <v>0.65542174161032429</v>
      </c>
    </row>
    <row r="84" spans="1:3">
      <c r="A84">
        <f t="shared" si="3"/>
        <v>4.4000000000000004</v>
      </c>
      <c r="B84">
        <f t="shared" si="4"/>
        <v>6.7897596084135438E-5</v>
      </c>
      <c r="C84">
        <f t="shared" si="2"/>
        <v>0.69146246127401312</v>
      </c>
    </row>
    <row r="85" spans="1:3">
      <c r="A85">
        <f t="shared" si="3"/>
        <v>4.5</v>
      </c>
      <c r="B85">
        <f t="shared" si="4"/>
        <v>4.9274913983137732E-5</v>
      </c>
      <c r="C85">
        <f t="shared" si="2"/>
        <v>0.72574688224992656</v>
      </c>
    </row>
    <row r="86" spans="1:3">
      <c r="A86">
        <f t="shared" si="3"/>
        <v>4.5999999999999996</v>
      </c>
      <c r="B86">
        <f t="shared" si="4"/>
        <v>3.5685551245341638E-5</v>
      </c>
      <c r="C86">
        <f t="shared" si="2"/>
        <v>0.75803634777692708</v>
      </c>
    </row>
    <row r="87" spans="1:3">
      <c r="A87">
        <f t="shared" si="3"/>
        <v>4.7000000000000011</v>
      </c>
      <c r="B87">
        <f t="shared" si="4"/>
        <v>2.5793954356727073E-5</v>
      </c>
      <c r="C87">
        <f>NORMSDIST(A48)</f>
        <v>0.78814460141660359</v>
      </c>
    </row>
    <row r="88" spans="1:3">
      <c r="A88">
        <f t="shared" si="3"/>
        <v>4.8000000000000007</v>
      </c>
      <c r="B88">
        <f t="shared" si="4"/>
        <v>1.8610783000977434E-5</v>
      </c>
      <c r="C88">
        <f t="shared" si="2"/>
        <v>0.81593987465324047</v>
      </c>
    </row>
    <row r="89" spans="1:3">
      <c r="A89">
        <f t="shared" si="3"/>
        <v>4.9000000000000004</v>
      </c>
      <c r="B89">
        <f t="shared" si="4"/>
        <v>1.3405809732894862E-5</v>
      </c>
      <c r="C89">
        <f t="shared" si="2"/>
        <v>0.84134474606854293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Malers</cp:lastModifiedBy>
  <dcterms:created xsi:type="dcterms:W3CDTF">2012-06-04T18:19:36Z</dcterms:created>
  <dcterms:modified xsi:type="dcterms:W3CDTF">2012-06-04T19:28:13Z</dcterms:modified>
</cp:coreProperties>
</file>